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porte de avances mir 2021\2020\"/>
    </mc:Choice>
  </mc:AlternateContent>
  <bookViews>
    <workbookView xWindow="0" yWindow="0" windowWidth="23040" windowHeight="9192"/>
  </bookViews>
  <sheets>
    <sheet name="8 B001" sheetId="2" r:id="rId1"/>
    <sheet name="8 B004" sheetId="3" r:id="rId2"/>
    <sheet name="8 E001" sheetId="4" r:id="rId3"/>
    <sheet name="8 E003" sheetId="5" r:id="rId4"/>
    <sheet name="8 E006" sheetId="6" r:id="rId5"/>
    <sheet name="8 P001" sheetId="7" r:id="rId6"/>
    <sheet name="8 S052" sheetId="8" r:id="rId7"/>
    <sheet name="8 S053" sheetId="9" r:id="rId8"/>
    <sheet name="8 S263" sheetId="10" r:id="rId9"/>
    <sheet name="8 S290" sheetId="11" r:id="rId10"/>
    <sheet name="8 S292" sheetId="12" r:id="rId11"/>
    <sheet name="8 S293" sheetId="13" r:id="rId12"/>
    <sheet name="8 S304" sheetId="14" r:id="rId13"/>
    <sheet name="8 U009" sheetId="15" r:id="rId14"/>
    <sheet name="8 U013" sheetId="16" r:id="rId15"/>
    <sheet name="8 U020" sheetId="17" r:id="rId16"/>
    <sheet name="8 U021" sheetId="18" r:id="rId17"/>
    <sheet name="8 U022" sheetId="19" r:id="rId18"/>
    <sheet name="8 U023" sheetId="20" r:id="rId19"/>
    <sheet name="8 U024" sheetId="21" r:id="rId20"/>
  </sheets>
  <definedNames>
    <definedName name="_xlnm.Print_Area" localSheetId="0">'8 B001'!$B$1:$U$31</definedName>
    <definedName name="_xlnm.Print_Area" localSheetId="1">'8 B004'!$B$1:$U$29</definedName>
    <definedName name="_xlnm.Print_Area" localSheetId="2">'8 E001'!$B$1:$U$51</definedName>
    <definedName name="_xlnm.Print_Area" localSheetId="3">'8 E003'!$B$1:$U$45</definedName>
    <definedName name="_xlnm.Print_Area" localSheetId="4">'8 E006'!$B$1:$U$77</definedName>
    <definedName name="_xlnm.Print_Area" localSheetId="5">'8 P001'!$B$1:$U$33</definedName>
    <definedName name="_xlnm.Print_Area" localSheetId="6">'8 S052'!$B$1:$U$61</definedName>
    <definedName name="_xlnm.Print_Area" localSheetId="7">'8 S053'!$B$1:$U$43</definedName>
    <definedName name="_xlnm.Print_Area" localSheetId="8">'8 S263'!$B$1:$U$83</definedName>
    <definedName name="_xlnm.Print_Area" localSheetId="9">'8 S290'!$B$1:$U$73</definedName>
    <definedName name="_xlnm.Print_Area" localSheetId="10">'8 S292'!$B$1:$U$31</definedName>
    <definedName name="_xlnm.Print_Area" localSheetId="11">'8 S293'!$B$1:$U$39</definedName>
    <definedName name="_xlnm.Print_Area" localSheetId="12">'8 S304'!$B$1:$U$43</definedName>
    <definedName name="_xlnm.Print_Area" localSheetId="13">'8 U009'!$B$1:$U$29</definedName>
    <definedName name="_xlnm.Print_Area" localSheetId="14">'8 U013'!$B$1:$U$41</definedName>
    <definedName name="_xlnm.Print_Area" localSheetId="15">'8 U020'!$B$1:$U$69</definedName>
    <definedName name="_xlnm.Print_Area" localSheetId="16">'8 U021'!$B$1:$U$43</definedName>
    <definedName name="_xlnm.Print_Area" localSheetId="17">'8 U022'!$B$1:$U$37</definedName>
    <definedName name="_xlnm.Print_Area" localSheetId="18">'8 U023'!$B$1:$U$41</definedName>
    <definedName name="_xlnm.Print_Area" localSheetId="19">'8 U024'!$B$1:$U$43</definedName>
    <definedName name="_xlnm.Print_Titles" localSheetId="0">'8 B001'!$1:$4</definedName>
    <definedName name="_xlnm.Print_Titles" localSheetId="1">'8 B004'!$1:$4</definedName>
    <definedName name="_xlnm.Print_Titles" localSheetId="2">'8 E001'!$1:$4</definedName>
    <definedName name="_xlnm.Print_Titles" localSheetId="3">'8 E003'!$1:$4</definedName>
    <definedName name="_xlnm.Print_Titles" localSheetId="4">'8 E006'!$1:$4</definedName>
    <definedName name="_xlnm.Print_Titles" localSheetId="5">'8 P001'!$1:$4</definedName>
    <definedName name="_xlnm.Print_Titles" localSheetId="6">'8 S052'!$1:$4</definedName>
    <definedName name="_xlnm.Print_Titles" localSheetId="7">'8 S053'!$1:$4</definedName>
    <definedName name="_xlnm.Print_Titles" localSheetId="8">'8 S263'!$1:$4</definedName>
    <definedName name="_xlnm.Print_Titles" localSheetId="9">'8 S290'!$1:$4</definedName>
    <definedName name="_xlnm.Print_Titles" localSheetId="10">'8 S292'!$1:$4</definedName>
    <definedName name="_xlnm.Print_Titles" localSheetId="11">'8 S293'!$1:$4</definedName>
    <definedName name="_xlnm.Print_Titles" localSheetId="12">'8 S304'!$1:$4</definedName>
    <definedName name="_xlnm.Print_Titles" localSheetId="13">'8 U009'!$1:$4</definedName>
    <definedName name="_xlnm.Print_Titles" localSheetId="14">'8 U013'!$1:$4</definedName>
    <definedName name="_xlnm.Print_Titles" localSheetId="15">'8 U020'!$1:$4</definedName>
    <definedName name="_xlnm.Print_Titles" localSheetId="16">'8 U021'!$1:$4</definedName>
    <definedName name="_xlnm.Print_Titles" localSheetId="17">'8 U022'!$1:$4</definedName>
    <definedName name="_xlnm.Print_Titles" localSheetId="18">'8 U023'!$1:$4</definedName>
    <definedName name="_xlnm.Print_Titles" localSheetId="19">'8 U024'!$1:$4</definedName>
  </definedNames>
  <calcPr calcId="162913"/>
</workbook>
</file>

<file path=xl/calcChain.xml><?xml version="1.0" encoding="utf-8"?>
<calcChain xmlns="http://schemas.openxmlformats.org/spreadsheetml/2006/main">
  <c r="T26" i="21" l="1"/>
  <c r="U26" i="21" s="1"/>
  <c r="S26" i="21"/>
  <c r="R26" i="21"/>
  <c r="T25" i="21"/>
  <c r="U25" i="21" s="1"/>
  <c r="S25" i="21"/>
  <c r="R25" i="21"/>
  <c r="U21" i="21"/>
  <c r="U20" i="21"/>
  <c r="U19" i="21"/>
  <c r="U18" i="21"/>
  <c r="U17" i="21"/>
  <c r="U16" i="21"/>
  <c r="U15" i="21"/>
  <c r="U14" i="21"/>
  <c r="U13" i="21"/>
  <c r="U12" i="21"/>
  <c r="U11" i="21"/>
  <c r="T25" i="20"/>
  <c r="S25" i="20"/>
  <c r="U25" i="20" s="1"/>
  <c r="R25" i="20"/>
  <c r="T24" i="20"/>
  <c r="U24" i="20" s="1"/>
  <c r="S24" i="20"/>
  <c r="R24" i="20"/>
  <c r="U20" i="20"/>
  <c r="U19" i="20"/>
  <c r="U18" i="20"/>
  <c r="U17" i="20"/>
  <c r="U16" i="20"/>
  <c r="U15" i="20"/>
  <c r="U14" i="20"/>
  <c r="U13" i="20"/>
  <c r="U12" i="20"/>
  <c r="U11" i="20"/>
  <c r="U23" i="19"/>
  <c r="T23" i="19"/>
  <c r="S23" i="19"/>
  <c r="R23" i="19"/>
  <c r="T22" i="19"/>
  <c r="S22" i="19"/>
  <c r="U22" i="19" s="1"/>
  <c r="R22" i="19"/>
  <c r="U18" i="19"/>
  <c r="U17" i="19"/>
  <c r="U16" i="19"/>
  <c r="U15" i="19"/>
  <c r="U14" i="19"/>
  <c r="U13" i="19"/>
  <c r="U12" i="19"/>
  <c r="U11" i="19"/>
  <c r="U26" i="18"/>
  <c r="T26" i="18"/>
  <c r="S26" i="18"/>
  <c r="R26" i="18"/>
  <c r="T25" i="18"/>
  <c r="U25" i="18" s="1"/>
  <c r="S25" i="18"/>
  <c r="R25" i="18"/>
  <c r="U21" i="18"/>
  <c r="U20" i="18"/>
  <c r="U19" i="18"/>
  <c r="U18" i="18"/>
  <c r="U17" i="18"/>
  <c r="U16" i="18"/>
  <c r="U15" i="18"/>
  <c r="U14" i="18"/>
  <c r="U13" i="18"/>
  <c r="U12" i="18"/>
  <c r="U11" i="18"/>
  <c r="T39" i="17"/>
  <c r="U39" i="17" s="1"/>
  <c r="S39" i="17"/>
  <c r="R39" i="17"/>
  <c r="T38" i="17"/>
  <c r="U38" i="17" s="1"/>
  <c r="S38" i="17"/>
  <c r="R38" i="17"/>
  <c r="U34" i="17"/>
  <c r="U33" i="17"/>
  <c r="U32" i="17"/>
  <c r="U31" i="17"/>
  <c r="U30" i="17"/>
  <c r="U29" i="17"/>
  <c r="U28" i="17"/>
  <c r="U27" i="17"/>
  <c r="U26" i="17"/>
  <c r="U25" i="17"/>
  <c r="U24" i="17"/>
  <c r="U23" i="17"/>
  <c r="U22" i="17"/>
  <c r="U21" i="17"/>
  <c r="U20" i="17"/>
  <c r="U19" i="17"/>
  <c r="U18" i="17"/>
  <c r="U17" i="17"/>
  <c r="U16" i="17"/>
  <c r="U15" i="17"/>
  <c r="U14" i="17"/>
  <c r="U13" i="17"/>
  <c r="U12" i="17"/>
  <c r="U11" i="17"/>
  <c r="T25" i="16"/>
  <c r="U25" i="16" s="1"/>
  <c r="S25" i="16"/>
  <c r="R25" i="16"/>
  <c r="T24" i="16"/>
  <c r="U24" i="16" s="1"/>
  <c r="S24" i="16"/>
  <c r="R24" i="16"/>
  <c r="U20" i="16"/>
  <c r="U19" i="16"/>
  <c r="U18" i="16"/>
  <c r="U17" i="16"/>
  <c r="U16" i="16"/>
  <c r="U15" i="16"/>
  <c r="U14" i="16"/>
  <c r="U13" i="16"/>
  <c r="U12" i="16"/>
  <c r="U11" i="16"/>
  <c r="T19" i="15"/>
  <c r="U19" i="15" s="1"/>
  <c r="S19" i="15"/>
  <c r="R19" i="15"/>
  <c r="U18" i="15"/>
  <c r="T18" i="15"/>
  <c r="S18" i="15"/>
  <c r="R18" i="15"/>
  <c r="U14" i="15"/>
  <c r="U13" i="15"/>
  <c r="U12" i="15"/>
  <c r="U11" i="15"/>
  <c r="U26" i="14"/>
  <c r="T26" i="14"/>
  <c r="S26" i="14"/>
  <c r="R26" i="14"/>
  <c r="T25" i="14"/>
  <c r="U25" i="14" s="1"/>
  <c r="S25" i="14"/>
  <c r="R25" i="14"/>
  <c r="U21" i="14"/>
  <c r="U20" i="14"/>
  <c r="U19" i="14"/>
  <c r="U18" i="14"/>
  <c r="U17" i="14"/>
  <c r="U16" i="14"/>
  <c r="U15" i="14"/>
  <c r="U14" i="14"/>
  <c r="U13" i="14"/>
  <c r="U12" i="14"/>
  <c r="U11" i="14"/>
  <c r="T24" i="13"/>
  <c r="S24" i="13"/>
  <c r="U24" i="13" s="1"/>
  <c r="R24" i="13"/>
  <c r="U23" i="13"/>
  <c r="T23" i="13"/>
  <c r="S23" i="13"/>
  <c r="R23" i="13"/>
  <c r="U19" i="13"/>
  <c r="U18" i="13"/>
  <c r="U17" i="13"/>
  <c r="U16" i="13"/>
  <c r="U15" i="13"/>
  <c r="U14" i="13"/>
  <c r="U13" i="13"/>
  <c r="U12" i="13"/>
  <c r="U11" i="13"/>
  <c r="T20" i="12"/>
  <c r="U20" i="12" s="1"/>
  <c r="S20" i="12"/>
  <c r="R20" i="12"/>
  <c r="U19" i="12"/>
  <c r="T19" i="12"/>
  <c r="S19" i="12"/>
  <c r="R19" i="12"/>
  <c r="U15" i="12"/>
  <c r="U14" i="12"/>
  <c r="U13" i="12"/>
  <c r="U12" i="12"/>
  <c r="U11" i="12"/>
  <c r="T41" i="11"/>
  <c r="U41" i="11" s="1"/>
  <c r="S41" i="11"/>
  <c r="R41" i="11"/>
  <c r="T40" i="11"/>
  <c r="U40" i="11" s="1"/>
  <c r="S40" i="11"/>
  <c r="R40" i="11"/>
  <c r="U36" i="11"/>
  <c r="U35" i="11"/>
  <c r="U34" i="11"/>
  <c r="U33" i="11"/>
  <c r="U32" i="11"/>
  <c r="U31" i="11"/>
  <c r="U30" i="11"/>
  <c r="U29" i="11"/>
  <c r="U28" i="11"/>
  <c r="U27" i="11"/>
  <c r="U26" i="11"/>
  <c r="U25" i="11"/>
  <c r="U24" i="11"/>
  <c r="U23" i="11"/>
  <c r="U22" i="11"/>
  <c r="U21" i="11"/>
  <c r="U20" i="11"/>
  <c r="U19" i="11"/>
  <c r="U18" i="11"/>
  <c r="U17" i="11"/>
  <c r="U16" i="11"/>
  <c r="U15" i="11"/>
  <c r="U14" i="11"/>
  <c r="U13" i="11"/>
  <c r="U12" i="11"/>
  <c r="U11" i="11"/>
  <c r="T46" i="10"/>
  <c r="U46" i="10" s="1"/>
  <c r="S46" i="10"/>
  <c r="R46" i="10"/>
  <c r="U45" i="10"/>
  <c r="T45" i="10"/>
  <c r="S45" i="10"/>
  <c r="R45" i="10"/>
  <c r="U41" i="10"/>
  <c r="U40" i="10"/>
  <c r="U39" i="10"/>
  <c r="U38" i="10"/>
  <c r="U37" i="10"/>
  <c r="U36" i="10"/>
  <c r="U35" i="10"/>
  <c r="U34" i="10"/>
  <c r="U33" i="10"/>
  <c r="U32" i="10"/>
  <c r="U31" i="10"/>
  <c r="U30" i="10"/>
  <c r="U29" i="10"/>
  <c r="U28" i="10"/>
  <c r="U27" i="10"/>
  <c r="U26" i="10"/>
  <c r="U25" i="10"/>
  <c r="U24" i="10"/>
  <c r="U23" i="10"/>
  <c r="U22" i="10"/>
  <c r="U21" i="10"/>
  <c r="U20" i="10"/>
  <c r="U19" i="10"/>
  <c r="U18" i="10"/>
  <c r="U17" i="10"/>
  <c r="U16" i="10"/>
  <c r="U15" i="10"/>
  <c r="U14" i="10"/>
  <c r="U13" i="10"/>
  <c r="U12" i="10"/>
  <c r="U11" i="10"/>
  <c r="T26" i="9"/>
  <c r="U26" i="9" s="1"/>
  <c r="S26" i="9"/>
  <c r="R26" i="9"/>
  <c r="T25" i="9"/>
  <c r="U25" i="9" s="1"/>
  <c r="S25" i="9"/>
  <c r="R25" i="9"/>
  <c r="U21" i="9"/>
  <c r="U20" i="9"/>
  <c r="U19" i="9"/>
  <c r="U18" i="9"/>
  <c r="U17" i="9"/>
  <c r="U16" i="9"/>
  <c r="U15" i="9"/>
  <c r="U14" i="9"/>
  <c r="U13" i="9"/>
  <c r="U12" i="9"/>
  <c r="U11" i="9"/>
  <c r="T35" i="8"/>
  <c r="U35" i="8" s="1"/>
  <c r="S35" i="8"/>
  <c r="R35" i="8"/>
  <c r="T34" i="8"/>
  <c r="U34" i="8" s="1"/>
  <c r="S34" i="8"/>
  <c r="R34" i="8"/>
  <c r="U30" i="8"/>
  <c r="U29" i="8"/>
  <c r="U28" i="8"/>
  <c r="U27" i="8"/>
  <c r="U26" i="8"/>
  <c r="U25" i="8"/>
  <c r="U24" i="8"/>
  <c r="U23" i="8"/>
  <c r="U22" i="8"/>
  <c r="U21" i="8"/>
  <c r="U20" i="8"/>
  <c r="U19" i="8"/>
  <c r="U18" i="8"/>
  <c r="U17" i="8"/>
  <c r="U16" i="8"/>
  <c r="U15" i="8"/>
  <c r="U14" i="8"/>
  <c r="U13" i="8"/>
  <c r="U12" i="8"/>
  <c r="U11" i="8"/>
  <c r="T21" i="7"/>
  <c r="U21" i="7" s="1"/>
  <c r="S21" i="7"/>
  <c r="R21" i="7"/>
  <c r="T20" i="7"/>
  <c r="U20" i="7" s="1"/>
  <c r="S20" i="7"/>
  <c r="R20" i="7"/>
  <c r="U16" i="7"/>
  <c r="U15" i="7"/>
  <c r="U14" i="7"/>
  <c r="U13" i="7"/>
  <c r="U12" i="7"/>
  <c r="U11" i="7"/>
  <c r="U43" i="6"/>
  <c r="T43" i="6"/>
  <c r="S43" i="6"/>
  <c r="R43" i="6"/>
  <c r="T42" i="6"/>
  <c r="U42" i="6" s="1"/>
  <c r="S42" i="6"/>
  <c r="R42" i="6"/>
  <c r="U38" i="6"/>
  <c r="U37" i="6"/>
  <c r="U36" i="6"/>
  <c r="U35" i="6"/>
  <c r="U34" i="6"/>
  <c r="U33" i="6"/>
  <c r="U32" i="6"/>
  <c r="U31" i="6"/>
  <c r="U30" i="6"/>
  <c r="U29" i="6"/>
  <c r="U28" i="6"/>
  <c r="U27" i="6"/>
  <c r="U26" i="6"/>
  <c r="U25" i="6"/>
  <c r="U24" i="6"/>
  <c r="U23" i="6"/>
  <c r="U22" i="6"/>
  <c r="U21" i="6"/>
  <c r="U20" i="6"/>
  <c r="U19" i="6"/>
  <c r="U18" i="6"/>
  <c r="U17" i="6"/>
  <c r="U16" i="6"/>
  <c r="U15" i="6"/>
  <c r="U14" i="6"/>
  <c r="U13" i="6"/>
  <c r="U12" i="6"/>
  <c r="U11" i="6"/>
  <c r="T27" i="5"/>
  <c r="U27" i="5" s="1"/>
  <c r="S27" i="5"/>
  <c r="R27" i="5"/>
  <c r="U26" i="5"/>
  <c r="T26" i="5"/>
  <c r="S26" i="5"/>
  <c r="R26" i="5"/>
  <c r="U22" i="5"/>
  <c r="U21" i="5"/>
  <c r="U20" i="5"/>
  <c r="U19" i="5"/>
  <c r="U18" i="5"/>
  <c r="U17" i="5"/>
  <c r="U16" i="5"/>
  <c r="U15" i="5"/>
  <c r="U14" i="5"/>
  <c r="U13" i="5"/>
  <c r="U12" i="5"/>
  <c r="U11" i="5"/>
  <c r="U30" i="4"/>
  <c r="T30" i="4"/>
  <c r="S30" i="4"/>
  <c r="R30" i="4"/>
  <c r="T29" i="4"/>
  <c r="U29" i="4" s="1"/>
  <c r="S29" i="4"/>
  <c r="R29" i="4"/>
  <c r="U25" i="4"/>
  <c r="U24" i="4"/>
  <c r="U23" i="4"/>
  <c r="U22" i="4"/>
  <c r="U21" i="4"/>
  <c r="U20" i="4"/>
  <c r="U19" i="4"/>
  <c r="U18" i="4"/>
  <c r="U17" i="4"/>
  <c r="U16" i="4"/>
  <c r="U15" i="4"/>
  <c r="U14" i="4"/>
  <c r="U13" i="4"/>
  <c r="U12" i="4"/>
  <c r="U11" i="4"/>
  <c r="T19" i="3"/>
  <c r="U19" i="3" s="1"/>
  <c r="S19" i="3"/>
  <c r="R19" i="3"/>
  <c r="T18" i="3"/>
  <c r="U18" i="3" s="1"/>
  <c r="S18" i="3"/>
  <c r="R18" i="3"/>
  <c r="U14" i="3"/>
  <c r="U13" i="3"/>
  <c r="U12" i="3"/>
  <c r="U11" i="3"/>
  <c r="T20" i="2"/>
  <c r="U20" i="2" s="1"/>
  <c r="S20" i="2"/>
  <c r="R20" i="2"/>
  <c r="T19" i="2"/>
  <c r="U19" i="2" s="1"/>
  <c r="S19" i="2"/>
  <c r="R19" i="2"/>
  <c r="U15" i="2"/>
  <c r="U14" i="2"/>
  <c r="U13" i="2"/>
  <c r="U12" i="2"/>
  <c r="U11" i="2"/>
</calcChain>
</file>

<file path=xl/sharedStrings.xml><?xml version="1.0" encoding="utf-8"?>
<sst xmlns="http://schemas.openxmlformats.org/spreadsheetml/2006/main" count="2819" uniqueCount="1073">
  <si>
    <t>Informes sobre la Situación Económica,
las Finanzas Públicas y la Deuda Pública</t>
  </si>
  <si>
    <t xml:space="preserve">      Cuarto Trimestre 2020</t>
  </si>
  <si>
    <t>DATOS DEL PROGRAMA</t>
  </si>
  <si>
    <t>Programa presupuestario</t>
  </si>
  <si>
    <t>B001</t>
  </si>
  <si>
    <t>Producción y comercialización de Biológicos Veterinarios</t>
  </si>
  <si>
    <t>Ramo</t>
  </si>
  <si>
    <t>8</t>
  </si>
  <si>
    <t>Agricultura y Desarrollo Rural</t>
  </si>
  <si>
    <t>Unidad responsable</t>
  </si>
  <si>
    <t>JBK-Productora Nacional de Biológicos Veterinarios</t>
  </si>
  <si>
    <t>Enfoques transversales</t>
  </si>
  <si>
    <t>Sin Información</t>
  </si>
  <si>
    <t>Clasificación Funcional</t>
  </si>
  <si>
    <t>Finalidad</t>
  </si>
  <si>
    <t>3 - Desarrollo Económico</t>
  </si>
  <si>
    <t>Función</t>
  </si>
  <si>
    <t>2 - Agropecuaria, Silvicultura, Pesca y Caza</t>
  </si>
  <si>
    <t>Subfunción</t>
  </si>
  <si>
    <t>1 - Agropecuaria</t>
  </si>
  <si>
    <t>Actividad Institucional</t>
  </si>
  <si>
    <t>226 - Producción y comercialización de biológicos veterinarios</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</si>
  <si>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</si>
  <si>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</si>
  <si>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</si>
  <si>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</si>
  <si>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</si>
  <si>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</si>
  <si>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</si>
  <si>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</si>
  <si>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</si>
  <si>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</si>
  <si>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</si>
  <si>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</si>
  <si>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</si>
  <si>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</si>
  <si>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</si>
  <si>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desarrollo económico incluyente mediante inversión en capital físico, humano y tecnológico que garantice la seguridad alimentaria mediante la producción y comercialización de biológicos y químico farmacéuticos de uso veterinario</t>
  </si>
  <si>
    <r>
      <t>Productividad laboral en el sector agropecuario y pesquero</t>
    </r>
    <r>
      <rPr>
        <i/>
        <sz val="10"/>
        <color indexed="30"/>
        <rFont val="Soberana Sans"/>
      </rPr>
      <t xml:space="preserve">
</t>
    </r>
  </si>
  <si>
    <t>El cálculo se hace dividiendo el promedio anual del producto interno bruto del sector agropecuario reportado por el INEGI, entre el número promedio anual de personas ocupadas en el sector de acuerdo con los datos reportados en la ENOE del INEGI</t>
  </si>
  <si>
    <t>Estratégico-Eficacia-Anual</t>
  </si>
  <si>
    <t/>
  </si>
  <si>
    <r>
      <t>Porcentaje de pruebas de diagnóstico comercializadas por PRONABIVE</t>
    </r>
    <r>
      <rPr>
        <i/>
        <sz val="10"/>
        <color indexed="30"/>
        <rFont val="Soberana Sans"/>
      </rPr>
      <t xml:space="preserve">
</t>
    </r>
  </si>
  <si>
    <t>(Pruebas de diagnóstico comercializadas por PRONABIVE)/(Total de pruebas de diagnóstico aplicadas)*100</t>
  </si>
  <si>
    <t>Porcentaje</t>
  </si>
  <si>
    <t>Propósito</t>
  </si>
  <si>
    <t>Los Comités Estatales de Fomento y Protección Pecuaria cuentan con el material biológico suministrado.</t>
  </si>
  <si>
    <r>
      <t xml:space="preserve">Porcentaje de dosis de PPD comercializadas.  </t>
    </r>
    <r>
      <rPr>
        <i/>
        <sz val="10"/>
        <color indexed="30"/>
        <rFont val="Soberana Sans"/>
      </rPr>
      <t xml:space="preserve">
</t>
    </r>
  </si>
  <si>
    <t>(Dosis de PPD comercializadas)/(Total de dosis comercializadas para el Programa de Vigilancia de Salud Animal)*100</t>
  </si>
  <si>
    <t>Estratégico-Eficiencia-Anual</t>
  </si>
  <si>
    <t>Componente</t>
  </si>
  <si>
    <t>A Biológicos y químico farmacéuticos de uso veterinario producidos.</t>
  </si>
  <si>
    <r>
      <t>Porcentaje de dosis producidas.</t>
    </r>
    <r>
      <rPr>
        <i/>
        <sz val="10"/>
        <color indexed="30"/>
        <rFont val="Soberana Sans"/>
      </rPr>
      <t xml:space="preserve">
</t>
    </r>
  </si>
  <si>
    <t>(Dosis producidas)/(Dosis programadas a producir)*100</t>
  </si>
  <si>
    <t>Estratégico-Eficacia-Trimestral</t>
  </si>
  <si>
    <t>Actividad</t>
  </si>
  <si>
    <t>A 1 Reducir el riesgo de producto no conforme a menos del 5%.</t>
  </si>
  <si>
    <r>
      <t>Porcentaje de lotes conformes</t>
    </r>
    <r>
      <rPr>
        <i/>
        <sz val="10"/>
        <color indexed="30"/>
        <rFont val="Soberana Sans"/>
      </rPr>
      <t xml:space="preserve">
</t>
    </r>
  </si>
  <si>
    <t>(Lotes conformes)/(Total de lotes producidos)*100</t>
  </si>
  <si>
    <t>Gestión-Eficacia-Trimestral</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</si>
  <si>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</si>
  <si>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</si>
  <si>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</si>
  <si>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</si>
  <si>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</si>
  <si>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</si>
  <si>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</si>
  <si>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</si>
  <si>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</si>
  <si>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</si>
  <si>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con un periodo mayor de tiempo al anual. 
Estos indicadores no registraron información ni justificación, debido a que lo harán de conformidad con la frecuencia de medición con la que programaron sus metas. </t>
  </si>
  <si>
    <r>
      <t xml:space="preserve">Productividad laboral en el sector agropecuario y pesquero
</t>
    </r>
    <r>
      <rPr>
        <sz val="10"/>
        <rFont val="Soberana Sans"/>
        <family val="2"/>
      </rPr>
      <t xml:space="preserve"> Causa : El indicador se calcula con datos del INEGI, la variación se debe a una baja en el valor del PIB en el 3 trim del 2020, con respecto al 2do trim en un 5%. Mientras que la población ocupada al 3er trimestre no ha sido actualizada por lo que se considera la cifra de 54,439,026.50 actualizada al mes de mayo.  Efecto:  Otros Motivos:</t>
    </r>
  </si>
  <si>
    <r>
      <t xml:space="preserve">Porcentaje de pruebas de diagnóstico comercializadas por PRONABIVE
</t>
    </r>
    <r>
      <rPr>
        <sz val="10"/>
        <rFont val="Soberana Sans"/>
        <family val="2"/>
      </rPr>
      <t xml:space="preserve"> Causa : No se alcanzó la meta programada por las siguientes causas: Durante el cuarto trimestre de 2019 se incrementó la demanda de los reactivos, impactando negativamente la demanda programada del primer trimestre de 2020. En algunos estados se realizó una menor cantidad de diagnósticos, con relación a lo originalmente programado. Otro aspecto que incidió es la existencia de nuevas pruebas reactivas en el mercado de biológicos veterinarios, que originaron una baja en la demanda de nuestras pruebas de diagnóstico.  Efecto: Decremento en los ingresos por la venta de pruebas de diagnóstico. Otros Motivos:</t>
    </r>
  </si>
  <si>
    <r>
      <t xml:space="preserve">Porcentaje de dosis de PPD comercializadas.  
</t>
    </r>
    <r>
      <rPr>
        <sz val="10"/>
        <rFont val="Soberana Sans"/>
        <family val="2"/>
      </rPr>
      <t xml:space="preserve"> Causa : La meta programada 2020 se rebaso por las siguientes causas: ¿ Incremento en la exportación de ganado, lo que generó una demanda mayor de pruebas de PPD Bovino. Asimismo, como resultado de los convenios existentes con países de Centroamérica, se importó ganado el cual requirió la aplicación de PPD Bovino, a fin de verificar que no presentara tuberculosis. Adicionalmente, algunos Estados llevaron a cabo programas adicionales de aplicación de PPD Bovino, como es el caso de Chiapas Efecto: Se contará con un abasto suficiente de PPD Bovino para cubrir las necesidades de las campañas zoosanitarias implementadas por el SENASICA, durante el primer trimestre de 2021. Otros Motivos:</t>
    </r>
  </si>
  <si>
    <r>
      <t xml:space="preserve">Porcentaje de dosis producidas.
</t>
    </r>
    <r>
      <rPr>
        <sz val="10"/>
        <rFont val="Soberana Sans"/>
        <family val="2"/>
      </rPr>
      <t xml:space="preserve"> Causa : La meta comprometida se rebasó, como resultado de que se logró concretar la venta al Sector Salud de nuestro producto Rabi Plus en presentación de 20 dosis, así mismo se incrementó la demanda del producto Derri A Plus, la elaboración de estos productos es adicional al programa de producción. Efecto: Se cuenta con un abasto suficiente de nuestros productos para cubrir las necesidades de las campañas zoosanitarias implementadas por el SENASICA, asimismo se atendió oportunamente la demanda del Sector Salud de nuestro producto Rabi Plus durante el segundo semestre de 2020. Otros Motivos:</t>
    </r>
  </si>
  <si>
    <r>
      <t xml:space="preserve">Porcentaje de lotes conformes
</t>
    </r>
    <r>
      <rPr>
        <sz val="10"/>
        <rFont val="Soberana Sans"/>
        <family val="2"/>
      </rPr>
      <t xml:space="preserve"> Causa : La meta comprometida se rebasó, como resultado de que se logró concretar la venta al Sector Salud de nuestro producto Rabi Plus en presentación de 20 dosis, así mismo se incrementó la demanda del producto Derri A Plus, la elaboración de estos productos es adicional al programa de producción. Efecto: Se cuenta con un abasto suficiente de nuestros productos para cubrir las necesidades de las campañas zoosanitarias implementadas por el SENASICA, asimismo se atendió oportunamente la demanda del Sector Salud de nuestro producto Rabi Plus durante el segundo semestre de 2020. Otros Motivos:</t>
    </r>
  </si>
  <si>
    <t>B004</t>
  </si>
  <si>
    <t>Adquisición de leche nacional</t>
  </si>
  <si>
    <t>VST-Liconsa, S.A. de C.V.</t>
  </si>
  <si>
    <t>10 - Apoyo al ingreso, a la salud y a la educación de las familias en pobreza</t>
  </si>
  <si>
    <t>Contribuir a mejorar la capacidad productiva de los pequeños y medianos productores de leche mediante el pago de precio de garantía a pequeños y medianos productores de leche.</t>
  </si>
  <si>
    <r>
      <t>Tasa de variación de la producción de leche de los pequeños y medianos productores proveedores de Liconsa</t>
    </r>
    <r>
      <rPr>
        <i/>
        <sz val="10"/>
        <color indexed="30"/>
        <rFont val="Soberana Sans"/>
      </rPr>
      <t xml:space="preserve">
</t>
    </r>
  </si>
  <si>
    <t>(Litros de leche totales producidos por los pequeños y medianos productores proveedores de Liconsa en el año t / Litros de leche totales producidos por los pequeños y medianos productores proveedores de Liconsa en el año t-1)-1*100</t>
  </si>
  <si>
    <t>Estratégico-Eficacia-Semestral</t>
  </si>
  <si>
    <t>Los pequeños y medianos productores de leche reciben el precio de garantía por la venta de su producto</t>
  </si>
  <si>
    <r>
      <t>Tasa de variación del número de  pequeños y medianos productores de leche que reciben precios de garantía.</t>
    </r>
    <r>
      <rPr>
        <i/>
        <sz val="10"/>
        <color indexed="30"/>
        <rFont val="Soberana Sans"/>
      </rPr>
      <t xml:space="preserve">
</t>
    </r>
  </si>
  <si>
    <t>(Número de productores pequeños y medianos que reciben precio de garantía en año t / Número de productores pequeños y medianos que recibieron precio de garantía en año t-1)-1*100</t>
  </si>
  <si>
    <t>A Precio de garantía pagado por Liconsa a pequeños y medianos productores de leche</t>
  </si>
  <si>
    <r>
      <t>Diferencia porcentual entre el precio de garantía pagado por Liconsa a pequeños y medianos productores de leche y al precio promedio pagado en el mercado</t>
    </r>
    <r>
      <rPr>
        <i/>
        <sz val="10"/>
        <color indexed="30"/>
        <rFont val="Soberana Sans"/>
      </rPr>
      <t xml:space="preserve">
</t>
    </r>
  </si>
  <si>
    <t>(Precio de garantía pagado por Liconsa a pequeños y medianos productores de leche- Precio promedio de leche en el mercado)/Precio promedio de leche en el mercado)*100</t>
  </si>
  <si>
    <t>Gestión-Eficiencia-Trimestral</t>
  </si>
  <si>
    <t>A 1 Captación de leche en la red de acopio, enfriamiento y procesamiento de Liconsa.</t>
  </si>
  <si>
    <r>
      <t>Capacidad utilizada en Centros de Acopio de leche y Plantas de procesamiento de Liconsa</t>
    </r>
    <r>
      <rPr>
        <i/>
        <sz val="10"/>
        <color indexed="30"/>
        <rFont val="Soberana Sans"/>
      </rPr>
      <t xml:space="preserve">
</t>
    </r>
  </si>
  <si>
    <t>(Número de litros de leche captados por día de pequeños y medianos productores en los Centros de Acopio y Plantas de procesamiento de Liconsa / Capacidad de captación diaria de litros de leche en Centros Acopio y Plantas de procesamiento) * 100</t>
  </si>
  <si>
    <r>
      <t xml:space="preserve">Tasa de variación de la producción de leche de los pequeños y medianos productores proveedores de Liconsa
</t>
    </r>
    <r>
      <rPr>
        <sz val="10"/>
        <rFont val="Soberana Sans"/>
        <family val="2"/>
      </rPr>
      <t xml:space="preserve"> Causa : El resultado de la meta alcanzada en términos relativos es menor a la meta programada por 2.83 puntos porcentuales, lo cual se debe a la situación financiera de LICONSA que restringió la adquisición de leche Efecto: Se atiende a una menor cartidad de productores Otros Motivos:</t>
    </r>
  </si>
  <si>
    <r>
      <t xml:space="preserve">Tasa de variación del número de  pequeños y medianos productores de leche que reciben precios de garantía.
</t>
    </r>
    <r>
      <rPr>
        <sz val="10"/>
        <rFont val="Soberana Sans"/>
        <family val="2"/>
      </rPr>
      <t xml:space="preserve"> Causa : El resultado de la meta alcanzada en términos relativos es menor a la meta programada por 2.83 puntos porcentuales, lo cual se debe a la situación financiera de LICONSA que restringió la adquisición de leche Efecto: Se atiende a una menor cantidad de productores Otros Motivos:</t>
    </r>
  </si>
  <si>
    <r>
      <t xml:space="preserve">Diferencia porcentual entre el precio de garantía pagado por Liconsa a pequeños y medianos productores de leche y al precio promedio pagado en el mercado
</t>
    </r>
    <r>
      <rPr>
        <sz val="10"/>
        <rFont val="Soberana Sans"/>
        <family val="2"/>
      </rPr>
      <t xml:space="preserve"> Causa : Se superó la meta derivado de que el precio pagado a los productores fue superior al precio de mercado Efecto: El efecto es positivo, ya que se incrementa el ingreso de los productores Otros Motivos:</t>
    </r>
  </si>
  <si>
    <r>
      <t xml:space="preserve">Capacidad utilizada en Centros de Acopio de leche y Plantas de procesamiento de Liconsa
</t>
    </r>
    <r>
      <rPr>
        <sz val="10"/>
        <rFont val="Soberana Sans"/>
        <family val="2"/>
      </rPr>
      <t xml:space="preserve"> Causa : La meta alcanzada es menor a lo programado, debido a la situación financiera de LICONSA que restringió la adquisición de leche disminuyendo la utilización de la capacidad instalada Efecto: Se incrementa los costos de operación Otros Motivos:</t>
    </r>
  </si>
  <si>
    <t>E001</t>
  </si>
  <si>
    <t>Desarrollo y aplicación de programas educativos en materia agropecuaria</t>
  </si>
  <si>
    <t>IZC-Colegio de Postgraduados</t>
  </si>
  <si>
    <t>2 - Desarrollo Social</t>
  </si>
  <si>
    <t>5 - Educación</t>
  </si>
  <si>
    <t>4 - Posgrado</t>
  </si>
  <si>
    <t>5 - Educación agropecuaria de posgrado</t>
  </si>
  <si>
    <t>Contribuir a incrementar la capacidad productiva del sector agropecuario</t>
  </si>
  <si>
    <r>
      <t>F.1 Tasa de variación de la producción agropecuaria</t>
    </r>
    <r>
      <rPr>
        <i/>
        <sz val="10"/>
        <color indexed="30"/>
        <rFont val="Soberana Sans"/>
      </rPr>
      <t xml:space="preserve">
</t>
    </r>
  </si>
  <si>
    <t>((Total de la producción agropecuaria en el año t / Total de la producción agropecuaria en el año t-1)-1)*100</t>
  </si>
  <si>
    <t>Tasa de variación</t>
  </si>
  <si>
    <t>Técnicos, profesionales e investigadores del sector agropecuario, acuícola y forestal egresados con calidad educativa</t>
  </si>
  <si>
    <r>
      <t>P1.2. Porcentaje de graduados de programas pertenecientes al PNPC-CONACYT, con calificación igual o superior a 9.0.</t>
    </r>
    <r>
      <rPr>
        <i/>
        <sz val="10"/>
        <color indexed="30"/>
        <rFont val="Soberana Sans"/>
      </rPr>
      <t xml:space="preserve">
</t>
    </r>
  </si>
  <si>
    <t>(Número de Profesionistas e investigadores graduados de programas pertenecientes al PNPC-CONACYT con calificación igual o superior a 9.0 en el año t / Número total de Profesionistas e investigadores graduados de programas pertenecientes al PNPC-CONACYT en el año t)*100</t>
  </si>
  <si>
    <r>
      <t>P1.1 Porcentaje de técnicos y profesionistas egresados con calificación igual o superior a 8.5</t>
    </r>
    <r>
      <rPr>
        <i/>
        <sz val="10"/>
        <color indexed="30"/>
        <rFont val="Soberana Sans"/>
      </rPr>
      <t xml:space="preserve">
</t>
    </r>
  </si>
  <si>
    <t>(Número de técnicos y profesionistas egresados con calificación igual o superior a 8.5 en el año t/ Número total de técnicos y profesionistas egresados en el año t)*100</t>
  </si>
  <si>
    <r>
      <t xml:space="preserve">P1.3 Tasa de variación de profesionistas graduados en los sectores agropecuario, acuícola y forestal </t>
    </r>
    <r>
      <rPr>
        <i/>
        <sz val="10"/>
        <color indexed="30"/>
        <rFont val="Soberana Sans"/>
      </rPr>
      <t xml:space="preserve">
</t>
    </r>
  </si>
  <si>
    <t>[((Total de graduados en los programas de posgrado en el año t / Promedio de graduados en el año a y año b)-1)*100]</t>
  </si>
  <si>
    <r>
      <t>P1.4  Porcentaje de eficiencia terminal de la educación media superior y superior en materia agropecuaria.</t>
    </r>
    <r>
      <rPr>
        <i/>
        <sz val="10"/>
        <color indexed="30"/>
        <rFont val="Soberana Sans"/>
      </rPr>
      <t xml:space="preserve">
</t>
    </r>
  </si>
  <si>
    <t xml:space="preserve">(Número total de estudiantes egresados en el año t / Número total de estudiantes inscritos en el tercer semestre en el año t)*100  </t>
  </si>
  <si>
    <t>A C1. Registro de Proyectos de Investigación asociados a las Líneas de Generación y/o Aplicación del Conocimiento-CP (LGAC-CP).</t>
  </si>
  <si>
    <r>
      <t>C1 Porcentaje de proyectos de investigación de las LGAC-CP</t>
    </r>
    <r>
      <rPr>
        <i/>
        <sz val="10"/>
        <color indexed="30"/>
        <rFont val="Soberana Sans"/>
      </rPr>
      <t xml:space="preserve">
</t>
    </r>
  </si>
  <si>
    <t>(Total de proyectos de Investigación registrados en las LGAC-CP en el año t / Proyectos de Investigación de las LGAC-CP programados en el año t) * 100</t>
  </si>
  <si>
    <t>B C2. Transferencia de tecnología y/o conocimientos generados en el Colegio de Postgraduados</t>
  </si>
  <si>
    <r>
      <t>C2. Porcentaje de proyectos de transferencia de tecnología y/o conocimientos ejecutados</t>
    </r>
    <r>
      <rPr>
        <i/>
        <sz val="10"/>
        <color indexed="30"/>
        <rFont val="Soberana Sans"/>
      </rPr>
      <t xml:space="preserve">
</t>
    </r>
  </si>
  <si>
    <t>(Número de proyectos de transferencia de tecnología y/o conocimientos ejecutados en el año t / Número de  proyectos de transferencia de tecnología y/o conocimientos programados en el año t) * 100</t>
  </si>
  <si>
    <t>Estratégico-Calidad-Semestral</t>
  </si>
  <si>
    <t>C C3. Becas otorgadas a los estudiantes de educación media superior y superior del sector agropecuario</t>
  </si>
  <si>
    <r>
      <t>C3.Porcentaje de estudiantes becados de educación media superior y superior del sector agropecuario</t>
    </r>
    <r>
      <rPr>
        <i/>
        <sz val="10"/>
        <color indexed="30"/>
        <rFont val="Soberana Sans"/>
      </rPr>
      <t xml:space="preserve">
</t>
    </r>
  </si>
  <si>
    <t>(Número de estudiantes becados de educación media superior y superior del sector agropecuario en el semestre t contabilizados por primera vez/ Número total de estudiantes de educación media superior y superior del sector agropecuario en el semestre t)*100</t>
  </si>
  <si>
    <t>D C.4 Capacitaciones otorgadas a profesores del nivel medio superior y superior para actualización profesional en materia agropecuaria</t>
  </si>
  <si>
    <r>
      <t xml:space="preserve">C.4 Porcentaje de profesores capacitados en el año </t>
    </r>
    <r>
      <rPr>
        <i/>
        <sz val="10"/>
        <color indexed="30"/>
        <rFont val="Soberana Sans"/>
      </rPr>
      <t xml:space="preserve">
</t>
    </r>
  </si>
  <si>
    <t>(Número de profesores de educación media superior y superior capacitados en el año t/ Número total de  profesores del nivel medio superior y superior en el año t)*100</t>
  </si>
  <si>
    <t>E C5. Prácticas de laboratorio, de campo, viajes de práctica y de estudio, otorgadas a estudiantes de nivel medio superior y superior en materia agropecuaria.</t>
  </si>
  <si>
    <r>
      <t xml:space="preserve">C5. Porcentaje de Prácticas de laboratorio, de campo, viajes de práctica y de estudio, realizadas en el nivel medio superior y superior del sector agropecuario.  </t>
    </r>
    <r>
      <rPr>
        <i/>
        <sz val="10"/>
        <color indexed="30"/>
        <rFont val="Soberana Sans"/>
      </rPr>
      <t xml:space="preserve">
</t>
    </r>
  </si>
  <si>
    <t>(Número de prácticas de laboratorio, de campo, viajes de práctica y de estudio, realizados en el trimestre t/ Número total de prácticas de laboratorio, de campo, viajes de práctica y de estudio, a realizarse en el trimestre t)*100</t>
  </si>
  <si>
    <t>Estratégico-Eficiencia-Trimestral</t>
  </si>
  <si>
    <t>A 1 A1.C1. Publicación en revistas con Comité Editorial de Artículos científicos y de divulgación derivados de la investigación.</t>
  </si>
  <si>
    <r>
      <t>A1.C1. Porcentaje de artículos de investigación publicados en revistas con Comité Editorial.</t>
    </r>
    <r>
      <rPr>
        <i/>
        <sz val="10"/>
        <color indexed="30"/>
        <rFont val="Soberana Sans"/>
      </rPr>
      <t xml:space="preserve">
</t>
    </r>
  </si>
  <si>
    <t>(Artículos de Investigación publicados en revistas con Comité Editorial en el año t / Artículos de Investigación programados para su publicación en revistas con Comité Editorial en el año t)*100</t>
  </si>
  <si>
    <t>Gestión-Eficacia-Semestral</t>
  </si>
  <si>
    <t>B 2 A2.C2. Atención a la población que participa en los proyectos de transferencia de tecnología y/o conocimientos</t>
  </si>
  <si>
    <r>
      <t>A2.C2. Atención a la población que participa en los proyectos de transferencia de tecnología y/o conocimientos</t>
    </r>
    <r>
      <rPr>
        <i/>
        <sz val="10"/>
        <color indexed="30"/>
        <rFont val="Soberana Sans"/>
      </rPr>
      <t xml:space="preserve">
</t>
    </r>
  </si>
  <si>
    <t>(Población atendida en los proyectos de transferencia de tecnología y/o conocimientos ejecutados en el año t / Población programada a ser atendida en los proyectos de transferencia de tecnología y/o conocimientos ejecutados en el año t) * 100</t>
  </si>
  <si>
    <t>Gestión-Calidad-Semestral</t>
  </si>
  <si>
    <t>C 3 A3. C3 Selección de estudiantes para el otorgamiento de becas académicas en el nivel medio superior y superior</t>
  </si>
  <si>
    <r>
      <t>A3.C3 Porcentaje de estudiantes seleccionados para el otorgamiento de becas académicas en el nivel medio superior y superior</t>
    </r>
    <r>
      <rPr>
        <i/>
        <sz val="10"/>
        <color indexed="30"/>
        <rFont val="Soberana Sans"/>
      </rPr>
      <t xml:space="preserve">
</t>
    </r>
  </si>
  <si>
    <t>(Número de estudiantes seleccionados para el otorgamiento de becas académicas en el semestre t/ Número total de estudiantes con promedio mínimo de 8.0 en el semestre t)*100</t>
  </si>
  <si>
    <t>D 4 A4.C4 Aprobación de solicitudes para capacitación de profesores de educación media superior y superior en materia agropecuaria</t>
  </si>
  <si>
    <r>
      <t xml:space="preserve">A4.C4 Porcentaje de solicitudes para capacitación aprobadas de profesores de educación media superior y superior en materia agropecuaria    </t>
    </r>
    <r>
      <rPr>
        <i/>
        <sz val="10"/>
        <color indexed="30"/>
        <rFont val="Soberana Sans"/>
      </rPr>
      <t xml:space="preserve">
</t>
    </r>
  </si>
  <si>
    <t>(Número de solicitudes para capacitación aprobadas de profesores de educación media superior y superior en materia agropecuaria en el año t/Total de solicitudes para capacitación de profesores de educación media superior y superior recibidas en materia agropecuaria en el año t)*100</t>
  </si>
  <si>
    <t>Gestión-Eficacia-Anual</t>
  </si>
  <si>
    <t>E 5 A5.C5 Atención a estudiantes regulares del nivel medio superior y superior</t>
  </si>
  <si>
    <r>
      <t xml:space="preserve">A5.C5 Porcentaje de estudiantes regulares del nivel medio superior y superior inscritos por semestre.    </t>
    </r>
    <r>
      <rPr>
        <i/>
        <sz val="10"/>
        <color indexed="30"/>
        <rFont val="Soberana Sans"/>
      </rPr>
      <t xml:space="preserve">
</t>
    </r>
  </si>
  <si>
    <t xml:space="preserve">(Número de estudiantes regulares del nivel medio superior y superior inscritos en el semestre t / Número total de estudiantes del nivel medio superior y superior inscritos en el semestre t)*100     </t>
  </si>
  <si>
    <t>Gestión-Eficiencia-Semestral</t>
  </si>
  <si>
    <r>
      <t xml:space="preserve">F.1 Tasa de variación de la producción agropecuaria
</t>
    </r>
    <r>
      <rPr>
        <sz val="10"/>
        <rFont val="Soberana Sans"/>
        <family val="2"/>
      </rPr>
      <t xml:space="preserve"> Causa : Las variaciones en las variables, se deriva de una actualización de las cifras al mes de Noviembre con datos del SIAP.  Efecto: Sin efectos cuantificables toda vez que la variación en el cumplimiento de la meta es de tan solo 3.57 puntos porcentuales por arriba de lo programado. Otros Motivos:</t>
    </r>
  </si>
  <si>
    <r>
      <t xml:space="preserve">P1.2. Porcentaje de graduados de programas pertenecientes al PNPC-CONACYT, con calificación igual o superior a 9.0.
</t>
    </r>
    <r>
      <rPr>
        <sz val="10"/>
        <rFont val="Soberana Sans"/>
        <family val="2"/>
      </rPr>
      <t xml:space="preserve"> Causa : Periodo adicional de seis meses para graduarse,en razón de las limitantes que introdujo la contigencía por COVID-19, en materia de desarrollo de investigaciones de los estudiantes, mismo que fue autorizado por el CONACYT, sin afectar los términos para obtención del grado en tiempo y forma, establecidos para programas reconocidos por el PNPC (CONACYT). Efecto: Menor cantidad de alunmos egresados graduados, efecto que seguramente se revertirá en el futuro, tanto por la graduación de aquellos alumnos que disfrutan del periodo de extensión, así como también, el previsible aumento de egresados graduados, de las nuevas generaciones en formación. Otros Motivos:</t>
    </r>
  </si>
  <si>
    <r>
      <t xml:space="preserve">P1.1 Porcentaje de técnicos y profesionistas egresados con calificación igual o superior a 8.5
</t>
    </r>
    <r>
      <rPr>
        <sz val="10"/>
        <rFont val="Soberana Sans"/>
        <family val="2"/>
      </rPr>
      <t xml:space="preserve"> Causa : A pesar de que el promedio global de los egresados es el resultado de toda su estancia en la institución (3 o 4.5 años), y que durante el 2020 no se llevaron a cabo las clases presenciales, si no clases en línea, se siguió con las asesorías académicas a distancia y esto contribuyó a que se superara la meta programada de estudiantes con calificación de 8.5 Efecto: Los egresados alcanzaron un mejor promedio, y eso les da mejores oportunidades laborales y académicas. Otros Motivos:</t>
    </r>
  </si>
  <si>
    <r>
      <t xml:space="preserve">P1.3 Tasa de variación de profesionistas graduados en los sectores agropecuario, acuícola y forestal 
</t>
    </r>
    <r>
      <rPr>
        <sz val="10"/>
        <rFont val="Soberana Sans"/>
        <family val="2"/>
      </rPr>
      <t xml:space="preserve"> Causa : Periodo adicional de seis meses para graduarse,en razón de las limitantes que introdujo la contigencía por COVID-19, en materia de desarrollo de investigaciones de los estudiantes, mismo que fue autorizado por el CONACYT, sin afectar los términos para obtención del grado en tiempo y forma, establecidos para programas reconocidos por el PNPC (CONACYT). Efecto: Menor cantidad de alunmos egresados graduados, efecto que seguramente se revertirá en el futuro, tanto por la graduación de aquellos alumnos que disfrutan del periodo de extensión, así como también, el previsible aumento de egresados graduados, de las nuevas generaciones en formación. Otros Motivos:</t>
    </r>
  </si>
  <si>
    <r>
      <t xml:space="preserve">P1.4  Porcentaje de eficiencia terminal de la educación media superior y superior en materia agropecuaria.
</t>
    </r>
    <r>
      <rPr>
        <sz val="10"/>
        <rFont val="Soberana Sans"/>
        <family val="2"/>
      </rPr>
      <t xml:space="preserve"> Causa : La meta se cumplió conforme a lo programado Efecto: La meta se cumplió conforme a lo programado Otros Motivos:</t>
    </r>
  </si>
  <si>
    <r>
      <t xml:space="preserve">C1 Porcentaje de proyectos de investigación de las LGAC-CP
</t>
    </r>
    <r>
      <rPr>
        <sz val="10"/>
        <rFont val="Soberana Sans"/>
        <family val="2"/>
      </rPr>
      <t xml:space="preserve"> Causa : Se potenciaron y privilegiaron las actividades para la planeación y el desarrollo de la investigación en la institución, al considerarse como una actividad sustantiva, prioritaria y urgente. Efecto: Incremento en la implementación de proyectos para la generación y aplicación de conocimiento técnico-científico, en pro de fortalecer la atención de las necesidades técnicas del sector Agropecuario, Forestal y Acuícola. Otros Motivos:</t>
    </r>
  </si>
  <si>
    <r>
      <t xml:space="preserve">C2. Porcentaje de proyectos de transferencia de tecnología y/o conocimientos ejecutados
</t>
    </r>
    <r>
      <rPr>
        <sz val="10"/>
        <rFont val="Soberana Sans"/>
        <family val="2"/>
      </rPr>
      <t xml:space="preserve"> Causa : Mayor participación de la comunidad académica en la implementación de proyectos de transferencia de tecnología, a principios de año, que evitaron complicaciones de trabajo introducidas por contingencia por el COVID-19 . Efecto: Mayor número de proyectos de transferencia de tecnología, a los que se dio seguimiento, de manera presencial y mediante medios electrónicos, con lo que se logró mantener el desarrollo de capacidades técnicas del sector agropecuario y rural. Otros Motivos:</t>
    </r>
  </si>
  <si>
    <r>
      <t xml:space="preserve">C3.Porcentaje de estudiantes becados de educación media superior y superior del sector agropecuario
</t>
    </r>
    <r>
      <rPr>
        <sz val="10"/>
        <rFont val="Soberana Sans"/>
        <family val="2"/>
      </rPr>
      <t xml:space="preserve"> Causa : Debido a la contingencia sanitaria, no se realizaron actividades deportivas y culturales presenciales, por lo que las becas de banda de guerra, deportivas, así como de estancias estudiantiles no se otorgaron, y aunque se incrementó el número de becas académicas, y se otorgaron becas de formación terminal y alimenticias, si hubo un recorte en el presupuesto de las becas primero mencionadas, por otro lado, en el denominador proyectado se consideró la población del semestre inmediato anterior, y en el segundo semestre del año, se agregaron los estudiantes de nuevo ingreso. Efecto: El ser un año diferente, dificultó las actividades presenciales que normalmente se realizan (actividades deportivas, culturales y de investigación en otras instituciones), así como el otorgamiento de becas fue modificado. Otros Motivos:</t>
    </r>
  </si>
  <si>
    <r>
      <t xml:space="preserve">C.4 Porcentaje de profesores capacitados en el año 
</t>
    </r>
    <r>
      <rPr>
        <sz val="10"/>
        <rFont val="Soberana Sans"/>
        <family val="2"/>
      </rPr>
      <t xml:space="preserve"> Causa : Se alcanzó un porcentaje más alto de capacitaciones de docentes, debido a que se les solicitó buscar alternativas en línea para cumplir con este indicador, además se crearon eventos de capacitación para el uso de Tics para la docencia (por la situación actual) y los cuidados que deben tener para un retorno seguro al trabajo, la mayoría de los docentes se capacitaron. La variación en el denominador se debe a que en diciembre del 2020 hay dos vacantes que debido a la contingencia no fue posible realizase el proceso de concurso. Efecto: Los docentes se capacitaron y se alcanzaron las metas programadas, a pesar de que hubo un recorte presupuestal, se buscaron alternativas en línea. Otros Motivos:</t>
    </r>
  </si>
  <si>
    <r>
      <t xml:space="preserve">C5. Porcentaje de Prácticas de laboratorio, de campo, viajes de práctica y de estudio, realizadas en el nivel medio superior y superior del sector agropecuario.  
</t>
    </r>
    <r>
      <rPr>
        <sz val="10"/>
        <rFont val="Soberana Sans"/>
        <family val="2"/>
      </rPr>
      <t xml:space="preserve"> Causa : No se realizaron las prácticas  de laboratorio, de campo, viajes de práctica y de estudio, realizadas en el nivel medio superior y superior del sector agropecuario, por la contingencia sanitaria, en donde se cancelaron eventos académicos presenciales, además del recorte presupuestario por el cual no se pudieron adquirir todos los materiales necesarios para la realización de las prácticas. Efecto: No se están formando adecuadamente a los estudiantes, ya que les hace falta la práctica de lo visto en las clases en línea. Otros Motivos:</t>
    </r>
  </si>
  <si>
    <r>
      <t xml:space="preserve">A1.C1. Porcentaje de artículos de investigación publicados en revistas con Comité Editorial.
</t>
    </r>
    <r>
      <rPr>
        <sz val="10"/>
        <rFont val="Soberana Sans"/>
        <family val="2"/>
      </rPr>
      <t xml:space="preserve"> Causa : Derivado de las circunstancias introducidas con el confinamiento debido a la pandemia, se potenció el trabajo de gabinete, que trajo en consecuencia el incremento de análisis de resultados de investigación, así como, de escritura de artículos científicos obtenidos a partir de los trabajos de investigación desarrollados por los académicos y estudiantes de los posgrados de la Institución. Efecto: Al obtener un mayor número de artículos de investigación (18 artículos de investigación adicionales a los programados), se produce mayor impacto en la publicación y divulgación del conocimiento científico  generado a partir de los trabajos de investigación de los académicos y estudiantes, contribuyendo al conocimiento en materia de Agricultura, Sociedad y Ambiente, con lo que se fortalece el reconocimiento de los posgrados institucionales por el PNPC(CONACYT). Otros Motivos:</t>
    </r>
  </si>
  <si>
    <r>
      <t xml:space="preserve">A2.C2. Atención a la población que participa en los proyectos de transferencia de tecnología y/o conocimientos
</t>
    </r>
    <r>
      <rPr>
        <sz val="10"/>
        <rFont val="Soberana Sans"/>
        <family val="2"/>
      </rPr>
      <t xml:space="preserve"> Causa :  En razón del desarrollo de proyectos de transferencia a inicios de año y la capacitación realizada mediante el uso de herramientas electrónica se logró la atención de grupos de productores, privilegiando la salud en todo caso, razón por la cual la población atendida fue menor a la programada. Efecto: Se atendieron una cantidad de productores, suficientes para la transferencia de tecnología y conocimientos y continuar propiciando el bienestar social. Otros Motivos:</t>
    </r>
  </si>
  <si>
    <r>
      <t xml:space="preserve">A3.C3 Porcentaje de estudiantes seleccionados para el otorgamiento de becas académicas en el nivel medio superior y superior
</t>
    </r>
    <r>
      <rPr>
        <sz val="10"/>
        <rFont val="Soberana Sans"/>
        <family val="2"/>
      </rPr>
      <t xml:space="preserve"> Causa : El comportamiento del indicador está de acuerdo a lo programado. Efecto: El comportamiento del indicador está de acuerdo a lo programado. Otros Motivos:</t>
    </r>
  </si>
  <si>
    <r>
      <t xml:space="preserve">A4.C4 Porcentaje de solicitudes para capacitación aprobadas de profesores de educación media superior y superior en materia agropecuaria    
</t>
    </r>
    <r>
      <rPr>
        <sz val="10"/>
        <rFont val="Soberana Sans"/>
        <family val="2"/>
      </rPr>
      <t xml:space="preserve"> Causa : Durante las modificaciones realizadas a la MIR 2020 no se ajustó la meta del indicador, el cual hace referencia solo a  solicitudes aprobadas para capacitación de profesores de educación media superior y superior en materia agropecuaria. Razón por la cual los valores reportados difieren a lo programado.  La meta alcanzada es del 100% toda vez que Debido a la contingencia sanitaria y derivado de que las solicitudes son en particular en materia agropecuaria, no se pudieron llevar  acabo capacitaciones en campo, se les solicitó a los docentes buscar cursos o capacitaciones en línea; aunque se cancelaron casi todos los eventos presenciales, se promovió a cumplir con las capacitaciones programadas en el Programa Operativo Anual.  Efecto: El profesorado cuenta con mejores herramientas para la transferencia de conocimientos para el alumnado. Otros Motivos:</t>
    </r>
  </si>
  <si>
    <r>
      <t xml:space="preserve">A5.C5 Porcentaje de estudiantes regulares del nivel medio superior y superior inscritos por semestre.    
</t>
    </r>
    <r>
      <rPr>
        <sz val="10"/>
        <rFont val="Soberana Sans"/>
        <family val="2"/>
      </rPr>
      <t xml:space="preserve"> Causa : Las variaciones tanto del numerador como denominador de lo proyectado contra lo alcanzado, se debieron a que en lo proyectado se consideró la población del semestre inmediato anterior, y en el segundo semestre del año, se agregaron los estudiantes de nuevo ingreso. Efecto: Se atendieron una mayor cantidad de estudiantes, 100% de manera virtual, se tuvieron que buscar diferentes estrategias para acoplarnos a la situación actual y reducir la deserción y la reprobación. Otros Motivos:</t>
    </r>
  </si>
  <si>
    <t>E003</t>
  </si>
  <si>
    <t>Desarrollo y Vinculación de la Investigación Científica y Tecnológica con el Sector</t>
  </si>
  <si>
    <t>A1I-Universidad Autónoma Chapingo</t>
  </si>
  <si>
    <t>8 - Ciencia, Tecnología e Innovación</t>
  </si>
  <si>
    <t>2 - Desarrollo Tecnológico</t>
  </si>
  <si>
    <t>4 - Formación recursos humanos para el sector (educación superior)</t>
  </si>
  <si>
    <t>Contribuir a incrementar la capacidad productiva mediante la investigación y servicios proporcionados al sector social y productivo del medio rural para su desarrollo</t>
  </si>
  <si>
    <r>
      <t>Tasa de variación de la producción agropecuaria</t>
    </r>
    <r>
      <rPr>
        <i/>
        <sz val="10"/>
        <color indexed="30"/>
        <rFont val="Soberana Sans"/>
      </rPr>
      <t xml:space="preserve">
</t>
    </r>
  </si>
  <si>
    <t>(Total de la producción agropecuaria en el año t / Total de la producción agropecuaria en el año t-1)-1)*100</t>
  </si>
  <si>
    <t>Los Productores del medio rural y del sector agropecuario vinculan la investigación científica y los proyectos de servicio universitario con el desarrollo e innovación de sus actividades productivas</t>
  </si>
  <si>
    <r>
      <t>P. Tasa de variación anual de los productores del medio rural  vinculados con proyectos de investigación y de servicio universitario</t>
    </r>
    <r>
      <rPr>
        <i/>
        <sz val="10"/>
        <color indexed="30"/>
        <rFont val="Soberana Sans"/>
      </rPr>
      <t xml:space="preserve">
</t>
    </r>
  </si>
  <si>
    <t>[(Productores del medio rural vínculados con proyectos de investigación y de servicio  universitario en el año t/Productores del medio rural vinculados con proyectos investigación y de servicio universitario en el año t-1)-1]*100</t>
  </si>
  <si>
    <t>A C1. Innovaciones tecnológicas generadas</t>
  </si>
  <si>
    <r>
      <t>C1. Tasa de variación anual de innovaciones tecnológicas (títulos de obtentor de variedades vegetales y patentes) generadas</t>
    </r>
    <r>
      <rPr>
        <i/>
        <sz val="10"/>
        <color indexed="30"/>
        <rFont val="Soberana Sans"/>
      </rPr>
      <t xml:space="preserve">
</t>
    </r>
  </si>
  <si>
    <t>[(Número de innovaciones tecnológicas (títulos de obtentor de variedades vegetales y patentes) generadas en el año t / Número de innovaciones tecnológicas generadas en el año t-1)-1]*100</t>
  </si>
  <si>
    <t>B C4. Materiales de divulgación producidos</t>
  </si>
  <si>
    <r>
      <t>C4. Tasa de variación anual de materiales de divulgación producidos (libros, revistas, manuales, folletos, audiovisuales y otros medios de divulgación)</t>
    </r>
    <r>
      <rPr>
        <i/>
        <sz val="10"/>
        <color indexed="30"/>
        <rFont val="Soberana Sans"/>
      </rPr>
      <t xml:space="preserve">
</t>
    </r>
  </si>
  <si>
    <t>[(Número de materiales de divulgación producidos (libros, revistas, manuales, folletos, audiovisuales y otros medios de divulgación) en el año t / Número de materiales de divulgación producidos  (libros, revistas, manuales, folletos, audiovisuales y otros medios de divulgación) en el año t-1)-1]*100</t>
  </si>
  <si>
    <t>C C3. Proyectos de Servicio Universitario realizados</t>
  </si>
  <si>
    <r>
      <t xml:space="preserve">C3. Tasa de variación anual de proyectos de servicio universitario realizados </t>
    </r>
    <r>
      <rPr>
        <i/>
        <sz val="10"/>
        <color indexed="30"/>
        <rFont val="Soberana Sans"/>
      </rPr>
      <t xml:space="preserve">
</t>
    </r>
  </si>
  <si>
    <t>[(Número de proyectos de servicio  universitario realizados  en el año t / Número de proyectos de servicio universitario realizados  en el año t-1)-1]*100</t>
  </si>
  <si>
    <t>D C2. Artículos científicos publicados y registrados para su publicación en revistas con Comité Editorial</t>
  </si>
  <si>
    <r>
      <t xml:space="preserve">C2. Tasa de variación anual de artículos científicos publicados en revistas con Comité Editorial </t>
    </r>
    <r>
      <rPr>
        <i/>
        <sz val="10"/>
        <color indexed="30"/>
        <rFont val="Soberana Sans"/>
      </rPr>
      <t xml:space="preserve">
</t>
    </r>
  </si>
  <si>
    <t>[(Número de artículos científicos publicados en revistas con Comité Editorial en el año t / Número de artículos científicos publicados en revistas con Comité Editorial en el año t-1)-1]*100</t>
  </si>
  <si>
    <t>E C5. Proyectos de Investigación desarrollados</t>
  </si>
  <si>
    <r>
      <t xml:space="preserve">C5. Tasa de variación anual de los proyectos de investigación   </t>
    </r>
    <r>
      <rPr>
        <i/>
        <sz val="10"/>
        <color indexed="30"/>
        <rFont val="Soberana Sans"/>
      </rPr>
      <t xml:space="preserve">
</t>
    </r>
  </si>
  <si>
    <t>[(Número de proyectos de investigación  realizados en el año t /Número de proyectos de investigación realizados en el año  t-1)-1]*100</t>
  </si>
  <si>
    <t>A 1 A1.C1 Seguimiento a la gestión de Patentes y Títulos de Obtentor de Variedades Vegetales</t>
  </si>
  <si>
    <r>
      <t xml:space="preserve">A1.C1 Tasa de variación anual de las gestiones de registro de Patentes  y Títulos de Obtentor de Variedades Vegetales </t>
    </r>
    <r>
      <rPr>
        <i/>
        <sz val="10"/>
        <color indexed="30"/>
        <rFont val="Soberana Sans"/>
      </rPr>
      <t xml:space="preserve">
</t>
    </r>
  </si>
  <si>
    <t>[(Número de gestiones de Patentes y Títulos de Obtentor de Variedades Vegetales  en el año t/Número de gestiones de Patentes y Títulos de Obtentor de Variedades Vegetales en el año t-1)-1]*100</t>
  </si>
  <si>
    <t>B 2 A1.C4. Tramitación de ISBN (International Standard Book Number)</t>
  </si>
  <si>
    <r>
      <t>A1.C4. Porcentaje de ISBN obtenidos</t>
    </r>
    <r>
      <rPr>
        <i/>
        <sz val="10"/>
        <color indexed="30"/>
        <rFont val="Soberana Sans"/>
      </rPr>
      <t xml:space="preserve">
</t>
    </r>
  </si>
  <si>
    <t>(Número de ISBN  obtenidos en el año t/Número de solicitudes realizadas ante INDAUTOR en el año t)*100</t>
  </si>
  <si>
    <t>C 3 A1.C3. Participación de Proyectos de Servicio universitario en la Convocatoria</t>
  </si>
  <si>
    <r>
      <t>A1-C3. Tasa de variación anual del número de proyectos de servicio universitario participantes en la Convocatoria</t>
    </r>
    <r>
      <rPr>
        <i/>
        <sz val="10"/>
        <color indexed="30"/>
        <rFont val="Soberana Sans"/>
      </rPr>
      <t xml:space="preserve">
</t>
    </r>
  </si>
  <si>
    <t>[(Número de proyectos de servicio participantes en la convocatoria en el añot/Número de proyectos de servicio participantes en la convocatoria en el año t-1)-1]*100</t>
  </si>
  <si>
    <t>D 4 A1.C2. Dictaminación y aprobación de artículos científicos</t>
  </si>
  <si>
    <r>
      <t xml:space="preserve">A1-C2. Porcentaje de artículos científicos postulados y aprobados </t>
    </r>
    <r>
      <rPr>
        <i/>
        <sz val="10"/>
        <color indexed="30"/>
        <rFont val="Soberana Sans"/>
      </rPr>
      <t xml:space="preserve">
</t>
    </r>
  </si>
  <si>
    <t>(Número de artículos científicos  aprobados para su publicación en el año t/Número de artículos científicos dictaminados en el año t)*100</t>
  </si>
  <si>
    <t>E 5 A1.C5. Dictaminación de los Proyectos de Investigación</t>
  </si>
  <si>
    <r>
      <t xml:space="preserve">A1.C5. Porcentaje de los proyectos de investigación con dictamen aprobatorio </t>
    </r>
    <r>
      <rPr>
        <i/>
        <sz val="10"/>
        <color indexed="30"/>
        <rFont val="Soberana Sans"/>
      </rPr>
      <t xml:space="preserve">
</t>
    </r>
  </si>
  <si>
    <t xml:space="preserve">(Número de proyectos de investigación dictaminados y aprobados en el año t/Número de proyectos de investigación dictaminados en el año t)*100 </t>
  </si>
  <si>
    <r>
      <t xml:space="preserve">Tasa de variación de la producción agropecuaria
</t>
    </r>
    <r>
      <rPr>
        <sz val="10"/>
        <rFont val="Soberana Sans"/>
        <family val="2"/>
      </rPr>
      <t xml:space="preserve"> Causa : Las variaciones en las variables, se deriva de una actualización de las cifras al mes de Noviembre con datos del SIAP.   Efecto: Sin efectos cuantificables toda vez que la variación en el cumplimiento de la meta es de tan solo 3.57 puntos porcentuales por arriba de lo programado.  Otros Motivos:</t>
    </r>
  </si>
  <si>
    <r>
      <t xml:space="preserve">P. Tasa de variación anual de los productores del medio rural  vinculados con proyectos de investigación y de servicio universitario
</t>
    </r>
    <r>
      <rPr>
        <sz val="10"/>
        <rFont val="Soberana Sans"/>
        <family val="2"/>
      </rPr>
      <t xml:space="preserve"> Causa : Meta cumplida conforme a lo programado Efecto: Meta cumplida conforme a lo programado Otros Motivos:</t>
    </r>
  </si>
  <si>
    <r>
      <t xml:space="preserve">C1. Tasa de variación anual de innovaciones tecnológicas (títulos de obtentor de variedades vegetales y patentes) generadas
</t>
    </r>
    <r>
      <rPr>
        <sz val="10"/>
        <rFont val="Soberana Sans"/>
        <family val="2"/>
      </rPr>
      <t xml:space="preserve"> Causa : Meta cumplida conforme a lo programado Efecto: Meta cumplida conforme a lo  programado Otros Motivos:</t>
    </r>
  </si>
  <si>
    <r>
      <t xml:space="preserve">C4. Tasa de variación anual de materiales de divulgación producidos (libros, revistas, manuales, folletos, audiovisuales y otros medios de divulgación)
</t>
    </r>
    <r>
      <rPr>
        <sz val="10"/>
        <rFont val="Soberana Sans"/>
        <family val="2"/>
      </rPr>
      <t xml:space="preserve"> Causa : Meta cumplida conforme a lo programado  Efecto: Meta cumplida conforme a lo programado Otros Motivos:</t>
    </r>
  </si>
  <si>
    <r>
      <t xml:space="preserve">C3. Tasa de variación anual de proyectos de servicio universitario realizados 
</t>
    </r>
    <r>
      <rPr>
        <sz val="10"/>
        <rFont val="Soberana Sans"/>
        <family val="2"/>
      </rPr>
      <t xml:space="preserve"> Causa : Meta cumplida conforme a lo programado Efecto: Meta cumplida conforme a lo programado Otros Motivos:</t>
    </r>
  </si>
  <si>
    <r>
      <t xml:space="preserve">C2. Tasa de variación anual de artículos científicos publicados en revistas con Comité Editorial 
</t>
    </r>
    <r>
      <rPr>
        <sz val="10"/>
        <rFont val="Soberana Sans"/>
        <family val="2"/>
      </rPr>
      <t xml:space="preserve"> Causa : Meta cumplida conforme a lo programado Efecto: Meta cumplida conforme a lo programado Otros Motivos:</t>
    </r>
  </si>
  <si>
    <r>
      <t xml:space="preserve">C5. Tasa de variación anual de los proyectos de investigación   
</t>
    </r>
    <r>
      <rPr>
        <sz val="10"/>
        <rFont val="Soberana Sans"/>
        <family val="2"/>
      </rPr>
      <t xml:space="preserve"> Causa : Meta cumplida conforme a lo programado Efecto: Meta cumplida conforme a lo programado Otros Motivos:</t>
    </r>
  </si>
  <si>
    <r>
      <t xml:space="preserve">A1.C1 Tasa de variación anual de las gestiones de registro de Patentes  y Títulos de Obtentor de Variedades Vegetales 
</t>
    </r>
    <r>
      <rPr>
        <sz val="10"/>
        <rFont val="Soberana Sans"/>
        <family val="2"/>
      </rPr>
      <t xml:space="preserve"> Causa : Meta cumplida conforme a lo programado Efecto: Meta cumplida conforme a lo programado Otros Motivos:</t>
    </r>
  </si>
  <si>
    <r>
      <t xml:space="preserve">A1.C4. Porcentaje de ISBN obtenidos
</t>
    </r>
    <r>
      <rPr>
        <sz val="10"/>
        <rFont val="Soberana Sans"/>
        <family val="2"/>
      </rPr>
      <t xml:space="preserve"> Causa : Meta cumplida conforme a lo programado Efecto: Meta cumplida conforme a lo programado Otros Motivos:</t>
    </r>
  </si>
  <si>
    <r>
      <t xml:space="preserve">A1-C3. Tasa de variación anual del número de proyectos de servicio universitario participantes en la Convocatoria
</t>
    </r>
    <r>
      <rPr>
        <sz val="10"/>
        <rFont val="Soberana Sans"/>
        <family val="2"/>
      </rPr>
      <t xml:space="preserve"> Causa : Meta cumplida conforme a lo programado Efecto: Meta cumplida conforme a lo programado Otros Motivos:</t>
    </r>
  </si>
  <si>
    <r>
      <t xml:space="preserve">A1-C2. Porcentaje de artículos científicos postulados y aprobados 
</t>
    </r>
    <r>
      <rPr>
        <sz val="10"/>
        <rFont val="Soberana Sans"/>
        <family val="2"/>
      </rPr>
      <t xml:space="preserve"> Causa : Meta cumplida conforme a lo programado Efecto: Meta cumplida conforme a lo programado Otros Motivos:</t>
    </r>
  </si>
  <si>
    <r>
      <t xml:space="preserve">A1.C5. Porcentaje de los proyectos de investigación con dictamen aprobatorio 
</t>
    </r>
    <r>
      <rPr>
        <sz val="10"/>
        <rFont val="Soberana Sans"/>
        <family val="2"/>
      </rPr>
      <t xml:space="preserve"> Causa : Meta cumplida conforme a lo programado Efecto: Meta cumplida conforme a lo programado Otros Motivos:</t>
    </r>
  </si>
  <si>
    <t>E006</t>
  </si>
  <si>
    <t>Generación de Proyectos de Investigación</t>
  </si>
  <si>
    <t>JAG-Instituto Nacional de Investigaciones Forestales, Agrícolas y Pecuarias</t>
  </si>
  <si>
    <t>3 - Servicios Científicos y Tecnológicos</t>
  </si>
  <si>
    <t>7 - Tecnificación e innovación de las actividades del sector</t>
  </si>
  <si>
    <t>Contribuir a aumentar la producción de alimentos para la autosuficiencia alimentaria y el bienestar en el sector rural</t>
  </si>
  <si>
    <r>
      <t>Porcentaje de variación anual del valor de la producción pesquera y acuícola a nivel nacional</t>
    </r>
    <r>
      <rPr>
        <i/>
        <sz val="10"/>
        <color indexed="30"/>
        <rFont val="Soberana Sans"/>
      </rPr>
      <t xml:space="preserve">
</t>
    </r>
  </si>
  <si>
    <t>(Valor de la producción pesquera y acuícola en el año t / Valor de la producción pesquera y acuícola en el año t-1)* 100</t>
  </si>
  <si>
    <r>
      <t>F1. Porcentaje de variación en el ingreso neto de los productores forestales, agrícolas y pecuarios encuestados en el uso de innovaciones tecnológicas con respecto de los productores que utilizaron tecnologías testigo en el año t-1</t>
    </r>
    <r>
      <rPr>
        <i/>
        <sz val="10"/>
        <color indexed="30"/>
        <rFont val="Soberana Sans"/>
      </rPr>
      <t xml:space="preserve">
</t>
    </r>
  </si>
  <si>
    <t>((Promedio del ingreso neto de los productores forestales, agrícolas y pecuarios encuestados en el uso de innovaciones tecnológicas generado por el uso de 10 tecnologías en el año t-1) / (Promedio del Ingreso neto generado por 10 tecnologías testigo en el año t-1)-1) *100</t>
  </si>
  <si>
    <t>Estratégico-Eficacia-Bienal</t>
  </si>
  <si>
    <t>N/A</t>
  </si>
  <si>
    <r>
      <t>F2. Tasa de variación del valor real de la producción de las cadenas agroalimentarias y sistemas forestales</t>
    </r>
    <r>
      <rPr>
        <i/>
        <sz val="10"/>
        <color indexed="30"/>
        <rFont val="Soberana Sans"/>
      </rPr>
      <t xml:space="preserve">
</t>
    </r>
  </si>
  <si>
    <t>((Valor de la producción de las cadenas agroalimentarias en el año t a precios constantes de 2018) / (Valor de la producción de las cadenas agroalimentarias en el año t-1 a precios constantes de 2018)-1) *100</t>
  </si>
  <si>
    <r>
      <t>F3. Porcentaje de variación en el ingreso neto de los productores forestales, agrícolas y pecuarios cooperantes en el uso de innovaciones tecnológicas con respecto de los productores que utilizaron tecnologías testigo en el año t-1</t>
    </r>
    <r>
      <rPr>
        <i/>
        <sz val="10"/>
        <color indexed="30"/>
        <rFont val="Soberana Sans"/>
      </rPr>
      <t xml:space="preserve">
</t>
    </r>
  </si>
  <si>
    <t>((Promedio del ingreso neto de los productores forestales, agrícolas y pecuarios cooperantes en el uso de innovaciones tecnológicas generado por el uso de 10 tecnologías en el año t-1) / (Promedio del Ingreso neto generado por 10 tecnologías testigo en el año t-1) 1) *100</t>
  </si>
  <si>
    <t>Las y los productores forestales, agrícolas, pecuarios, acuícolas y pesqueros incrementan la productividad con enfoque sostenible en sus sistemas productivos.</t>
  </si>
  <si>
    <r>
      <t>P.1.3 Porcentaje de instrumentos elaborados para la conservación, restauración, protección y aprovechamiento sustentable de los recursos pesqueros y acuícolas</t>
    </r>
    <r>
      <rPr>
        <i/>
        <sz val="10"/>
        <color indexed="30"/>
        <rFont val="Soberana Sans"/>
      </rPr>
      <t xml:space="preserve">
</t>
    </r>
  </si>
  <si>
    <t>(Número de instrumentos elaborados para la conservación, restauración, protección y aprovechamiento sustentable de los recursos pesqueros y acuícolas / Número de instrumentos programados para la conservación, restauración, protección y aprovechamiento sustentable de los recursos pesqueros y acuícolas)*100</t>
  </si>
  <si>
    <r>
      <t>P1.1 Porcentaje de variación en la productividad promedio obtenida por las y los productores agrícolas encuestados en el uso de soluciones tecnológicas respecto a las y los productores que utilizan soluciones tecnológicas testigo en año t-1</t>
    </r>
    <r>
      <rPr>
        <i/>
        <sz val="10"/>
        <color indexed="30"/>
        <rFont val="Soberana Sans"/>
      </rPr>
      <t xml:space="preserve">
</t>
    </r>
  </si>
  <si>
    <t>((Promedio de la productividad obtenida por las y los productores agrícolas encuestados en el uso de soluciones tecnológicas en el año t-1/ Promedio de la productividad obtenida por las y los productores agrícolas que utilizan soluciones tecnológicas testigo en el año t-1) -1) *100</t>
  </si>
  <si>
    <t>Estratégico-Eficiencia-Bienal</t>
  </si>
  <si>
    <r>
      <t>P1.2 Porcentaje de variación en la productividad promedio obtenida por las y los productores agrícolas cooperantes, en el uso de soluciones tecnológicas respecto a las y los productores que utilizan soluciones tecnológicas testigo en año t-1</t>
    </r>
    <r>
      <rPr>
        <i/>
        <sz val="10"/>
        <color indexed="30"/>
        <rFont val="Soberana Sans"/>
      </rPr>
      <t xml:space="preserve">
</t>
    </r>
  </si>
  <si>
    <t>((Promedio de la productividad obtenida por las y los productores agrícolas cooperantes, en el uso de soluciones tecnológicas en el año t-1/ Promedio de la productividad obtenida por las y los productores agrícolas que utilizan soluciones tecnológicas testigo en el año t-1) -1) *100</t>
  </si>
  <si>
    <t>A C9. Opiniones y Dictámenes Técnicos emitidos</t>
  </si>
  <si>
    <r>
      <t xml:space="preserve">C.9 Porcentaje de opiniones y dictámenes técnicos emitidos </t>
    </r>
    <r>
      <rPr>
        <i/>
        <sz val="10"/>
        <color indexed="30"/>
        <rFont val="Soberana Sans"/>
      </rPr>
      <t xml:space="preserve">
</t>
    </r>
  </si>
  <si>
    <t>(Número de opiniones y dictámenes técnicos emitidos/Número de opiniones y dictámenes técnicos solicitados)*100</t>
  </si>
  <si>
    <t>B C5. Investigación científica para el desarrollo, innovación y transferencia tecnológica programada</t>
  </si>
  <si>
    <r>
      <t>C.5. Porcentaje de proyectos de investigación elaborados que promueven el desarrollo e innovación tecnológica</t>
    </r>
    <r>
      <rPr>
        <i/>
        <sz val="10"/>
        <color indexed="30"/>
        <rFont val="Soberana Sans"/>
      </rPr>
      <t xml:space="preserve">
</t>
    </r>
  </si>
  <si>
    <t>(Número de proyectos de investigación elaborados que promueven el desarrollo y la innovación tecnológica /Número Total de proyectos de Investigación)* 100</t>
  </si>
  <si>
    <t>C C4. Red Nacional de Información e Investigación en Pesca y Acuacultura instalada</t>
  </si>
  <si>
    <r>
      <t>C.4 Porcentaje de proyectos de investigación autorizados en la Red Nacional de Información e Investigación en Pesca y Acuacultura</t>
    </r>
    <r>
      <rPr>
        <i/>
        <sz val="10"/>
        <color indexed="30"/>
        <rFont val="Soberana Sans"/>
      </rPr>
      <t xml:space="preserve">
</t>
    </r>
  </si>
  <si>
    <t>(Número de proyectos de investigación autorizados en la Red Nacional de Información e Investigación en Pesca y Acuacultura /Número de propuestas  de Proyectos de Investigación recibidas en la RNIIPA)* 100</t>
  </si>
  <si>
    <t>D C.1 Tecnologías adoptadas por las y los productores forestales, agrícolas y pecuarios en sus procesos productivos</t>
  </si>
  <si>
    <r>
      <t xml:space="preserve">C1. Porcentaje de tecnologías adoptadas por las y los productores forestales, agrícolas y pecuarios en el año t, con respecto a las tecnologías transferidas por el Instituto Nacional de Investigaciones Forestales, Agrícolas y Pecuarias en el año t-1 </t>
    </r>
    <r>
      <rPr>
        <i/>
        <sz val="10"/>
        <color indexed="30"/>
        <rFont val="Soberana Sans"/>
      </rPr>
      <t xml:space="preserve">
</t>
    </r>
  </si>
  <si>
    <t>(Número de tecnologías adoptadas por las y los productores forestales, agrícolas y pecuarios en el año t / Número de tecnologías transferidas por el Instituto Nacional de Investigaciones Forestales, Agrícolas y Pecuarias en el año t-1)*100</t>
  </si>
  <si>
    <t>E C.2 Tecnologías transferidas a las y los productores forestales, agrícolas y pecuarios, en los distritos de desarrollo rural en los que se divide el país.</t>
  </si>
  <si>
    <r>
      <t>C2.1. Porcentaje de tecnologías transferidas a las y los productores forestales, agrícolas y pecuarios en el año t con respecto de las tecnologías validadas el año t-1</t>
    </r>
    <r>
      <rPr>
        <i/>
        <sz val="10"/>
        <color indexed="30"/>
        <rFont val="Soberana Sans"/>
      </rPr>
      <t xml:space="preserve">
</t>
    </r>
  </si>
  <si>
    <t>(Número de tecnologías transferidas a las y los productores forestales, agrícolas y pecuarios en el año t/ Número de tecnologías validadas en el año t-1)*100</t>
  </si>
  <si>
    <r>
      <t>C2.2 Porcentaje de Distritos de Desarrollo Rural en los que se transfieren tecnologías del Instituto Nacional de Investigaciones Forestales, Agrícolas y Pecuarias en el año t</t>
    </r>
    <r>
      <rPr>
        <i/>
        <sz val="10"/>
        <color indexed="30"/>
        <rFont val="Soberana Sans"/>
      </rPr>
      <t xml:space="preserve">
</t>
    </r>
  </si>
  <si>
    <t>(Número de Distritos de Desarrollo Rural en los que se transfieren tecnologías del Instituto Nacional de Investigaciones Forestales, Agrícolas y Pecuarias  en el año t / Número de Distritos de Desarrollo Rural en el país) *100</t>
  </si>
  <si>
    <t>F C.3 Conocimientos científicos difundidos</t>
  </si>
  <si>
    <r>
      <t>C3. Promedio de artículos científicos publicados por investigador en activo en el año t</t>
    </r>
    <r>
      <rPr>
        <i/>
        <sz val="10"/>
        <color indexed="30"/>
        <rFont val="Soberana Sans"/>
      </rPr>
      <t xml:space="preserve">
</t>
    </r>
  </si>
  <si>
    <t>(Número de artículos científicos en revistas arbitradas aceptados y/o publicados en el año t/Número total de investigadores en activo en el año t)</t>
  </si>
  <si>
    <t>Promedio</t>
  </si>
  <si>
    <t>G C6. Planes de Manejo Pesquero elaborados</t>
  </si>
  <si>
    <r>
      <t>C.6 Porcentaje de Planes de Manejo concluidos</t>
    </r>
    <r>
      <rPr>
        <i/>
        <sz val="10"/>
        <color indexed="30"/>
        <rFont val="Soberana Sans"/>
      </rPr>
      <t xml:space="preserve">
</t>
    </r>
  </si>
  <si>
    <t>(Número de Planes de Manejo Pesquero Concluídos /Número de Planes de Manejo Pesquero Comprometidos)* 100</t>
  </si>
  <si>
    <t>H C7. Cartas Nacionales (Pesqueras y Acuícolas) elaboradas</t>
  </si>
  <si>
    <r>
      <t>C.7 Porcentaje de avance en la elaboración de las Fichas de las Cartas Nacionales (Pesquera y Acuícola)</t>
    </r>
    <r>
      <rPr>
        <i/>
        <sz val="10"/>
        <color indexed="30"/>
        <rFont val="Soberana Sans"/>
      </rPr>
      <t xml:space="preserve">
</t>
    </r>
  </si>
  <si>
    <t>(Número de fichas elaboradas tanto de la Carta Nacional Pesquera como de la Carta Nacional Acuícola/ Número de fichas programadas tanto de la Carta Nacional Pesquera como de la Carta Nacional Acuícola)*100</t>
  </si>
  <si>
    <t>I C8. Capacitación al sector pesquero y acuícola realizada</t>
  </si>
  <si>
    <r>
      <t>C8.  Porcentaje de capacitaciones realizadas que promueven el desarrollo y la innovación tecnológica</t>
    </r>
    <r>
      <rPr>
        <i/>
        <sz val="10"/>
        <color indexed="30"/>
        <rFont val="Soberana Sans"/>
      </rPr>
      <t xml:space="preserve">
</t>
    </r>
  </si>
  <si>
    <t>(Número de capacitaciones realizadas que promueven el desarrollo y la innovación tecnológica / Número total de capacitaciones solicitadas que promueven el desarrollo y la innovación tecnológica)*100</t>
  </si>
  <si>
    <t>B 1 A6.C5 Elaboración de los Informes de Investigaciones Científicas y Técnicas</t>
  </si>
  <si>
    <r>
      <t>A6. C5 Porcentaje de informes finales elaborados, de las Investigaciones Científicas y Técnicas</t>
    </r>
    <r>
      <rPr>
        <i/>
        <sz val="10"/>
        <color indexed="30"/>
        <rFont val="Soberana Sans"/>
      </rPr>
      <t xml:space="preserve">
</t>
    </r>
  </si>
  <si>
    <t>(Número de informes finales elaborados de las Investigaciones Científicas y Técnicas / Número Total de informes finales comprometidos de las Investigaciones Científicas y Técnicas)*100</t>
  </si>
  <si>
    <t>C 2 A5.C4 Ejecución de las sesiones de los Comités de la RNIIPA</t>
  </si>
  <si>
    <r>
      <t>A5. C4  Porcentaje de sesiones realizadas de los Comités de la RNIIPA</t>
    </r>
    <r>
      <rPr>
        <i/>
        <sz val="10"/>
        <color indexed="30"/>
        <rFont val="Soberana Sans"/>
      </rPr>
      <t xml:space="preserve">
</t>
    </r>
  </si>
  <si>
    <t>(Número de sesiones realizadas de los Comités de la RNIIPA / Número Total de sesiones programadas de los Comités de la RNIIPA)*100</t>
  </si>
  <si>
    <t>D 3 A2.C1.C2.2 Impartición de cursos, talleres, eventos demostrativos y foros de divulgación a las y los productores, técnicos, industrializadores, comercializadores y estudiantes vinculados a los subsectores forestal, agrícola y pecuario.</t>
  </si>
  <si>
    <r>
      <t xml:space="preserve">A2. C1.C2.2 Promedio de cursos, talleres, eventos demostrativos y foros de divulgación impartidos por investigador en activo en el año t a usuarios vinculados a los subsectores forestales, agrícolas y pecuarios </t>
    </r>
    <r>
      <rPr>
        <i/>
        <sz val="10"/>
        <color indexed="30"/>
        <rFont val="Soberana Sans"/>
      </rPr>
      <t xml:space="preserve">
</t>
    </r>
  </si>
  <si>
    <t>(Número de cursos, talleres, eventos demostrativos y foros de divulgación impartidos por investigador en el año t a usuarios vinculados a los subsectores forestales, agrícolas y pecuarios / Número total de investigadores en activo en el año t)</t>
  </si>
  <si>
    <t>D 4 A1.C1. Capacitación y formación de profesionistas forestales, agrícolas y pecuarios.</t>
  </si>
  <si>
    <r>
      <t>A1.C1. Promedio de profesionistas del sector atendidos por investigador en activo en el año t</t>
    </r>
    <r>
      <rPr>
        <i/>
        <sz val="10"/>
        <color indexed="30"/>
        <rFont val="Soberana Sans"/>
      </rPr>
      <t xml:space="preserve">
</t>
    </r>
  </si>
  <si>
    <t>(Número de profesionistas forestales, agrícolas y pecuarios atendidos en el año t/Número de investigadores en activo en el año t)</t>
  </si>
  <si>
    <t>E 5 A3.C2 Validación de tecnologías con las y los productores forestales, agrícolas y pecuarios.</t>
  </si>
  <si>
    <r>
      <t>A3.C2.1 Porcentaje de tecnologías validadas en el año t con respecto de las tecnologías generadas el año t-1</t>
    </r>
    <r>
      <rPr>
        <i/>
        <sz val="10"/>
        <color indexed="30"/>
        <rFont val="Soberana Sans"/>
      </rPr>
      <t xml:space="preserve">
</t>
    </r>
  </si>
  <si>
    <t>(Número de tecnologías validadas en el año t/ Número de tecnologías generadas en el año t-1)*100</t>
  </si>
  <si>
    <t>E 6 A4.C2.1.C2.2 Elaboración de publicaciones tecnológicas</t>
  </si>
  <si>
    <r>
      <t>A4.C2.1 C2.2 Promedio de publicaciones tecnológicas por investigador en activo en el año t</t>
    </r>
    <r>
      <rPr>
        <i/>
        <sz val="10"/>
        <color indexed="30"/>
        <rFont val="Soberana Sans"/>
      </rPr>
      <t xml:space="preserve">
</t>
    </r>
  </si>
  <si>
    <t>(Número de publicaciones tecnológicas en el año t/Número total de investigadores en activo en el año t)</t>
  </si>
  <si>
    <t>E 7 A6.C2.1 Elaboración de proyectos de investigación que contribuyen a incrementar la productividad</t>
  </si>
  <si>
    <r>
      <t xml:space="preserve">A6.C2.1 Porcentaje de proyectos de investigación en operación por el Instituto Nacional de Investigaciones Forestales, Agrícolas y Pecuarias que contribuyan a impulsar la productividad de las cadenas agroalimentarias y sistemas forestales </t>
    </r>
    <r>
      <rPr>
        <i/>
        <sz val="10"/>
        <color indexed="30"/>
        <rFont val="Soberana Sans"/>
      </rPr>
      <t xml:space="preserve">
</t>
    </r>
  </si>
  <si>
    <t>(Número de proyectos de investigación aplicada y de transferencia de tecnología en operación que contribuyen a impulsar la productividad de las cadenas agroalimentarias y sistemas forestales en el año t / Número de proyectos de investigación aplicada y de transferencia de tecnología en operación en el año t) *100</t>
  </si>
  <si>
    <t>F 8 A5.C3 Generación de tecnologías para las y los productores de los subsectores forestal, agrícola y pecuario.</t>
  </si>
  <si>
    <r>
      <t>A5.C3 Porcentaje de tecnologías generadas para las y los productores de los subsectores forestal, agrícola y pecuario en el año t, respecto al número de proyectos de investigación aplicada finalizados en el año t-1 y a finalizar en el año t</t>
    </r>
    <r>
      <rPr>
        <i/>
        <sz val="10"/>
        <color indexed="30"/>
        <rFont val="Soberana Sans"/>
      </rPr>
      <t xml:space="preserve">
</t>
    </r>
  </si>
  <si>
    <t>(Número de tecnologías generadas para las y los productores de los subsectores forestal, agrícola y pecuario en el año t/Número de proyectos de investigación aplicada finalizados en el año t-1 y a finalizar en el año t) *100</t>
  </si>
  <si>
    <t>G 9 A7.C6 Ejecución de las actividades de los Programas de los Planes de Manejo Pesquero</t>
  </si>
  <si>
    <r>
      <t>A7.C6 Porcentaje de avance en la conclusión de las actividades de los programas de los planes de manejo pesquero</t>
    </r>
    <r>
      <rPr>
        <i/>
        <sz val="10"/>
        <color indexed="30"/>
        <rFont val="Soberana Sans"/>
      </rPr>
      <t xml:space="preserve">
</t>
    </r>
  </si>
  <si>
    <t>(Promedio del porcentaje de avance en la conclusión de las actividades de los programas de los planes de manejo pesquero / Número de actividades de los programas de los planes de manejo pesquero comprometidos)* 100</t>
  </si>
  <si>
    <t>H 10 A8.C7 Ejecución de las actividades de los Programas para elaborar las Fichas de las Cartas Nacionales (Pesquera y Acuícola)</t>
  </si>
  <si>
    <r>
      <t>A8. C7  Porcentaje de avance en la conclusión de las actividades de los programas de las fichas de las Cartas Nacionales (Pesquera y Acuícola)</t>
    </r>
    <r>
      <rPr>
        <i/>
        <sz val="10"/>
        <color indexed="30"/>
        <rFont val="Soberana Sans"/>
      </rPr>
      <t xml:space="preserve">
</t>
    </r>
  </si>
  <si>
    <t>(Promedio del porcentaje de avance en la conclusión de las actividades de los programas de trabajo para la elaboración de las fichas de las Cartas Nacionales (Pesquera y Acuícola)  / Número de actividades de los programas de trabajo de las fichas de las Cartas Nacionales (Pesquera y Acuícola) comprometidas) x 100</t>
  </si>
  <si>
    <t>I 11 A9.C8 Atención de las solicitudes de capacitación</t>
  </si>
  <si>
    <r>
      <t>A9.C8  Porcentaje de avance en la atención a solicitudes de capacitación</t>
    </r>
    <r>
      <rPr>
        <i/>
        <sz val="10"/>
        <color indexed="30"/>
        <rFont val="Soberana Sans"/>
      </rPr>
      <t xml:space="preserve">
</t>
    </r>
  </si>
  <si>
    <t>(Número de capacitaciones atendidas/Numero de capacitaciones solicitadas)*100</t>
  </si>
  <si>
    <r>
      <t xml:space="preserve">Porcentaje de variación anual del valor de la producción pesquera y acuícola a nivel nacional
</t>
    </r>
    <r>
      <rPr>
        <sz val="10"/>
        <rFont val="Soberana Sans"/>
        <family val="2"/>
      </rPr>
      <t xml:space="preserve"> Causa : La meta se supera derivado de la publicación definitiva del valor de la producción pesquera del año 2019, misma que fue menor a lo estimado por el SIAP y de donde se tomó la referencia para comprometer el avance de meta inicial, quedando en un valor de 39,431.2 millones de pesos. Así mismo, con las cifras estimadas del SIAP, publicadas en las expectativas agroalimentarias a noviembre 2020 en la siguiente liga: https://www.gob.mx/cms/uploads/attachment/file/597599/Noviembre.pdf, se estima un valor de la producción para 2020 de 46,822.4 millones de pesos. Dichos ajustes traen consigo un cumplimiento de meta del 114.17%. Las cifras se elaborarn considerando el INPC así como las cifras presentadas en el Segundo Informe de Gobierno 2020, pág.550 Efecto: La contribución del quehacer del INAPESCA, impacta de manera indirecta en definir el valor de la producción acuícola y pesquera, el cual se estima será superior en este 2020 e implica una derrama de mayores beneficios económicos al sector pesquero y acuícola. Otros Motivos:</t>
    </r>
  </si>
  <si>
    <r>
      <t xml:space="preserve">F1. Porcentaje de variación en el ingreso neto de los productores forestales, agrícolas y pecuarios encuestados en el uso de innovaciones tecnológicas con respecto de los productores que utilizaron tecnologías testigo en el año t-1
</t>
    </r>
    <r>
      <rPr>
        <sz val="10"/>
        <rFont val="Soberana Sans"/>
        <family val="2"/>
      </rPr>
      <t xml:space="preserve"> Causa : A la fecha no se tiene avance  Efecto: A la fecha no se tiene avance  Otros Motivos:</t>
    </r>
  </si>
  <si>
    <r>
      <t xml:space="preserve">F2. Tasa de variación del valor real de la producción de las cadenas agroalimentarias y sistemas forestales
</t>
    </r>
    <r>
      <rPr>
        <sz val="10"/>
        <rFont val="Soberana Sans"/>
        <family val="2"/>
      </rPr>
      <t xml:space="preserve"> Causa : Este indicador mide la variación en el valor real de la producción de las 48 cadenas agroalimentarias priorizadas en el Programa de Desarrollo del INIFAP 2018-2030, el valor de esta producción es calculado con base en la información publicada por el Servicio de Información Agroalimentaria y Pesquera (SIAP) en el apartado "Expectativas de Producción", el cual a la fecha no cuenta con toda la información (únicamente han publicado información de ocho de las 48 cadenas agroalimentarias). Efecto: No es posible calcular la tasa de variación del valor real de la producción de las cadenas agroalimentarias en este momento, ya que no se cuenta con los datos del valor de la producción de todas las cadenas agroalimentarias consideradas en el año t (2020). Otros Motivos:</t>
    </r>
  </si>
  <si>
    <r>
      <t xml:space="preserve">F3. Porcentaje de variación en el ingreso neto de los productores forestales, agrícolas y pecuarios cooperantes en el uso de innovaciones tecnológicas con respecto de los productores que utilizaron tecnologías testigo en el año t-1
</t>
    </r>
    <r>
      <rPr>
        <sz val="10"/>
        <rFont val="Soberana Sans"/>
        <family val="2"/>
      </rPr>
      <t xml:space="preserve"> Causa : Existieron, en 2019, condiciones favorables (climáticas y de mercado) para que las tecnologías expresaran sus beneficios al ser utilizadas por los productores, por lo anterior, los ingresos generados por el uso de tecnologías del INIFAP, fue mayor a lo estimado. El denominador del indicador, se refiere al cálculo del promedio del ingreso neto generado por el uso de tecnologías testigo.  Al momento de estimar la meta, se contaba con resultados de las encuestas aplicadas a los productores, en el ejercicio 2019. No obstante, en 2020 el cálculo de las variables se realizó con información de los productores cooperantes, documentada por los investigadores generadores de la tecnología, y que, a su vez, participaron en el proceso de validación, transferencia y adopción de la misma. Por lo anterior, existe una variación en los resultados del ingreso neto tanto de los productores que utilizaron tecnologías del INIFAP (numerador) como de los productores que utilizaron tecnologías testigo (denominador).  Efecto: Mayor productividad y más ingreso para los productores. Otros Motivos:</t>
    </r>
  </si>
  <si>
    <r>
      <t xml:space="preserve">P.1.3 Porcentaje de instrumentos elaborados para la conservación, restauración, protección y aprovechamiento sustentable de los recursos pesqueros y acuícolas
</t>
    </r>
    <r>
      <rPr>
        <sz val="10"/>
        <rFont val="Soberana Sans"/>
        <family val="2"/>
      </rPr>
      <t xml:space="preserve"> Causa : Cumplimiento de meta acorde a lo programado. Efecto: Cumplimiento de meta acorde a lo programado. Otros Motivos:</t>
    </r>
  </si>
  <si>
    <r>
      <t xml:space="preserve">P1.1 Porcentaje de variación en la productividad promedio obtenida por las y los productores agrícolas encuestados en el uso de soluciones tecnológicas respecto a las y los productores que utilizan soluciones tecnológicas testigo en año t-1
</t>
    </r>
    <r>
      <rPr>
        <sz val="10"/>
        <rFont val="Soberana Sans"/>
        <family val="2"/>
      </rPr>
      <t xml:space="preserve"> Causa : A la fecha no se tiene avance  Efecto: A la fecha no se tiene avance  Otros Motivos:</t>
    </r>
  </si>
  <si>
    <r>
      <t xml:space="preserve">P1.2 Porcentaje de variación en la productividad promedio obtenida por las y los productores agrícolas cooperantes, en el uso de soluciones tecnológicas respecto a las y los productores que utilizan soluciones tecnológicas testigo en año t-1
</t>
    </r>
    <r>
      <rPr>
        <sz val="10"/>
        <rFont val="Soberana Sans"/>
        <family val="2"/>
      </rPr>
      <t xml:space="preserve"> Causa : Se presentaron mejores condiciones climáticas lo que permitió que las tecnologías tuvieran mayor impacto en la producción  Efecto: Los productores que utilizaron tecnologías del INIFAP obtuvieron mayores rendimientos productivos  Otros Motivos:</t>
    </r>
  </si>
  <si>
    <r>
      <t xml:space="preserve">C.9 Porcentaje de opiniones y dictámenes técnicos emitidos 
</t>
    </r>
    <r>
      <rPr>
        <sz val="10"/>
        <rFont val="Soberana Sans"/>
        <family val="2"/>
      </rPr>
      <t xml:space="preserve"> Causa : La meta ajustada no fue cumplida, derivado de que las cifras son estimadas, toda vez que el INAPESCA no puede controlar la demanda generada por la autoridad pesquera. Efecto: No hay efecto negativo, ya que la emisión de opiniones y dictámenes técnicos trae consigo beneficios a favor de los solicitantes, toda vez que en su mayoría los dictámenes y opiniones técnicos están asociados a permisos de pesca. Ello conlleva el aprovechamiento sustentable de los recursos pesqueros y acuícolas. Otros Motivos:</t>
    </r>
  </si>
  <si>
    <r>
      <t xml:space="preserve">C.5. Porcentaje de proyectos de investigación elaborados que promueven el desarrollo e innovación tecnológica
</t>
    </r>
    <r>
      <rPr>
        <sz val="10"/>
        <rFont val="Soberana Sans"/>
        <family val="2"/>
      </rPr>
      <t xml:space="preserve"> Causa : Inicialmente la DGAIPP derivado tanto de la reducción presupuestal como de la reducción de actividades ocasionada por la contingencia sanitaria por COVID19, ajustó el número de proyectos de investigación a desarrollar, sin embargo, los proyectos de investigación autorizados, se llevaron a cabo, ajustando sus actividades comprometidas, razón por la cual se incrementa el número total de proyectos, pero la meta se cumple al realizar el número de proyectos comprometidos que tienen la característica de que promueven el desarrollo e innovación tecnológica. Efecto: Al incrementarse el denominador derivado del ajuste de proyectos comprometidos en la DGAIPP, se modifica el porcentaje de avance, sin embargo la meta se cumple al realizar el número de proyectos comprometidos que tienen la característica de que promueven el desarrollo e innovación tecnológica. No hay efectos negativos.  Otros Motivos:</t>
    </r>
  </si>
  <si>
    <r>
      <t xml:space="preserve">C.4 Porcentaje de proyectos de investigación autorizados en la Red Nacional de Información e Investigación en Pesca y Acuacultura
</t>
    </r>
    <r>
      <rPr>
        <sz val="10"/>
        <rFont val="Soberana Sans"/>
        <family val="2"/>
      </rPr>
      <t xml:space="preserve"> Causa : Derivado del ajuste presupuestal y de la reducción de actividades por las acciones de la contingencia sanitaria por COVID19, no se asignaron recursos para desarrollar proyectos en la Red Nacional de Información e Investigación en Pesca y Acuacultura. Efecto: Reducción en la elaboración de proyectos de investigación, lo que implica una disminución en la generación de información científica y técnica en beneficio del sector pesquero y acuícola. Otros Motivos:</t>
    </r>
  </si>
  <si>
    <r>
      <t xml:space="preserve">C1. Porcentaje de tecnologías adoptadas por las y los productores forestales, agrícolas y pecuarios en el año t, con respecto a las tecnologías transferidas por el Instituto Nacional de Investigaciones Forestales, Agrícolas y Pecuarias en el año t-1 
</t>
    </r>
    <r>
      <rPr>
        <sz val="10"/>
        <rFont val="Soberana Sans"/>
        <family val="2"/>
      </rPr>
      <t xml:space="preserve"> Causa : Los productores forestales, agrícolas y pecuarios cooperantes en el uso de innovaciones tecnológicas del INIFAP adoptaron un número mayor de tecnologías en sus procesos productivos Efecto: Un mayor número de tecnologías adoptadas contribuye a incrementar la productividad y competitividad de los procesos productivos de los productores Otros Motivos:</t>
    </r>
  </si>
  <si>
    <r>
      <t xml:space="preserve">C2.1. Porcentaje de tecnologías transferidas a las y los productores forestales, agrícolas y pecuarios en el año t con respecto de las tecnologías validadas el año t-1
</t>
    </r>
    <r>
      <rPr>
        <sz val="10"/>
        <rFont val="Soberana Sans"/>
        <family val="2"/>
      </rPr>
      <t xml:space="preserve"> Causa : La promoción que llevó a cabo el INIFAP con los productores permitió  transferir una tecnología más de las programadas en el periodo Efecto: Un mayor número de tecnologías transferidas incrementa la difusión de los resultados de la investigación del Instituto y contribuye al desarrollo tecnológico de un mayor número de productores Otros Motivos:</t>
    </r>
  </si>
  <si>
    <r>
      <t xml:space="preserve">C2.2 Porcentaje de Distritos de Desarrollo Rural en los que se transfieren tecnologías del Instituto Nacional de Investigaciones Forestales, Agrícolas y Pecuarias en el año t
</t>
    </r>
    <r>
      <rPr>
        <sz val="10"/>
        <rFont val="Soberana Sans"/>
        <family val="2"/>
      </rPr>
      <t xml:space="preserve"> Causa : La promoción y difusión del uso de las tecnologías del Instituto permitió que un mayor número de ellas fueran transferidas en los DDR´s del país  Efecto:  La mayor cobertura de DDR´s y de tecnologías transferidas permite mejorar los procesos productivos de más productores Otros Motivos:</t>
    </r>
  </si>
  <si>
    <r>
      <t xml:space="preserve">C3. Promedio de artículos científicos publicados por investigador en activo en el año t
</t>
    </r>
    <r>
      <rPr>
        <sz val="10"/>
        <rFont val="Soberana Sans"/>
        <family val="2"/>
      </rPr>
      <t xml:space="preserve"> Causa : Derivado de las diversas colaboraciones y compromisos adquiridos por el INIFAP con otras Instituciones y a la información generada por los proyectos, el personal investigador del INIFAP publicó un número mayor de artículos científicos Efecto: Los usuarios cuentan con una mayor disponibilidad de conocimientos científicos referente a procesos, productos e innovaciones tecnológicas desarrolladas por el personal investigador del INIFAP Otros Motivos:</t>
    </r>
  </si>
  <si>
    <r>
      <t xml:space="preserve">C.6 Porcentaje de Planes de Manejo concluidos
</t>
    </r>
    <r>
      <rPr>
        <sz val="10"/>
        <rFont val="Soberana Sans"/>
        <family val="2"/>
      </rPr>
      <t xml:space="preserve"> Causa : Cumplimiento de meta acorde a lo programado Efecto: Cumplimiento de meta acorde a lo programado Otros Motivos:</t>
    </r>
  </si>
  <si>
    <r>
      <t xml:space="preserve">C.7 Porcentaje de avance en la elaboración de las Fichas de las Cartas Nacionales (Pesquera y Acuícola)
</t>
    </r>
    <r>
      <rPr>
        <sz val="10"/>
        <rFont val="Soberana Sans"/>
        <family val="2"/>
      </rPr>
      <t xml:space="preserve"> Causa : La meta no fue cumplida en tiempo, ya que no se concluyeron 3 fichas de la Carta Nacional Acuícola, 1 ficha de la Carta Nacional Pesquera correspondiente a la DGAIPA, y 12 fichas de la Carta Nacional Pesquera correspondiente a la DGAIPP derivado de la reducción de actividades ocasionadas por la contingencia sanitaria por COVID19. Se tiene el compromiso de concluir las 16 fichas restantes antes del Cierre de Cuenta Pública 2020 para dar cumplimiento a la meta ajustada. Efecto: No habrá efectos negativos, solo un pequeño atraso en la conclusión de 16 fichas, sin embargo se tiene el compromiso de concluir antes del Cierre de Cuenta Pública 2020. Otros Motivos:</t>
    </r>
  </si>
  <si>
    <r>
      <t xml:space="preserve">C8.  Porcentaje de capacitaciones realizadas que promueven el desarrollo y la innovación tecnológica
</t>
    </r>
    <r>
      <rPr>
        <sz val="10"/>
        <rFont val="Soberana Sans"/>
        <family val="2"/>
      </rPr>
      <t xml:space="preserve"> Causa : Cumplimiento de meta acorde a lo programado Efecto: Cumplimiento de meta acorde a lo programado Otros Motivos:</t>
    </r>
  </si>
  <si>
    <r>
      <t xml:space="preserve">A6. C5 Porcentaje de informes finales elaborados, de las Investigaciones Científicas y Técnicas
</t>
    </r>
    <r>
      <rPr>
        <sz val="10"/>
        <rFont val="Soberana Sans"/>
        <family val="2"/>
      </rPr>
      <t xml:space="preserve"> Causa : Será en el Cierre de Cuenta Pública 2020 que se realizará el registro final del cumplimiento de meta, toda vez que de acuerdo a los calendarios de conclusión de los informes finales, se tiene como fecha compromiso hasta la primera quincena de febrero de 2021 para que los investigadores haga entrega de los respectivos informes. Efecto: Ligero retraso en la entrega del informe final, derivado de los calendarios de entrega comprometidos, sin embargo se tendrá el dato definitivo al cierre de la Cuenta Pública 2020. Otros Motivos:</t>
    </r>
  </si>
  <si>
    <r>
      <t xml:space="preserve">A5. C4  Porcentaje de sesiones realizadas de los Comités de la RNIIPA
</t>
    </r>
    <r>
      <rPr>
        <sz val="10"/>
        <rFont val="Soberana Sans"/>
        <family val="2"/>
      </rPr>
      <t xml:space="preserve"> Causa : Cumplimiento de meta acorde a lo programado Efecto: Cumplimiento de meta acorde a lo programado Otros Motivos:</t>
    </r>
  </si>
  <si>
    <r>
      <t xml:space="preserve">A2. C1.C2.2 Promedio de cursos, talleres, eventos demostrativos y foros de divulgación impartidos por investigador en activo en el año t a usuarios vinculados a los subsectores forestales, agrícolas y pecuarios 
</t>
    </r>
    <r>
      <rPr>
        <sz val="10"/>
        <rFont val="Soberana Sans"/>
        <family val="2"/>
      </rPr>
      <t xml:space="preserve"> Causa : Se tuvo una mayor demanda de capacitación en atención a la asistencia técnica contemplada en los Programas Federales PRODETER, Producción para el Bienestar y Producción de semilla de Frijol con los que tiene Convenios el INIFAP Efecto: Se logró una mayor cobertura de productores capacitados por el Instituto en el uso de tecnologías Otros Motivos:</t>
    </r>
  </si>
  <si>
    <r>
      <t xml:space="preserve">A1.C1. Promedio de profesionistas del sector atendidos por investigador en activo en el año t
</t>
    </r>
    <r>
      <rPr>
        <sz val="10"/>
        <rFont val="Soberana Sans"/>
        <family val="2"/>
      </rPr>
      <t xml:space="preserve"> Causa : Derivado de las medidas sanitarias a causa de la pandemia del COVID-19, se incrementó la atención a profesionistas de manera virtual, lo que permitió atender un mayor número de ellos Efecto: Se cuenta con un mayor número de profesionistas con información de tecnologías que contribuyen a incrementar la productividad de las unidades de producción forestal, agrícola y pecuaria Otros Motivos:</t>
    </r>
  </si>
  <si>
    <r>
      <t xml:space="preserve">A3.C2.1 Porcentaje de tecnologías validadas en el año t con respecto de las tecnologías generadas el año t-1
</t>
    </r>
    <r>
      <rPr>
        <sz val="10"/>
        <rFont val="Soberana Sans"/>
        <family val="2"/>
      </rPr>
      <t xml:space="preserve"> Causa : Como resultado de los proyectos de investigación, de las tecnologías generadas en el periodo, se logró validar una adicional a las programadas Efecto: Se cuenta con más opciones tecnológicas para transferir y contribuir a la  competitividad y sostenibilidad de las cadenas agroalimentarias y sistemas forestales Otros Motivos:</t>
    </r>
  </si>
  <si>
    <r>
      <t xml:space="preserve">A4.C2.1 C2.2 Promedio de publicaciones tecnológicas por investigador en activo en el año t
</t>
    </r>
    <r>
      <rPr>
        <sz val="10"/>
        <rFont val="Soberana Sans"/>
        <family val="2"/>
      </rPr>
      <t xml:space="preserve"> Causa : La nueva modalidad de los Congresos virtuales por causa de la pandemia, permitió a los investigadores presentar y publicar un mayor número de publicaciones tecnológicas Efecto: Los usuarios de los subsectores forestal, agrícola y pecuario, cuentan con una mayor disponibilidad de artículos de carácter técnico generados en el INIFAP Otros Motivos:</t>
    </r>
  </si>
  <si>
    <r>
      <t xml:space="preserve">A6.C2.1 Porcentaje de proyectos de investigación en operación por el Instituto Nacional de Investigaciones Forestales, Agrícolas y Pecuarias que contribuyan a impulsar la productividad de las cadenas agroalimentarias y sistemas forestales 
</t>
    </r>
    <r>
      <rPr>
        <sz val="10"/>
        <rFont val="Soberana Sans"/>
        <family val="2"/>
      </rPr>
      <t xml:space="preserve"> Causa : El comportamiento de la meta está de acuerdo a lo programado Efecto: El comportamiento de la meta está de acuerdo a lo programado Otros Motivos:</t>
    </r>
  </si>
  <si>
    <r>
      <t xml:space="preserve">A5.C3 Porcentaje de tecnologías generadas para las y los productores de los subsectores forestal, agrícola y pecuario en el año t, respecto al número de proyectos de investigación aplicada finalizados en el año t-1 y a finalizar en el año t
</t>
    </r>
    <r>
      <rPr>
        <sz val="10"/>
        <rFont val="Soberana Sans"/>
        <family val="2"/>
      </rPr>
      <t xml:space="preserve"> Causa : Un mayor número de tecnologías fueron generadas como resultado de los trabajos de investigación de los proyectos en curso Efecto: Se dispone de más opciones de tecnologías para validar y con potencial de adopción por parte de los productores Otros Motivos:</t>
    </r>
  </si>
  <si>
    <r>
      <t xml:space="preserve">A7.C6 Porcentaje de avance en la conclusión de las actividades de los programas de los planes de manejo pesquero
</t>
    </r>
    <r>
      <rPr>
        <sz val="10"/>
        <rFont val="Soberana Sans"/>
        <family val="2"/>
      </rPr>
      <t xml:space="preserve"> Causa : Cumplimiento de meta acorde a lo programado Efecto: Cumplimiento de meta acorde a lo programado Otros Motivos:</t>
    </r>
  </si>
  <si>
    <r>
      <t xml:space="preserve">A8. C7  Porcentaje de avance en la conclusión de las actividades de los programas de las fichas de las Cartas Nacionales (Pesquera y Acuícola)
</t>
    </r>
    <r>
      <rPr>
        <sz val="10"/>
        <rFont val="Soberana Sans"/>
        <family val="2"/>
      </rPr>
      <t xml:space="preserve"> Causa : La meta no fue cumplida, derivado de que no se concluyó dentro del periodo de reporte del trimestre, 1 actividad de 3 fichas de la Carta Nacional Acuícola, 1 actividad de una ficha de la Carta Nacional Pesquera correspondiente a la DGAIPA y 120 actividades de 12 fichas de la Carta Nacional Pesquera correspondiente a la DGAIPP toda vez que de acuerdo a los calendarios de entrega comprometidos, estos se trasladan al primer mes del año 2021, por lo que se dará la conclusión antes del Cierre de Cuenta Pública 2020 para dar cumplimiento a la meta ajustada. Efecto: No hay efecto negativo, solo retraso en la conclusión de las actividades de las fichas comprometidas, sin embargo se establece el compromiso de cumplir con la meta y registrar su avance definitivo al Cierre de la Cuenta Pública 2020. Otros Motivos:</t>
    </r>
  </si>
  <si>
    <r>
      <t xml:space="preserve">A9.C8  Porcentaje de avance en la atención a solicitudes de capacitación
</t>
    </r>
    <r>
      <rPr>
        <sz val="10"/>
        <rFont val="Soberana Sans"/>
        <family val="2"/>
      </rPr>
      <t xml:space="preserve"> Causa : Cumplimiento de meta acorde a lo programado Efecto: Cumplimiento de meta acorde a lo programado Otros Motivos:</t>
    </r>
  </si>
  <si>
    <t>P001</t>
  </si>
  <si>
    <t>Diseño y Aplicación de la Política Agropecuaria</t>
  </si>
  <si>
    <t>510-Dirección General de Programación, Presupuesto y Finanzas</t>
  </si>
  <si>
    <t>9 - Impulso a la reconversión productiva en materia agrícola, pecuaria y pesquera</t>
  </si>
  <si>
    <t>Contribuir a incrementar la capacidad productiva mediante el cumplimiento satisfactorio de los objetivos y metas de los Pp establecidas en la MIR.</t>
  </si>
  <si>
    <r>
      <t xml:space="preserve">Tasa de variación de la producción agropecuaria    </t>
    </r>
    <r>
      <rPr>
        <i/>
        <sz val="10"/>
        <color indexed="30"/>
        <rFont val="Soberana Sans"/>
      </rPr>
      <t xml:space="preserve">
</t>
    </r>
  </si>
  <si>
    <t xml:space="preserve">(Total de la producción agropecuaria en el año t / Total de la producción agropecuaria en el año t-1)-1)*100    </t>
  </si>
  <si>
    <t>Programas Presupuestarios de la Secretaria de Agricultura con cumplimiento satisfactorio de sus objetivos y metas establecidos en la MIR.</t>
  </si>
  <si>
    <r>
      <t xml:space="preserve">Porcentaje de Programas presupuestarios de las modalidades S, U, E, B y P de la Secretaria de Agricultura con un nivel de logro satisfactorio en la metas de los indicadores de la MIR.    </t>
    </r>
    <r>
      <rPr>
        <i/>
        <sz val="10"/>
        <color indexed="30"/>
        <rFont val="Soberana Sans"/>
      </rPr>
      <t xml:space="preserve">
</t>
    </r>
  </si>
  <si>
    <t xml:space="preserve">(Número de Programas presupuestarios de las modalidades S, U, E, B y P de la Secretaria de Agricultura que obtienen un nivel de logro satisfactorio en las metas de los indicadores de la MIR en el año t) /(Total de Programas presupuestarios de las modalidades S, U, E, B y P de la Secretaria con Matriz de Indicadores para Resultados en el año t)*100    </t>
  </si>
  <si>
    <t>A C1. Matrices de Indicadores para Resultados mejoradas, de los programas presupuestarios de la Secretaria de Agricultura</t>
  </si>
  <si>
    <r>
      <t>C1. Porcentaje de programas presupuestarios de la Secretaria de Agricultura con Matriz de Indicadores para Resultados mejorada</t>
    </r>
    <r>
      <rPr>
        <i/>
        <sz val="10"/>
        <color indexed="30"/>
        <rFont val="Soberana Sans"/>
      </rPr>
      <t xml:space="preserve">
</t>
    </r>
  </si>
  <si>
    <t xml:space="preserve">(Número de programas presupuestarios de la Secretaria de Agricultura con Matriz de Indicadores para Resultados mejorada en el año t) / (Total de Programas presupuestarios de la Secretaria de Agricultura con Matriz de Indicadores para Resultados en el año t)*100    </t>
  </si>
  <si>
    <t>B C2. Recursos de Apoyo administrativo ejercidos</t>
  </si>
  <si>
    <r>
      <t>C2. Porcentaje de Recursos de Apoyo Administrativo Ejercidos</t>
    </r>
    <r>
      <rPr>
        <i/>
        <sz val="10"/>
        <color indexed="30"/>
        <rFont val="Soberana Sans"/>
      </rPr>
      <t xml:space="preserve">
</t>
    </r>
  </si>
  <si>
    <t>(Monto de Recursos de Apoyo Administrativo Ejercidos / Monto de Recursos de Apoyo Administrativo programados)*100</t>
  </si>
  <si>
    <t>A 1 A2.C2 Autorización de la Estructura Programática Sectorial</t>
  </si>
  <si>
    <r>
      <t>A2.C2. Estructura Programática Sectorial Autorizada</t>
    </r>
    <r>
      <rPr>
        <i/>
        <sz val="10"/>
        <color indexed="30"/>
        <rFont val="Soberana Sans"/>
      </rPr>
      <t xml:space="preserve">
</t>
    </r>
  </si>
  <si>
    <t>Estructura Programática Sectorial Autorizada</t>
  </si>
  <si>
    <t>Unidad</t>
  </si>
  <si>
    <t>B 2 A1.C1 Asignación de recursos a las Unidades Responsables</t>
  </si>
  <si>
    <r>
      <t>A1. C1. Porcentaje de Unidades Responsables con Recursos Asignados</t>
    </r>
    <r>
      <rPr>
        <i/>
        <sz val="10"/>
        <color indexed="30"/>
        <rFont val="Soberana Sans"/>
      </rPr>
      <t xml:space="preserve">
</t>
    </r>
  </si>
  <si>
    <t>(Número de Unidades responsables con recurso asignado / Número de unidades responsables con recurso programado )*100</t>
  </si>
  <si>
    <r>
      <t xml:space="preserve">Tasa de variación de la producción agropecuaria    
</t>
    </r>
    <r>
      <rPr>
        <sz val="10"/>
        <rFont val="Soberana Sans"/>
        <family val="2"/>
      </rPr>
      <t xml:space="preserve"> Causa : Las variaciones en las variables, se deriva de una actualización de las cifras al mes de Noviembre con datos del SIAP.   Efecto: Sin efectos cuantificables toda vez que la variación en el cumplimiento de la meta es de tan solo 3.57 puntos porcentuales por arriba de lo programado.  Otros Motivos:</t>
    </r>
  </si>
  <si>
    <r>
      <t xml:space="preserve">Porcentaje de Programas presupuestarios de las modalidades S, U, E, B y P de la Secretaria de Agricultura con un nivel de logro satisfactorio en la metas de los indicadores de la MIR.    
</t>
    </r>
    <r>
      <rPr>
        <sz val="10"/>
        <rFont val="Soberana Sans"/>
        <family val="2"/>
      </rPr>
      <t xml:space="preserve"> Causa : La diferencia en el valor de las variables se deriva de modificaciones durante el ejercicio 2020. Los programas U024 y U021 no operaron derivado de que el 100% de su presupuesto fue reservado por la SHCP. Los programas S292 y S290 registraron un porcentaje de cumplimiento superior al 140% al 3er trimestre derivado de una demanda superior a la programada, por lo que se realizaron los ajustes para el 4to trimestre. El programa E003 tiene indicadores anuales por lo que al corte del 3er trimestre no registró avance. El programa U009 no pudo cumplir con sus metas ya que por la pandemia no fue posible realizar eventos con los productores pecuarios. Finalmente el programa U013 tuvo una reducción de su presupuesto original por lo que dos de sus componentes no contaron con presupuesto para su operación en 2020.  Efecto: Los efectos son negativos ya que las Unidades de Producción Familiar no incrementaran el valor monetario de su producción al no contar con apoyos para el establecimiento de empresas que les permitan apropiarse de funciones de los eslabones de las cadenas productivas; así mismo sus capacidades de mejorar sus procesos productivos se verán limitados al no contar con las recomendaciones de extensionistas. Por otro lado los productores pecuarios también se han visto afectados principalmente los pequeños y medianos productores al no contar con apoyos para el incremento del hato ganadero y capacitaciones que los ayuden a mejorar su capacidad productiva.  Otros Motivos:</t>
    </r>
  </si>
  <si>
    <r>
      <t xml:space="preserve">C1. Porcentaje de programas presupuestarios de la Secretaria de Agricultura con Matriz de Indicadores para Resultados mejorada
</t>
    </r>
    <r>
      <rPr>
        <sz val="10"/>
        <rFont val="Soberana Sans"/>
        <family val="2"/>
      </rPr>
      <t xml:space="preserve"> Causa : Los programas que realizaron mejoras a sus MIR en el año 2020 fueron el E001, E003, E006, S263, S290, S293, S292 y S304. Las variaciones en el numerador y denominador se derivan de ajustes en el número de programas operados por la Secretaría en 2020.  Efecto: El efecto directo es un incumplimiento de la meta, sin embargo, los programas que no realizaron mejoras a sus indicadores en 2020 no conlleva un riesgo de impacto para el sector agropecuario.  Otros Motivos:</t>
    </r>
  </si>
  <si>
    <r>
      <t xml:space="preserve">C2. Porcentaje de Recursos de Apoyo Administrativo Ejercidos
</t>
    </r>
    <r>
      <rPr>
        <sz val="10"/>
        <rFont val="Soberana Sans"/>
        <family val="2"/>
      </rPr>
      <t xml:space="preserve"> Causa : Al cierre del ejercicio fiscal 2020, en el indicador de desempeño del programa presupuestario P001 ""Diseño y Aplicación de la Política Agropecuaria"" se ejercieron recursos por 3,458.47  millones de pesos (mdp) respecto al Presupuesto Modificado al periodo de 3,471.30 mdp, lo que representó el 99.63%, es decir, 0.37 puntos porcentuales por debajo de la meta anual programada del 100%.  El comportamiento del indicador se debió, principalmente, al registro de Ampliaciones y Adiciones presupuestarias por un monto de 2,706.47 mdp y Reducciones presupuestarias por 2,363.51 mdp.  Es importante mencionar que, el presupuesto ejercido es preliminar al mes que se informa, con datos de corte al 31 de diciembre de 2020 en el Sistema de Contabilidad y Presupuesto (SICOP). Lo anterior, con fundamento en los artículos 107 y 111 de la Ley Federal de Presupuesto y Responsabilidad Hacendaria y 287 de su Reglamento, en el cual se estipula que los registros presupuestarios se podrán considerar preliminares hasta las cifras presupuestarias definitivas para efectos del cierre de Cuenta Pública.  Efecto: Con el cumplimiento observado, AGRICULTURA coadyuva a las actividades destinadas al diseño, ejecución y evaluación de las políticas públicas y  estrategias, así como al desarrollo de los diferentes programas presupuestarios de las Unidades Responsables como en el caso de la modalidad P.   Otros Motivos:</t>
    </r>
  </si>
  <si>
    <r>
      <t xml:space="preserve">A2.C2. Estructura Programática Sectorial Autorizada
</t>
    </r>
    <r>
      <rPr>
        <sz val="10"/>
        <rFont val="Soberana Sans"/>
        <family val="2"/>
      </rPr>
      <t xml:space="preserve"> Causa : A diciembre de 2020, se cumplió con el 100% de la meta programada referente a la estructura programática sectorial autorizada por la Secretaría de Hacienda y Crédito Público (SHCP). El cumplimiento del indicador se debió, principalmente, a la atención oportuna al interior de la Secretaría de Agricultura y Desarrollo Rural (AGRICULTURA) en el marco de lo establecido por la SHCP en los Lineamientos para el Proceso de Programación y Presupuestación para su registro en el sistema para el Proceso Integral de Programación y Presupuesto (PIPP).  Efecto: Con el cumplimiento del indicador, AGRICULTURA coadyuva a la definición, orden y clasificación de las acciones de las Unidades Responsables (UR) para alcanzar sus objetivos y metas, así como delimitar la aplicación del gasto de acuerdo con las políticas definidas en la normatividad aplicable. Otros Motivos:</t>
    </r>
  </si>
  <si>
    <r>
      <t xml:space="preserve">A1. C1. Porcentaje de Unidades Responsables con Recursos Asignados
</t>
    </r>
    <r>
      <rPr>
        <sz val="10"/>
        <rFont val="Soberana Sans"/>
        <family val="2"/>
      </rPr>
      <t xml:space="preserve"> Causa : Al cierre del ejercicio fiscal 2020, el indicador obtuvo un 98.46% de cumplimiento, derivado de que 64 de 65 Unidades Responsables, con recursos asignados de origen, ejercieron presupuesto en el programa P001.  El cumplimiento observado en el indicador, se debió, principalmente, al trabajo y atención oportuna al interior de la Secretaría de Agricultura y Desarrollo Rural (AGRICULTURA) en el marco de lo establecido por  la Secretaría de Hacienda y Crédito Público (SHCP) en los Lineamientos para el Proceso de Programación y Presupuestación de conformidad a las necesidades presupuestarias del Sector y de conformidad a las medidas de austeridad establecidas a las dependencias y entidades de la Administración Pública Federal. Efecto: Con los recursos asignados, se coadyuvó a que las Unidades Responsables en los diferentes Programas presupuestarios como en el caso de la modalidad P, cuenten con recursos asignados. Otros Motivos:</t>
    </r>
  </si>
  <si>
    <t>S052</t>
  </si>
  <si>
    <t>Programa de Abasto Social de Leche a cargo de Liconsa, S.A. de C.V.</t>
  </si>
  <si>
    <t>9 - Otras Industrias y Otros Asuntos Económicos</t>
  </si>
  <si>
    <t>1 - Comercio, Distribución, Almacenamiento y Depósito</t>
  </si>
  <si>
    <t>11 - Atención de la población urbana y rural en pobreza</t>
  </si>
  <si>
    <t>Contribuir a incrementar la seguridad alimentaria del país mediante la mejora en el acceso a la alimentación de las personas integrantes de los hogares beneficiarios.</t>
  </si>
  <si>
    <r>
      <t>Población infantil en situación de malnutrición. Prevalencia de anemia en niños y niñas menores de 5 años de edad</t>
    </r>
    <r>
      <rPr>
        <i/>
        <sz val="10"/>
        <color indexed="30"/>
        <rFont val="Soberana Sans"/>
      </rPr>
      <t xml:space="preserve">
</t>
    </r>
  </si>
  <si>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</si>
  <si>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Índice</t>
  </si>
  <si>
    <t>Estratégico-Eficacia-Sexenal</t>
  </si>
  <si>
    <r>
      <t>Población infantil en situación de malnutrición. Prevalencia de sobrepeso y obesidad en niños y niñas de 0-11 años de edad</t>
    </r>
    <r>
      <rPr>
        <i/>
        <sz val="10"/>
        <color indexed="30"/>
        <rFont val="Soberana Sans"/>
      </rPr>
      <t xml:space="preserve">
</t>
    </r>
  </si>
  <si>
    <r>
      <t>Población infantil en situación de malnutrición. Prevalencia de desnutrición crónica en niños y niñas menores de 5 años</t>
    </r>
    <r>
      <rPr>
        <i/>
        <sz val="10"/>
        <color indexed="30"/>
        <rFont val="Soberana Sans"/>
      </rPr>
      <t xml:space="preserve">
</t>
    </r>
  </si>
  <si>
    <t>Las personas integrantes de los hogares beneficiarios mejoran su acceso a la alimentación.</t>
  </si>
  <si>
    <r>
      <t>P.2 Margen de ahorro monetario por litro de leche Liconsa de las personas beneficiarias del programa.</t>
    </r>
    <r>
      <rPr>
        <i/>
        <sz val="10"/>
        <color indexed="30"/>
        <rFont val="Soberana Sans"/>
      </rPr>
      <t xml:space="preserve">
</t>
    </r>
  </si>
  <si>
    <t>((Precio comercial promedio por litro de leche equivalente a la leche distribuida por Liconsa en el trimestre - Precio promedio por litro de leche Liconsa en el trimestre) / Precio comercial promedio por litro de leche equivalente a la leche distribuida por Liconsa en el trimestre) *100</t>
  </si>
  <si>
    <r>
      <t>P1. Porcentaje de cumplimiento de atención a la población objetivo</t>
    </r>
    <r>
      <rPr>
        <i/>
        <sz val="10"/>
        <color indexed="30"/>
        <rFont val="Soberana Sans"/>
      </rPr>
      <t xml:space="preserve">
</t>
    </r>
  </si>
  <si>
    <t>(Total de población atendida / Total de población objetivo) * 100</t>
  </si>
  <si>
    <t>A C1. Leche fortificada de bajo precio distribuida por Liconsa</t>
  </si>
  <si>
    <r>
      <t>C1.1 Promedio de litros de leche Liconsa distribuidos por beneficiario al trimestre</t>
    </r>
    <r>
      <rPr>
        <i/>
        <sz val="10"/>
        <color indexed="30"/>
        <rFont val="Soberana Sans"/>
      </rPr>
      <t xml:space="preserve">
</t>
    </r>
  </si>
  <si>
    <t>Número de litros distribuidos por Liconsa al trimestre / Número de beneficiarios al trimestre</t>
  </si>
  <si>
    <t>Litro</t>
  </si>
  <si>
    <r>
      <t>C1.2 Porcentaje de mujeres atendidas por el programa en el trimestre</t>
    </r>
    <r>
      <rPr>
        <i/>
        <sz val="10"/>
        <color indexed="30"/>
        <rFont val="Soberana Sans"/>
      </rPr>
      <t xml:space="preserve">
</t>
    </r>
  </si>
  <si>
    <t>(Número de mujeres atendidas por el programa en el trimestre / Número de beneficiarios al trimestre) *100</t>
  </si>
  <si>
    <t>B C2. Utilidades generadas con la venta de leche comercial</t>
  </si>
  <si>
    <r>
      <t>C.2 Porcentaje de utilidad en la venta de leche comercial</t>
    </r>
    <r>
      <rPr>
        <i/>
        <sz val="10"/>
        <color indexed="30"/>
        <rFont val="Soberana Sans"/>
      </rPr>
      <t xml:space="preserve">
</t>
    </r>
  </si>
  <si>
    <t>(Utilidad de operación / Ventas netas)*100</t>
  </si>
  <si>
    <t>Estratégico-Economía-Anual</t>
  </si>
  <si>
    <t>A 1 A3.C1 Distribución de leche fortificada Liconsa</t>
  </si>
  <si>
    <r>
      <t>A3.2.C1 Porcentaje de participación que representa la leche fluida distribuida  por el Programa de Abasto Social de Leche</t>
    </r>
    <r>
      <rPr>
        <i/>
        <sz val="10"/>
        <color indexed="30"/>
        <rFont val="Soberana Sans"/>
      </rPr>
      <t xml:space="preserve">
</t>
    </r>
  </si>
  <si>
    <t>(Litros de leche fluida distribuidos por el Programa de Abasto Social de Leche en el trimestre / Total de litros distribuidos por el Programa de Abasto Social de Leche en el trimestre)*100</t>
  </si>
  <si>
    <r>
      <t>A3.3.C1 Porcentaje de participación que representa la leche en polvo distribuida por el Programa de Abasto Social</t>
    </r>
    <r>
      <rPr>
        <i/>
        <sz val="10"/>
        <color indexed="30"/>
        <rFont val="Soberana Sans"/>
      </rPr>
      <t xml:space="preserve">
</t>
    </r>
  </si>
  <si>
    <t>(Litros de leche en polvo distribuidos por el Programa de Abasto Social de Leche en el trimestre / Total de litros distribuidos por el Programa de Abasto Social de Leche en el trimestre)*100</t>
  </si>
  <si>
    <r>
      <t>A3.1.C1 Porcentaje de cumplimiento del Programa de Distribución</t>
    </r>
    <r>
      <rPr>
        <i/>
        <sz val="10"/>
        <color indexed="30"/>
        <rFont val="Soberana Sans"/>
      </rPr>
      <t xml:space="preserve">
</t>
    </r>
  </si>
  <si>
    <t>(Número de litros de leche Liconsa distribuidos al trimestre / Número de litros de leche Liconsa programados a distribuir en el trimestre) *100</t>
  </si>
  <si>
    <t>A 2 A2.C1 Actualización del padrón de beneficiarios</t>
  </si>
  <si>
    <r>
      <t>A2.C1 Tasa de variación del número de beneficiarios que conforman el padrón</t>
    </r>
    <r>
      <rPr>
        <i/>
        <sz val="10"/>
        <color indexed="30"/>
        <rFont val="Soberana Sans"/>
      </rPr>
      <t xml:space="preserve">
</t>
    </r>
  </si>
  <si>
    <t>((Número de beneficiarios atendidos en el año t / Número de beneficiarios atendidos en el año t-1)-1)*100</t>
  </si>
  <si>
    <t>A 3 A1.C1 Producción y fortificación de leche</t>
  </si>
  <si>
    <r>
      <t>A1.1.C1 Porcentaje de producción de leche fluida Liconsa en el trimestre</t>
    </r>
    <r>
      <rPr>
        <i/>
        <sz val="10"/>
        <color indexed="30"/>
        <rFont val="Soberana Sans"/>
      </rPr>
      <t xml:space="preserve">
</t>
    </r>
  </si>
  <si>
    <t>(Número de litros producidos de leche fluida Liconsa en el trimestre / Número de litros de leche producidos por Liconsa en el trimestre) *100</t>
  </si>
  <si>
    <r>
      <t>A1.5.C1 Costo integrado por litro de leche Liconsa</t>
    </r>
    <r>
      <rPr>
        <i/>
        <sz val="10"/>
        <color indexed="30"/>
        <rFont val="Soberana Sans"/>
      </rPr>
      <t xml:space="preserve">
</t>
    </r>
  </si>
  <si>
    <t>(Costo de producción por litro de leche Liconsa al trimestre +  Costo de operación por litro de leche Liconsa por litro de leche)</t>
  </si>
  <si>
    <t>Pesos</t>
  </si>
  <si>
    <r>
      <t>A1.4.C1 Porcentaje de cumplimiento del contenido de proteínas en la leche fortificada Liconsa</t>
    </r>
    <r>
      <rPr>
        <i/>
        <sz val="10"/>
        <color indexed="30"/>
        <rFont val="Soberana Sans"/>
      </rPr>
      <t xml:space="preserve">
</t>
    </r>
  </si>
  <si>
    <t>(Contenido promedio de proteínas en la leche fortificada Liconsa / Contenido de proteínas establecido en la NOM-155-SCFI-2012)*100</t>
  </si>
  <si>
    <t>Gestión-Calidad-Trimestral</t>
  </si>
  <si>
    <r>
      <t>A1.3.C1 Porcentaje de cumplimiento del contenido de hierro en la leche fortificada Liconsa</t>
    </r>
    <r>
      <rPr>
        <i/>
        <sz val="10"/>
        <color indexed="30"/>
        <rFont val="Soberana Sans"/>
      </rPr>
      <t xml:space="preserve">
</t>
    </r>
  </si>
  <si>
    <t>(Contenido promedio de hierro en la leche fortificada Liconsa / Contenido de hierro declarado en la etiqueta del envase) * 100</t>
  </si>
  <si>
    <r>
      <t>A1.2.C1 Porcentaje de cumplimiento del contenido de ácido fólico en la leche fortificada Liconsa</t>
    </r>
    <r>
      <rPr>
        <i/>
        <sz val="10"/>
        <color indexed="30"/>
        <rFont val="Soberana Sans"/>
      </rPr>
      <t xml:space="preserve">
</t>
    </r>
  </si>
  <si>
    <t>(Contenido promedio de ácido fólico en la leche fortificada Liconsa / Contenido de ácido fólico declarado en la etiqueta del envase) * 100</t>
  </si>
  <si>
    <r>
      <t>A1.6.C1 Porcentaje de cumplimiento de la producción para el Programa de Abasto Social de Leche</t>
    </r>
    <r>
      <rPr>
        <i/>
        <sz val="10"/>
        <color indexed="30"/>
        <rFont val="Soberana Sans"/>
      </rPr>
      <t xml:space="preserve">
</t>
    </r>
  </si>
  <si>
    <t>(Litros de leche Liconsa producidos al trimestre / Litros de leche Liconsa programados a producir al trimestre)*100</t>
  </si>
  <si>
    <t>B 4 A1.C2 Producción de leche comercial</t>
  </si>
  <si>
    <r>
      <t>A1.1.C2 Tasa de variación de litros de leche comercial vendidos a nivel nacional</t>
    </r>
    <r>
      <rPr>
        <i/>
        <sz val="10"/>
        <color indexed="30"/>
        <rFont val="Soberana Sans"/>
      </rPr>
      <t xml:space="preserve">
</t>
    </r>
  </si>
  <si>
    <t>((Total de litros vendidos de leche comercial a nivel nacional en el periodo t/ Total de litros vendidos de leche comercial a nivel nacional en el periodo t-1)-1)*100</t>
  </si>
  <si>
    <r>
      <t>A1.2.C2 Porcentaje de litros de leche producidos para el Programa de Comercialización de Productos Lácteos</t>
    </r>
    <r>
      <rPr>
        <i/>
        <sz val="10"/>
        <color indexed="30"/>
        <rFont val="Soberana Sans"/>
      </rPr>
      <t xml:space="preserve">
</t>
    </r>
  </si>
  <si>
    <t>(Total de litros de leche producidos para el Programa de Comercialización de Productos Lácteos en el periodo t / Total de litros de leche producida en el año t)*100</t>
  </si>
  <si>
    <r>
      <t xml:space="preserve">Población infantil en situación de malnutrición. Prevalencia de anemia en niños y niñas menores de 5 años de edad
</t>
    </r>
    <r>
      <rPr>
        <sz val="10"/>
        <rFont val="Soberana Sans"/>
        <family val="2"/>
      </rPr>
      <t xml:space="preserve"> Causa : Al periodo reportado no se cuenta con información disponible para su reporte debido a que el indicador se genera con información de encuestas, la periocidad para resultados de este no está bajo control del PASL. Por tal motivo no se registró meta. Efecto: Derivado de la falta de información, no es posible establecer efectos. Otros Motivos:</t>
    </r>
  </si>
  <si>
    <r>
      <t xml:space="preserve">Población infantil en situación de malnutrición. Prevalencia de sobrepeso y obesidad en niños y niñas de 0-11 años de edad
</t>
    </r>
    <r>
      <rPr>
        <sz val="10"/>
        <rFont val="Soberana Sans"/>
        <family val="2"/>
      </rPr>
      <t xml:space="preserve"> Causa : Al periodo reportado no se cuenta con información disponible para su reporte debido a que el indicador se genera con información de encuestas, la periocidad para resultados de este no está bajo control del PASL. Por tal motivo no se registró meta. Efecto: Derivado de la falta de información, no es posible establecer efectos. Otros Motivos:</t>
    </r>
  </si>
  <si>
    <r>
      <t xml:space="preserve">Población infantil en situación de malnutrición. Prevalencia de desnutrición crónica en niños y niñas menores de 5 años
</t>
    </r>
    <r>
      <rPr>
        <sz val="10"/>
        <rFont val="Soberana Sans"/>
        <family val="2"/>
      </rPr>
      <t xml:space="preserve"> Causa : Al periodo reportado no se cuenta con información disponible para su reporte debido a que el indicador se genera con información de encuestas, la periocidad para resultados del mismo no está bajo control del PASL. Por tal motivo no se registró meta. Efecto: Derivado de la falta de información, no es posible establecer efectos. Otros Motivos:</t>
    </r>
  </si>
  <si>
    <r>
      <t xml:space="preserve">P.2 Margen de ahorro monetario por litro de leche Liconsa de las personas beneficiarias del programa.
</t>
    </r>
    <r>
      <rPr>
        <sz val="10"/>
        <rFont val="Soberana Sans"/>
        <family val="2"/>
      </rPr>
      <t xml:space="preserve"> Causa : El margen de ahorro monetario por litro se incremento debido a que el  costo promedio de las leches equivalentes fue superior al estimado, mientras que el precio promedio de la leche LICONSA fue menor al estimado, debido a que este se obtiene del promedio ponderado de la venta de leche en los precios de $2.50, $4.50 y $5.50  por Litro. Efecto: El efecto es positivo ya que el ahorro para los beneficiarios fue mayor. Otros Motivos:</t>
    </r>
  </si>
  <si>
    <r>
      <t xml:space="preserve">P1. Porcentaje de cumplimiento de atención a la población objetivo
</t>
    </r>
    <r>
      <rPr>
        <sz val="10"/>
        <rFont val="Soberana Sans"/>
        <family val="2"/>
      </rPr>
      <t xml:space="preserve"> Causa : Las solicitudes de inscripción al PASL y las altas registradas de nuevos beneficiarios, no fueron suficientes para compensar las bajas aplicadas, por lo que la población atendida es menor a la programada.                                                                        Efecto: Se dejaron de atender poco más de 48 mil beneficiarios considerados en la meta, lo que implica una baja en el volumen de leche demandado.  Otros Motivos:</t>
    </r>
  </si>
  <si>
    <r>
      <t xml:space="preserve">C1.1 Promedio de litros de leche Liconsa distribuidos por beneficiario al trimestre
</t>
    </r>
    <r>
      <rPr>
        <sz val="10"/>
        <rFont val="Soberana Sans"/>
        <family val="2"/>
      </rPr>
      <t xml:space="preserve"> Causa : Debido a la emergencia sanitaria del COVID-19, se presento una reducción en la demanda de leche por parte de los beneficiarios.                                                                    Efecto: Sin efectos cuantificables debido a que la demanda total de leche de los beneficiarios es atendida. Otros Motivos:</t>
    </r>
  </si>
  <si>
    <r>
      <t xml:space="preserve">C1.2 Porcentaje de mujeres atendidas por el programa en el trimestre
</t>
    </r>
    <r>
      <rPr>
        <sz val="10"/>
        <rFont val="Soberana Sans"/>
        <family val="2"/>
      </rPr>
      <t xml:space="preserve"> Causa : El ingreso al padrón no es controlable por tipo de beneficiario, los movimientos se dan de manera natural. De esta manera, hubo reducción en el número de mujeres incorporadas en el padrón, debido a que las bajas fueron mayores al número de altas registradas en este grupo y para este periodo, también existe una reducción en el número total de beneficiarios que atendió el programa, dado que éste es variable por la misma razón de que las altas y bajas no son controlables y que el programa opera bajo demanda.                                                                                            Efecto: La participación de este grupo con respecto al padrón total fue inferior con respecto a la meta considerada para el periodo, lo que representa un disminución en la demanda de Leche del Programa. Otros Motivos:</t>
    </r>
  </si>
  <si>
    <r>
      <t xml:space="preserve">C.2 Porcentaje de utilidad en la venta de leche comercial
</t>
    </r>
    <r>
      <rPr>
        <sz val="10"/>
        <rFont val="Soberana Sans"/>
        <family val="2"/>
      </rPr>
      <t xml:space="preserve"> Causa : Derivado de la contingencia sanitaria por COVID 19, se tuvieron reducciones importantes de la venta de productos comerciales, asimismo los costos fijos tales como la operación de las plantas, el almacenamiento de las materias primas, entre otros, se mantuvieron constantes, lo que derivó en una utilidad de operación negativa (pérdida) que se ve reflejada en el numerador. Efecto: Debido a que se tiene una utilidad de operación negativa, única y específicamente para la venta de productos comerciales , la cual representa aproximadamente el 4% del volumen total de leche Distribuida por el PASL, se  tiene una ligera afectación en la situación financiera de la Entidad, sin que esta situación afecte de manera directa el cumplimiento de los objetivos y metas del PASL. Otros Motivos:</t>
    </r>
  </si>
  <si>
    <r>
      <t xml:space="preserve">A3.2.C1 Porcentaje de participación que representa la leche fluida distribuida  por el Programa de Abasto Social de Leche
</t>
    </r>
    <r>
      <rPr>
        <sz val="10"/>
        <rFont val="Soberana Sans"/>
        <family val="2"/>
      </rPr>
      <t xml:space="preserve"> Causa : El denominador es dinámico ya que hace referencia al total de litros distribuidos en el periodo, y este depende de la demanda, observándose un incremento en la participación de este tipo de leche. Efecto: Sin efectos para el programa ya que se atiende la totalidad de la demanda de los beneficiarios. Otros Motivos:</t>
    </r>
  </si>
  <si>
    <r>
      <t xml:space="preserve">A3.3.C1 Porcentaje de participación que representa la leche en polvo distribuida por el Programa de Abasto Social
</t>
    </r>
    <r>
      <rPr>
        <sz val="10"/>
        <rFont val="Soberana Sans"/>
        <family val="2"/>
      </rPr>
      <t xml:space="preserve"> Causa : Este tipo de leche presenta una menor demanda proporcional por parte de los beneficiarios en comparación con la leche fluida. El denominador es dinámico ya que hace referencia al total de litros distribuidos en el periodo, y este depende de la demanda. Efecto: Sin efectos para el programa ya que se atiende la totalidad de la demanda de los beneficiarios. Otros Motivos:</t>
    </r>
  </si>
  <si>
    <r>
      <t xml:space="preserve">A3.1.C1 Porcentaje de cumplimiento del Programa de Distribución
</t>
    </r>
    <r>
      <rPr>
        <sz val="10"/>
        <rFont val="Soberana Sans"/>
        <family val="2"/>
      </rPr>
      <t xml:space="preserve"> Causa : La distribución de leche fue menor a la programada debido a una baja en la demanda reflejada en el factor de retiro, ya sea por la baja asistencia en las lecherías o por el retiro parcial de su dotación semanal. Efecto: Sin efectos toda vez que la distribución de leche obedece a la demanda de los beneficiarios.  Otros Motivos:</t>
    </r>
  </si>
  <si>
    <r>
      <t xml:space="preserve">A2.C1 Tasa de variación del número de beneficiarios que conforman el padrón
</t>
    </r>
    <r>
      <rPr>
        <sz val="10"/>
        <rFont val="Soberana Sans"/>
        <family val="2"/>
      </rPr>
      <t xml:space="preserve"> Causa : Las solicitudes de inscripción al PASL y por tanto las altas registradas de nuevos beneficiarios no fueron suficientes para compensar las bajas aplicadas, por lo que la población atendida es menor a la programada, El denominador se ajusta con respecto a la población atendida en 2019                                                                       Efecto: Se dejaron de atender poco más de 48 mil beneficiarios considerados en la meta, lo que implica una baja en el volumen de leche demandado. Otros Motivos:</t>
    </r>
  </si>
  <si>
    <r>
      <t xml:space="preserve">A1.1.C1 Porcentaje de producción de leche fluida Liconsa en el trimestre
</t>
    </r>
    <r>
      <rPr>
        <sz val="10"/>
        <rFont val="Soberana Sans"/>
        <family val="2"/>
      </rPr>
      <t xml:space="preserve"> Causa : La producción realizada fue ligeramente superior a lo programado, debido a que responde a la demanda de los beneficiarios. Efecto: No se tienen efectos ya que la demanda de leche se ajusto de acuerdo a las cantidades solicitadas por el Programa de Abasto. Otros Motivos:</t>
    </r>
  </si>
  <si>
    <r>
      <t xml:space="preserve">A1.5.C1 Costo integrado por litro de leche Liconsa
</t>
    </r>
    <r>
      <rPr>
        <sz val="10"/>
        <rFont val="Soberana Sans"/>
        <family val="2"/>
      </rPr>
      <t xml:space="preserve"> Causa : El costo integrado por litro es ligeramente mayor al programado, principalmente a causa del alza en los precios de compra de leche a precio de garantía. Efecto: No representa ningún efecto para el programa, debido a que el programa de precios de garantía aporta los recursos necesarios para cubrir este diferencial. Otros Motivos:</t>
    </r>
  </si>
  <si>
    <r>
      <t xml:space="preserve">A1.4.C1 Porcentaje de cumplimiento del contenido de proteínas en la leche fortificada Liconsa
</t>
    </r>
    <r>
      <rPr>
        <sz val="10"/>
        <rFont val="Soberana Sans"/>
        <family val="2"/>
      </rPr>
      <t xml:space="preserve"> Causa : El valor promedio excede la meta en un 4.67% derivado de las variaciones analíticas, así como de la etapa de fortificación en el proceso productivo, sin que esto represente un incumplimiento a la norma NOM-155-SCFI-2012. Cabe señalar, que este valor promedio, corresponde a los resultados de los análisis de proteínas obtenidos de las producciones efectuadas en el período; estas pueden presentar variaciones derivadas del contenido de proteínas de la materia prima, así como de las variaciones del proceso productivo y de las determinaciones analíticas. Efecto: La Proteína excedente representa un beneficio para el consumidor al incrementarse el aporte nutricional del producto, sin que esto represente un costo adicional para Liconsa. Otros Motivos:</t>
    </r>
  </si>
  <si>
    <r>
      <t xml:space="preserve">A1.3.C1 Porcentaje de cumplimiento del contenido de hierro en la leche fortificada Liconsa
</t>
    </r>
    <r>
      <rPr>
        <sz val="10"/>
        <rFont val="Soberana Sans"/>
        <family val="2"/>
      </rPr>
      <t xml:space="preserve"> Causa : El valor promedio excede la meta en un 27.67% derivado de las variaciones analíticas, así como de la etapa de fortificación en el proceso productivo, el cual representa el 90.1% de la ingesta diaria sugerida para la población mexicana indicada en la NOM-051-SCFI/SSA1-2010. Cabe señalar, que este valor promedio, corresponde a los resultados de los análisis de hierro obtenidos de las producciones efectuadas en el período; estas pueden presentar variaciones derivadas del nivel de contenido de hierro de la materia prima, así como de las variaciones del proceso de fortificación y de las determinaciones analíticas. Efecto: El Hierro excedente representa un beneficio para el consumidor al incrementarse el aporte nutricional del producto, sin que esto represente un costo adicional para Liconsa.  Otros Motivos:</t>
    </r>
  </si>
  <si>
    <r>
      <t xml:space="preserve">A1.2.C1 Porcentaje de cumplimiento del contenido de ácido fólico en la leche fortificada Liconsa
</t>
    </r>
    <r>
      <rPr>
        <sz val="10"/>
        <rFont val="Soberana Sans"/>
        <family val="2"/>
      </rPr>
      <t xml:space="preserve"> Causa : Derivado de la contingencia sanitaria no se cuentan con los resultados correspondientes al cuarto trimestre debido a que los laboratorios externos no se encuentran laborando. Por lo que el valor corresponde a la estimación promedio del contenido de ácido fólico en la leche fortificada, el cual  excede la meta en un 56% derivado de las variaciones analíticas, así como de la etapa de fortificación en el proceso productivo, el cual representa el 22.6% de la ingesta diaria sugerida para la población mexicana indicada en la NOM-051-SCFI/SSA1-2010. Cabe señalar, que este valor promedio, corresponde a los resultados de los análisis de ácido fólico obtenidos de las producciones efectuadas en el período; estas pueden presentar variaciones derivadas del nivel de contenido de ácido fólico de la materia prima, así como de las variaciones del proceso de fortificación y de las determinaciones analíticas. Efecto: El Ácido Fólico excedente representa un beneficio para el consumidor al incrementarse el aporte nutricional del producto, sin que esto represente un costo adicional para Liconsa.  Otros Motivos:</t>
    </r>
  </si>
  <si>
    <r>
      <t xml:space="preserve">A1.6.C1 Porcentaje de cumplimiento de la producción para el Programa de Abasto Social de Leche
</t>
    </r>
    <r>
      <rPr>
        <sz val="10"/>
        <rFont val="Soberana Sans"/>
        <family val="2"/>
      </rPr>
      <t xml:space="preserve"> Causa : La producción presento un cumplimiento por debajo de la meta, ya que hubo un decremento en la demanda real por los beneficiarios respecto a lo programado.  Efecto: Sin efectos toda vez que la producción de leche obedece a la demanda de los beneficiarios.  Otros Motivos:</t>
    </r>
  </si>
  <si>
    <r>
      <t xml:space="preserve">A1.1.C2 Tasa de variación de litros de leche comercial vendidos a nivel nacional
</t>
    </r>
    <r>
      <rPr>
        <sz val="10"/>
        <rFont val="Soberana Sans"/>
        <family val="2"/>
      </rPr>
      <t xml:space="preserve"> Causa : La contingencia sanitaria por la COVID 19 trajo un desequilibrio económico en el país ocasionando una baja en las ventas de leche comercial. Asimismo también existió un efecto por la falta de insumos, provocando el desabasto del producto y a su vez una baja en el surtimiento a los requerimientos de los clientes. Efecto: Poca participación y presencia en el mercado. Menor ingreso por la venta de productos comerciales. Otros Motivos:</t>
    </r>
  </si>
  <si>
    <r>
      <t xml:space="preserve">A1.2.C2 Porcentaje de litros de leche producidos para el Programa de Comercialización de Productos Lácteos
</t>
    </r>
    <r>
      <rPr>
        <sz val="10"/>
        <rFont val="Soberana Sans"/>
        <family val="2"/>
      </rPr>
      <t xml:space="preserve"> Causa : La demanda de los productos comerciales de leche ha sido menor a la programada, lo cual se considera que se debe a la falta de consumo generalizado derivado de la contingencia por COVID-19.  Efecto: No se pone en riesgo la producción de la leche comercial ya que en realidad se cumple con la demanda solicitada. Otros Motivos:</t>
    </r>
  </si>
  <si>
    <t>S053</t>
  </si>
  <si>
    <t>Programa de Abasto Rural a cargo de Diconsa, S.A. de C.V. (DICONSA)</t>
  </si>
  <si>
    <t>VSS-Diconsa, S.A. de C.V.</t>
  </si>
  <si>
    <t>12 - Oferta de productos básicos a precios competitivos</t>
  </si>
  <si>
    <t>F1. Contribuir al bienestar económico de la población de localidades de alta y muy alta marginación mediante la mejora de su seguridad alimentaria.</t>
  </si>
  <si>
    <r>
      <t>Porcentaje de la población con seguridad alimentaria</t>
    </r>
    <r>
      <rPr>
        <i/>
        <sz val="10"/>
        <color indexed="30"/>
        <rFont val="Soberana Sans"/>
      </rPr>
      <t xml:space="preserve">
</t>
    </r>
  </si>
  <si>
    <t>(Total de personas con seguridad alimentaria/Total de personas a nivel nacional)*100</t>
  </si>
  <si>
    <t>P1. La población de localidades de alta y muy alta marginación de entre 200 y 14,999 habitantes con cobertura de tienda DICONSA mejora su seguridad alimentaria.</t>
  </si>
  <si>
    <r>
      <t>P1. Porcentaje de la población con seguridad alimentaria en hogares ubicados en el radio de influencia de 2.5 km de una tienda DICONSA</t>
    </r>
    <r>
      <rPr>
        <i/>
        <sz val="10"/>
        <color indexed="30"/>
        <rFont val="Soberana Sans"/>
      </rPr>
      <t xml:space="preserve">
</t>
    </r>
  </si>
  <si>
    <t>(Total de personas encuestadas con seguridad alimentaria en hogares ubicados dentro de un radio de 2.5 km de una tienda DICONSA en localidades de alta y muy alta marginación de entre 200 y 14,999 habitantes) / (Total de personas encuestadas en hogares ubicados dentro de un radio de 2.5 km de una tienda DICONSA, en localidades de alta y muy alta marginación de entre 200 y 14,999 habitantes) x 100</t>
  </si>
  <si>
    <t>A C1. Productos de la Canasta DICONSA disponibles en tiendas DICONSA a menor precio de venta que las opciones privadas de abasto.</t>
  </si>
  <si>
    <r>
      <t xml:space="preserve">C1.1 Porcentaje de cobertura de localidades con tiendas DICONSA </t>
    </r>
    <r>
      <rPr>
        <i/>
        <sz val="10"/>
        <color indexed="30"/>
        <rFont val="Soberana Sans"/>
      </rPr>
      <t xml:space="preserve">
</t>
    </r>
  </si>
  <si>
    <t>(Localidades objetivo con tienda Diconsa en el periodo t/ Total de localidades objetivo del año t)*100</t>
  </si>
  <si>
    <r>
      <t>C1.2 Disponibilidad física de los productos de la Canasta DICONSA</t>
    </r>
    <r>
      <rPr>
        <i/>
        <sz val="10"/>
        <color indexed="30"/>
        <rFont val="Soberana Sans"/>
      </rPr>
      <t xml:space="preserve">
</t>
    </r>
  </si>
  <si>
    <t xml:space="preserve">(Total de productos de la Canasta DICONSA  encontrados en las tiendas encuestadas / Total de productos de la Canasta  DICONSA que deberían estar en las tiendas verificadas en muestra)*100  </t>
  </si>
  <si>
    <r>
      <t>C1.3 Margen de ahorro generado a las personas beneficiarias con la Canasta DICONSA</t>
    </r>
    <r>
      <rPr>
        <i/>
        <sz val="10"/>
        <color indexed="30"/>
        <rFont val="Soberana Sans"/>
      </rPr>
      <t xml:space="preserve">
</t>
    </r>
  </si>
  <si>
    <t xml:space="preserve">((Precio promedio de la canasta básica en el mercado local en el periodo t / Precio promedio de la canasta básica en las tiendas DICONSA en el periodo t )-1)*100  </t>
  </si>
  <si>
    <t>A 1 A1. Atención de localidades objetivo con tienda fija o tienda móvil</t>
  </si>
  <si>
    <r>
      <t>A1. Porcentaje de aperturas de tiendas DICONSA en localidades objetivo respecto a las programadas.</t>
    </r>
    <r>
      <rPr>
        <i/>
        <sz val="10"/>
        <color indexed="30"/>
        <rFont val="Soberana Sans"/>
      </rPr>
      <t xml:space="preserve">
</t>
    </r>
  </si>
  <si>
    <t xml:space="preserve">(Apertura de tiendas DICONSA en localidades objetivo en el periodo t / Total de tiendas DICONSA apertura programadas para apertura en localidades objetivo en el periodo t)*100  </t>
  </si>
  <si>
    <t>A 2 A6. Capacitación a los miembros de la Red Social</t>
  </si>
  <si>
    <r>
      <t>A6. Porcentaje de miembros de la red social capacitados.</t>
    </r>
    <r>
      <rPr>
        <i/>
        <sz val="10"/>
        <color indexed="30"/>
        <rFont val="Soberana Sans"/>
      </rPr>
      <t xml:space="preserve">
</t>
    </r>
  </si>
  <si>
    <t>(Número de miembros de la Red Social capacitados / Total de miembros de la Red Social programados para capacitar en el año t)* 100</t>
  </si>
  <si>
    <t>A 3 A3. Surtimiento de tiendas Diconsa por parte de los almacenes rurales</t>
  </si>
  <si>
    <r>
      <t>A3. Porcentaje de surtimiento de las tiendas DICONSA por parte de los almacenes rurales en cada periodo.</t>
    </r>
    <r>
      <rPr>
        <i/>
        <sz val="10"/>
        <color indexed="30"/>
        <rFont val="Soberana Sans"/>
      </rPr>
      <t xml:space="preserve">
</t>
    </r>
  </si>
  <si>
    <t>(Piezas totales surtidas por los almacenes rurales a las tiendas DICONSA al periodo t / Piezas totales pedidas por las tiendas DICONSA a los almacenes rurales al periodo t)*100</t>
  </si>
  <si>
    <t>A 4 A4. Venta de productos por las tiendas DICONSA</t>
  </si>
  <si>
    <r>
      <t>A4. Promedio del monto de venta por las tiendas DICONSA</t>
    </r>
    <r>
      <rPr>
        <i/>
        <sz val="10"/>
        <color indexed="30"/>
        <rFont val="Soberana Sans"/>
      </rPr>
      <t xml:space="preserve">
</t>
    </r>
  </si>
  <si>
    <t xml:space="preserve">Monto acumulado de las ventas totales a de las tiendas DICONSA en el periodo t / Número total de tiendas DICONSA en operación en el periodo t  </t>
  </si>
  <si>
    <t>A 5 A2. Adquisición de bienes para comercializar en las tiendas DICONSA</t>
  </si>
  <si>
    <r>
      <t xml:space="preserve">A2. Porcentaje de compra de productos alimenticios de la Canasta  DICONSA  </t>
    </r>
    <r>
      <rPr>
        <i/>
        <sz val="10"/>
        <color indexed="30"/>
        <rFont val="Soberana Sans"/>
      </rPr>
      <t xml:space="preserve">
</t>
    </r>
  </si>
  <si>
    <t>(Monto acumulado de productos alimenticios de la Canasta DICONSA en el periodo t / Monto acumulado de Compra de productos alimenticios adquiridos por DICONSA en el año t)*100</t>
  </si>
  <si>
    <t>A 6 A5. Supervisión de la operación de la tiendas DICONSA</t>
  </si>
  <si>
    <r>
      <t xml:space="preserve">A5. Porcentaje de tiendas con actividades de supervisión de las y registradas en la Bitácora Electrónica para personal de Supervisión (BIES) </t>
    </r>
    <r>
      <rPr>
        <i/>
        <sz val="10"/>
        <color indexed="30"/>
        <rFont val="Soberana Sans"/>
      </rPr>
      <t xml:space="preserve">
</t>
    </r>
  </si>
  <si>
    <t xml:space="preserve">(Número de tiendas que tienen actividades de supervisión conforme al parámetro de supervisiones que les corresponden en el periodo t/ Número de tiendas con actividades de supervisión registradas en la BIES en el periodo t)* 100  </t>
  </si>
  <si>
    <r>
      <t xml:space="preserve">Porcentaje de la población con seguridad alimentaria
</t>
    </r>
    <r>
      <rPr>
        <sz val="10"/>
        <rFont val="Soberana Sans"/>
        <family val="2"/>
      </rPr>
      <t xml:space="preserve"> Causa : De acuerdo a la ENSANUT 2018-2019, la seguridad alimentaria en el país se ha visto afectada por diversos factores, entre los que destacan la reducción del ingreso, el incremento en los precios de los alimentos, así como las condiciones generadas por la contingencia sanitaria por COVID 19 Efecto: Se incrementa la demanda del Programa debido a que hay un porcentaje mayor de personas con carencias alimentarias.                                   Otros Motivos:</t>
    </r>
  </si>
  <si>
    <r>
      <t xml:space="preserve">P1. Porcentaje de la población con seguridad alimentaria en hogares ubicados en el radio de influencia de 2.5 km de una tienda DICONSA
</t>
    </r>
    <r>
      <rPr>
        <sz val="10"/>
        <rFont val="Soberana Sans"/>
        <family val="2"/>
      </rPr>
      <t xml:space="preserve"> Causa : No fue posible realizar el Seguimiento Físico y Operativo del Programa, por la insuficiencia presupuestal resultado de la contingencia sanitaria por COVID 19 Efecto: No es posible cuantificar el efecto del programa en la seguridad alimentaria de las localidades atendidas. Otros Motivos:</t>
    </r>
  </si>
  <si>
    <r>
      <t xml:space="preserve">C1.1 Porcentaje de cobertura de localidades con tiendas DICONSA 
</t>
    </r>
    <r>
      <rPr>
        <sz val="10"/>
        <rFont val="Soberana Sans"/>
        <family val="2"/>
      </rPr>
      <t xml:space="preserve"> Causa : La apertura y cierre de tiendas es un proceso dinámico que no depende directamente de DICONSA, ya que esto depende de las comunidades a través de los consejos comunitarios de abasto quienes son los dueños de las tiendas, y quienes deciden la apertura y cierre de las mismas, de tal manera que la cantidad neta de tiendas en operación fue menor a lo proyectado, lo que afecto a la baja el número de localidades objetivo con tienda Diconsa.   Efecto: Aunque la disminución en cobertura es mínimo, este se refleja en que un menor número de habitantes de las localidades objetivo tengan acceso a los productos de la canasta básica a precios accesibles, por lo que se esta implementando una estrategia de promoción en las poblaciones objetivo para estimular la apertura de tiendas. Otros Motivos:</t>
    </r>
  </si>
  <si>
    <r>
      <t xml:space="preserve">C1.2 Disponibilidad física de los productos de la Canasta DICONSA
</t>
    </r>
    <r>
      <rPr>
        <sz val="10"/>
        <rFont val="Soberana Sans"/>
        <family val="2"/>
      </rPr>
      <t xml:space="preserve"> Causa : No fue posible realizar el Seguimiento Físico y Operativo del Programa, por la insuficiencia presupuestal resultado de la contingencia sanitaria por COVID 19 Efecto: No es posible cuantificar el efecto del programa en la seguridad alimentaria de las localidades atendidas. Otros Motivos:</t>
    </r>
  </si>
  <si>
    <r>
      <t xml:space="preserve">C1.3 Margen de ahorro generado a las personas beneficiarias con la Canasta DICONSA
</t>
    </r>
    <r>
      <rPr>
        <sz val="10"/>
        <rFont val="Soberana Sans"/>
        <family val="2"/>
      </rPr>
      <t xml:space="preserve"> Causa : La meta está por arriba de lo programado, debido  que el denominador disminuyo como resultado las acciones realizadas  para mantener precios bajos y accesibles para la población de las localidades de alta y muy alta marginación en su red de tiendas a  nivel nacional, monitoreando así los precios en las tientas Diconsa y en las  tiendas privadas, mientras que el valor del numerador se observa un aumento en los productos de canasta básica. Efecto: Con estas acciones emprendidas por DICONSA beneficia a los habitantes de las localidades de alta y muy alta marginación para que puedan adquirir una mayor cantidad de productos de la canasta básica Diconsa, contribuyendo a mejorar la seguridad alimentaria de la población. Otros Motivos:</t>
    </r>
  </si>
  <si>
    <r>
      <t xml:space="preserve">A1. Porcentaje de aperturas de tiendas DICONSA en localidades objetivo respecto a las programadas.
</t>
    </r>
    <r>
      <rPr>
        <sz val="10"/>
        <rFont val="Soberana Sans"/>
        <family val="2"/>
      </rPr>
      <t xml:space="preserve"> Causa : Las medidas implementadas en la jornada de sana distancia para evitar la propagación del COVID-19 restringieron ligeramente la realización de actividades necesarias para la formalización de la apertura de una tienda.  Efecto: Se logro que un mayor numero de localidades objetivo cuenten con  el servicio de abasto, aunque en una proporción menor a la esperada para el periodo, se tiene previsto que la apertura de tiendas sea mayor una vez que se concluya con las medidas de confinamiento. Otros Motivos:</t>
    </r>
  </si>
  <si>
    <r>
      <t xml:space="preserve">A6. Porcentaje de miembros de la red social capacitados.
</t>
    </r>
    <r>
      <rPr>
        <sz val="10"/>
        <rFont val="Soberana Sans"/>
        <family val="2"/>
      </rPr>
      <t xml:space="preserve"> Causa : Derivado de la extensión de la contingencia sanitaria, el número de capacitaciones impartidas ha disminuido debido a la imposibilidad de llevar a cabo capacitaciones presenciales. Se han llevado a cabo capacitaciones en línea para continuar con las actividades de capacitación aunque con grupos reducidos. Efecto: Se ha limitado momentáneamente el desarrollo de capacidades en los miembros de la red social, para lo cual se esta implementado una estrategia de capacitación y difusión no presencial a través de comics y videos.  Otros Motivos:</t>
    </r>
  </si>
  <si>
    <r>
      <t xml:space="preserve">A3. Porcentaje de surtimiento de las tiendas DICONSA por parte de los almacenes rurales en cada periodo.
</t>
    </r>
    <r>
      <rPr>
        <sz val="10"/>
        <rFont val="Soberana Sans"/>
        <family val="2"/>
      </rPr>
      <t xml:space="preserve"> Causa : La meta en términos relativos no se alcanzó, sin embargo en valores absolutos la meta fue sobrepasada en un 44.7% debido a que el denominador aumento como resultado de un incremento en la demanda de artículos en sus diversas presentaciones (piezas) realizada por las tiendas a través de los pedidos, cabe mencionar que la estrategia de abasto considera mantener inventarios adecuados en tiendas y prioriza el surtimiento de productos de la canasta básica.  Efecto: Existe disponibilidad de los productos de la canasta básica, aunque la cantidad de productos de canasta básica y complementarios solicitada por las tiendas es mayor a la surtida. Otros Motivos:</t>
    </r>
  </si>
  <si>
    <r>
      <t xml:space="preserve">A4. Promedio del monto de venta por las tiendas DICONSA
</t>
    </r>
    <r>
      <rPr>
        <sz val="10"/>
        <rFont val="Soberana Sans"/>
        <family val="2"/>
      </rPr>
      <t xml:space="preserve"> Causa : El denominador de este indicador es dinámico ya que representa el total de tiendas en operación durante el periodo, las cuales pueden variar derivado de la incorporación y/o cierre de tiendas; por otra parte las ventas fueron ligeramente menores a lo proyectado. Efecto: Sin efectos cuantificables ya que la disminución en la venta es mínima. Otros Motivos:</t>
    </r>
  </si>
  <si>
    <r>
      <t xml:space="preserve">A2. Porcentaje de compra de productos alimenticios de la Canasta  DICONSA  
</t>
    </r>
    <r>
      <rPr>
        <sz val="10"/>
        <rFont val="Soberana Sans"/>
        <family val="2"/>
      </rPr>
      <t xml:space="preserve"> Causa : La meta alcanzada, quedó por arriba de lo programado debido a que se priorizó la compra de productos alimenticios de la canasta básica a fin de mantener el abasto y la operación de las tiendas comunitarias. El denominador de este indicador es dinámico ya que representa el total de compras realizadas en el periodo  Efecto: Se garantiza el abasto de los productos de la canasta básica en las tiendas comunitarias. Otros Motivos:</t>
    </r>
  </si>
  <si>
    <r>
      <t xml:space="preserve">A5. Porcentaje de tiendas con actividades de supervisión de las y registradas en la Bitácora Electrónica para personal de Supervisión (BIES) 
</t>
    </r>
    <r>
      <rPr>
        <sz val="10"/>
        <rFont val="Soberana Sans"/>
        <family val="2"/>
      </rPr>
      <t xml:space="preserve"> Causa : El avance es inferior a la meta programada debido a que  la aplicación de las medidas de sana distancia retrasa las actividades de supervisión, en especial las que tienen que ver con la participación comunitaria.   El denominador es dinámico ya que el número de tiendas con actividades de supervisión depende directamente del número de tiendas en operación por lo tanto este se vio afectada por la disminución del total de tiendas en operación. Efecto: El seguimiento de las actividades operativas presenta un ligero retraso, lo cual no afecta la operación del Programa ya que las acciones de supervisión se siguen realizando de manera continua. Otros Motivos:</t>
    </r>
  </si>
  <si>
    <t>S263</t>
  </si>
  <si>
    <t>Sanidad e Inocuidad Agroalimentaria</t>
  </si>
  <si>
    <t>B00-Servicio Nacional de Sanidad, Inocuidad y Calidad Agroalimentaria</t>
  </si>
  <si>
    <t>6 - Elevar el ingreso de los productores y el empleo rural</t>
  </si>
  <si>
    <t>Contribuir a mejorar la capacidad productiva de la actividad agropecuaria mediante la conservación del patrimonio fitozoosanitario y de inocuidad</t>
  </si>
  <si>
    <r>
      <t>F2. Tasa variación de unidades de producción agrícolas, pecuarias, acuícolas y pesqueras con implementación de sistemas de reducción de riesgos de contaminación y buenas prácticas.</t>
    </r>
    <r>
      <rPr>
        <i/>
        <sz val="10"/>
        <color indexed="30"/>
        <rFont val="Soberana Sans"/>
      </rPr>
      <t xml:space="preserve">
</t>
    </r>
  </si>
  <si>
    <t>((Número de unidades de producción agrícolas, pecuarias, acuícolas y pesqueras que implementaron sistemas de reducción de riesgos de contaminación y buenas prácticas en el año t / Número de unidades de producción agrícolas, pecuarias, acuícolas y pesqueras que implementaron sistemas de reducción de riesgos de contaminación y buenas prácticas en t-1) -1) *100</t>
  </si>
  <si>
    <r>
      <t>F1. Tasa de variación del Índice de producción agropecuaria, acuícola y pesquera en zonas o regiones que mantienen el estatus libre de plagas y enfermedades</t>
    </r>
    <r>
      <rPr>
        <i/>
        <sz val="10"/>
        <color indexed="30"/>
        <rFont val="Soberana Sans"/>
      </rPr>
      <t xml:space="preserve">
</t>
    </r>
  </si>
  <si>
    <t>((Índice de producción agropecuaria, acuícola y pesquera en las zonas o regiones que mantienen el estatus libre en el año t / Índice de producción agropecuaria, acuícola y pesquera en las zonas o regiones que mantienen el estatus libre en el año t-1)-1)*100</t>
  </si>
  <si>
    <t>El patrimonio fitozoosanitario y de inocuidad agroalimentaria, acuícola y pesquera en las zonas o regiones del país se mantiene o mejora</t>
  </si>
  <si>
    <r>
      <t xml:space="preserve">P2. Porcentaje de cobertura en la implementación de sistemas de reducción de riesgos de contaminación y buenas prácticas en unidades  de producción agrícolas, pecuarias, acuícolas y pesqueras  </t>
    </r>
    <r>
      <rPr>
        <i/>
        <sz val="10"/>
        <color indexed="30"/>
        <rFont val="Soberana Sans"/>
      </rPr>
      <t xml:space="preserve">
</t>
    </r>
  </si>
  <si>
    <t>(Número de unidades de producción agrícolas, pecuarias, acuícolas y pesqueras que implementaron sistemas de reducción de riesgos de contaminación y buenas prácticas/Número de unidades de producción agrícolas, pecuarias y acuícolas objetivo)*100</t>
  </si>
  <si>
    <r>
      <t>P.1 Índice de conservación y mejora del estatus fitozoosanitario nacional</t>
    </r>
    <r>
      <rPr>
        <i/>
        <sz val="10"/>
        <color indexed="30"/>
        <rFont val="Soberana Sans"/>
      </rPr>
      <t xml:space="preserve">
</t>
    </r>
  </si>
  <si>
    <t>(((0.52)* (Número de estatus fitosanitarios que se mejoran/Número de estatus fitosanitario actual susceptibles de mejora))+((0.36)*(Número de estatus zoosanitario que se mejoran/Número de estatus zoosanitario actual susceptible de mejora))+((.06)* (Número de estatus fitosanitarios que se mantienen/Número de estatus fitosanitario actual))+((0.06)*(Número de estatus zoosanitario que se mantienen/Número de estatus zoosanitario actual)))</t>
  </si>
  <si>
    <r>
      <t>P.3  Índice de conservación de estatus libre de plagas y enfermedades consideradas de alto impacto</t>
    </r>
    <r>
      <rPr>
        <i/>
        <sz val="10"/>
        <color indexed="30"/>
        <rFont val="Soberana Sans"/>
      </rPr>
      <t xml:space="preserve">
</t>
    </r>
  </si>
  <si>
    <t>(((0.50) * (Superficie nacional libre de moscas del Mediterráneo / Superficie nacional))+((0.50)* ((Número de plagas y enfermedades exóticas de los animales consideradas de alto impacto que mantienen el reconocimiento de estatus libre / Número de plagas y enfermedades exóticas de los animales consideradas de alto impacto con reconocimiento de estatus libre)))</t>
  </si>
  <si>
    <t>A C.4. Sistema de inocuidad agroalimentaria, acuícola y pesquera operado.</t>
  </si>
  <si>
    <r>
      <t>C4. Porcentaje de unidades de producción del sector agroalimentario, acuícola y pesquero que implementaron sistemas de reducción de riesgos de contaminación y buenas prácticas</t>
    </r>
    <r>
      <rPr>
        <i/>
        <sz val="10"/>
        <color indexed="30"/>
        <rFont val="Soberana Sans"/>
      </rPr>
      <t xml:space="preserve">
</t>
    </r>
  </si>
  <si>
    <t>(Número de unidades de producción del sector agroalimentario, acuícola y pesquero apoyadas por el Programa /Número de  unidades de producción del sector agroalimentario, acuícola y pesquero que implementaron sistemas de reducción de riesgos)*100</t>
  </si>
  <si>
    <t>B C.3. Campañas fitozoosanitarias operadas.</t>
  </si>
  <si>
    <r>
      <t>C3. Porcentaje de programas de trabajo fitozoosanitarios y acuícolas implementados conforme a las estrategias establecidas</t>
    </r>
    <r>
      <rPr>
        <i/>
        <sz val="10"/>
        <color indexed="30"/>
        <rFont val="Soberana Sans"/>
      </rPr>
      <t xml:space="preserve">
</t>
    </r>
  </si>
  <si>
    <t>(Número de programas de trabajo fitozoosanitarios y acuícolas implementados conforme a las estrategias establecidas/Número de programas de trabajo fitozoosanitarios y acuícolas autorizados) *100</t>
  </si>
  <si>
    <t>C C.1. Sistema de vigilancia epidemiológica de plagas y enfermedades fitozoosanitarias operado.</t>
  </si>
  <si>
    <r>
      <t>C1. Índice de vigilancia para la detección de plagas y enfermedades fitozoosanitarias</t>
    </r>
    <r>
      <rPr>
        <i/>
        <sz val="10"/>
        <color indexed="30"/>
        <rFont val="Soberana Sans"/>
      </rPr>
      <t xml:space="preserve">
</t>
    </r>
  </si>
  <si>
    <t>((0.53)*(Número de incursiones de plagas reglamentadas en el año t/ Número de plagas bajo vigilancia en el año t))+((0.47)*(Número de estrategias de vigilancia zoosanitaria aplicadas para la detección de plagas y enfermedades zoosanitarias / Número de estrategias de vigilancia zoosanitaria programadas para la detección de plagas y enfermedades zoosanitarias))</t>
  </si>
  <si>
    <t>D C.2. Sistema de inspección de plagas y enfermedades fitozoosanitarias realizado.</t>
  </si>
  <si>
    <r>
      <t>C2. Porcentaje de sitios de inspección con evidencia de operación.</t>
    </r>
    <r>
      <rPr>
        <i/>
        <sz val="10"/>
        <color indexed="30"/>
        <rFont val="Soberana Sans"/>
      </rPr>
      <t xml:space="preserve">
</t>
    </r>
  </si>
  <si>
    <t>(Número de sitios de inspección con evidencia de operación /Número de sitios de inspección) *100</t>
  </si>
  <si>
    <t>E C.5. Sistema de soporte a la sanidad e inocuidad operado</t>
  </si>
  <si>
    <r>
      <t>C.5.1  Índice de acciones estratégica para la prevención y fortalecimiento de las actividades de sanidad</t>
    </r>
    <r>
      <rPr>
        <i/>
        <sz val="10"/>
        <color indexed="30"/>
        <rFont val="Soberana Sans"/>
      </rPr>
      <t xml:space="preserve">
</t>
    </r>
  </si>
  <si>
    <t>(((0.33)* (Número de entradas de moscas del Mediterráneo atendidas en el año t / Número de entradas de moscas del Mediterráneo presentadas en el año t))+((0.33)* (Número de técnicas diagnósticas de plagas y enfermedades, derivadas de la notificación, realizadas en tiempo / Número de técnicas diagnósticas de plagas y enfermedades realizadas a las muestras derivadas de la notificación))+ ((0.17)*(Número de cargamentos de importación de mercancías agropecuarias, acuícolas y pesqueras con presencia de plagas y/o enfermedades fitozoosanitarias / Número de cargamentos de importación de mercancías agropecuarias, acuícolas y pesqueras inspeccionados)) + ((0.17))* ((Número de cargamentos de Alto Riesgo Sanitario detectados en Sitios de Inspección Federal  / Número de cargamentos inspeccionados en los Sitios de Inspección Federal)))</t>
  </si>
  <si>
    <r>
      <t>C.5.2 Índice de informes de resultados de laboratorios de diagnóstico emitidos oportunamente</t>
    </r>
    <r>
      <rPr>
        <i/>
        <sz val="10"/>
        <color indexed="30"/>
        <rFont val="Soberana Sans"/>
      </rPr>
      <t xml:space="preserve">
</t>
    </r>
  </si>
  <si>
    <t>(((0.33)* (Número de casos o servicios entregados en tiempo por los laboratorios de sanidad vegetal/ Número de caso o servicios solicitados ingresados a los laboratorios de sanidad vegetal))+ ((0.34)*(Número de casos, servicios o muestras entregados en tiempo por los laboratorios de salud animal /Número de casos, servicios o muestras ingresados a los laboratorios de salud animal))+ ((0.33)*(Número de informes de resultados emitidos en los tiempos establecidos para el análisis de plaguicidas, microorganismos patógenos, organismos genéticamente modificados y secuenciación de ADN / Número total de informes emitidos para el análisis de plaguicidas microorganismos patógenos, organismos genéticamente modificados y para la secuenciación de ADN)))</t>
  </si>
  <si>
    <t>A 1 A4.1 Implementación de sistemas de reducción de riesgos de contaminación en la producción y procesamiento primario en productos agrícolas, pecuarios, acuícolas y pesqueros.</t>
  </si>
  <si>
    <r>
      <t>A4.1.2. Porcentaje de unidades de producción del sector agroalimentario, acuícola y pesquero que implementan sistemas de reducción de riesgos entre el 76 y 100%.</t>
    </r>
    <r>
      <rPr>
        <i/>
        <sz val="10"/>
        <color indexed="30"/>
        <rFont val="Soberana Sans"/>
      </rPr>
      <t xml:space="preserve">
</t>
    </r>
  </si>
  <si>
    <t>(Número de unidades de producción del sector agrícola, pecuario, acuícola y pesquero que implementan sistemas de reducción de riesgos de contaminación entre el 76 y 100%/ Número de unidades de producción del sector agroalimentario, acuícola y pesquero atendidas en el Programa de Trabajo)*100</t>
  </si>
  <si>
    <r>
      <t>A4.1.1. Porcentaje de unidades de producción de cultivos prioritarios reconocidas por la implementación del Buen Uso y Manejo de Plaguicidas BUMP,  atendidas a través de los organismos auxiliares.</t>
    </r>
    <r>
      <rPr>
        <i/>
        <sz val="10"/>
        <color indexed="30"/>
        <rFont val="Soberana Sans"/>
      </rPr>
      <t xml:space="preserve">
</t>
    </r>
  </si>
  <si>
    <t>(Número de unidades de producción de cultivos prioritarios reconocidas por la implementación del Buen Uso y Manejo de Plaguicidas que recibieron apoyo /Número total de unidades de producción de cultivos prioritarios reconocidas por la implementación del Buen Uso y Manejo de Plaguicidas)* 100</t>
  </si>
  <si>
    <t>B 2 A3.4 Implementación de acciones para el control o erradicación de plagas y enfermedades zoosanitarias reglamentadas.</t>
  </si>
  <si>
    <r>
      <t>A3.4. Porcentaje de acciones aplicadas para el control y/o erradicación de plagas y enfermedades zoosanitarias reglamentadas.</t>
    </r>
    <r>
      <rPr>
        <i/>
        <sz val="10"/>
        <color indexed="30"/>
        <rFont val="Soberana Sans"/>
      </rPr>
      <t xml:space="preserve">
</t>
    </r>
  </si>
  <si>
    <t>(Número de acciones aplicadas para el control o erradicación de plagas y enfermedades zoosanitarias reglamentadas / Número de acciones necesarias para el control o erradicación de plagas y enfermedades zoosanitarias reglamentadas)*100</t>
  </si>
  <si>
    <t>B 3 A3.3 Implementación de acciones para la prevención, control o erradicación de plagas fitosanitarias reglamentadas.</t>
  </si>
  <si>
    <r>
      <t>A3.3. Porcentaje de acciones implementadas para la prevención,  control o erradicación de plagas fitosanitarias reglamentadas</t>
    </r>
    <r>
      <rPr>
        <i/>
        <sz val="10"/>
        <color indexed="30"/>
        <rFont val="Soberana Sans"/>
      </rPr>
      <t xml:space="preserve">
</t>
    </r>
  </si>
  <si>
    <t>(Número de acciones implementadas para la prevención, control o erradicación de plagas fitosanitarias reglamentadas / Número de acciones necesarias para la prevención, control o erradicación de plagas fitosanitarias reglamentadas)*100</t>
  </si>
  <si>
    <t>B 4 A3.1 Implementación de acciones para la prevención o control de enfermedades acuícolas.</t>
  </si>
  <si>
    <r>
      <t>A3.1. Porcentaje de Unidades de Producción Acuícola con acciones para la prevención o control de enfermedades acuícolas</t>
    </r>
    <r>
      <rPr>
        <i/>
        <sz val="10"/>
        <color indexed="30"/>
        <rFont val="Soberana Sans"/>
      </rPr>
      <t xml:space="preserve">
</t>
    </r>
  </si>
  <si>
    <t>(Número de unidades de producción acuícola atendidas con acciones para la prevención o control de enfermedades acuícolas / Número de unidades de producción acuícola que requieren acciones para la prevención o control de enfermedades acuícolas)*100</t>
  </si>
  <si>
    <t>B 5 A3.2 Implementación de acciones para el manejo fitosanitario en la producción de cultivos básicos</t>
  </si>
  <si>
    <r>
      <t xml:space="preserve">A3.2  Porcentaje de superficie atendida de los cultivos básicos (maíz, frijol, trigo panificable y arroz) a través de acciones para el manejo fitosanitario de plagas de importancia económica </t>
    </r>
    <r>
      <rPr>
        <i/>
        <sz val="10"/>
        <color indexed="30"/>
        <rFont val="Soberana Sans"/>
      </rPr>
      <t xml:space="preserve">
</t>
    </r>
  </si>
  <si>
    <t>(Superficie de cultivos básicos en las que se realiza el manejo fitosanitario de plagas de importancia económica / Total de superficie de cultivos básicos programada a atender )*100</t>
  </si>
  <si>
    <t>C 6 A1.1 Aplicaicón de encuestas de campo para la detección oportuna en sitios de riesgo de introducción de plagas fitosanitaras</t>
  </si>
  <si>
    <r>
      <t>A1.1 Porcentaje de encuestas de campo para la detección oportuna de plagas reglamentadas</t>
    </r>
    <r>
      <rPr>
        <i/>
        <sz val="10"/>
        <color indexed="30"/>
        <rFont val="Soberana Sans"/>
      </rPr>
      <t xml:space="preserve">
</t>
    </r>
  </si>
  <si>
    <t>(Número de encuestas de campo realizadas para la detección de plagas reglamentadas /Número de encuestas de campo programadas para la detección de plagas reglamentadas)*100</t>
  </si>
  <si>
    <t>C 7 A1.2 Aplicación de estrategias de vigilancia epidemiológica de riesgos zoosanitarios.</t>
  </si>
  <si>
    <r>
      <t>A1.2 Porcentaje de cobertura de sitios de riesgo con acciones de vigilancia epidemiológica zoosanitaria.</t>
    </r>
    <r>
      <rPr>
        <i/>
        <sz val="10"/>
        <color indexed="30"/>
        <rFont val="Soberana Sans"/>
      </rPr>
      <t xml:space="preserve">
</t>
    </r>
  </si>
  <si>
    <t xml:space="preserve">(Número de sitios de riesgo con acciones de vigilancia epidemiológica zoosanitaria / Número de sitios de riesgo que requieren acciones de vigilancia epidemiológica zoosanitaria )*100  </t>
  </si>
  <si>
    <t>D 8 A2.1 Aplicación de medidas cuarentenarias en la movilización nacional de productos agrícolas y pecuarios.</t>
  </si>
  <si>
    <r>
      <t xml:space="preserve">A2.1 Porcentaje de cargamentos agrícolas y pecuarios de movilización nacional de alto riesgo sanitario detectados a los que se les aplican medidas cuarentenarias.  </t>
    </r>
    <r>
      <rPr>
        <i/>
        <sz val="10"/>
        <color indexed="30"/>
        <rFont val="Soberana Sans"/>
      </rPr>
      <t xml:space="preserve">
</t>
    </r>
  </si>
  <si>
    <t xml:space="preserve">(Número de cargamentos agrícolas y pecuarios de movilización nacional de alto riesgo sanitario con medidas cuarentenarias aplicadas / Número de cargamentos agrícolas y pecuarios de movilización nacional de alto riesgo sanitario detectados)*100  </t>
  </si>
  <si>
    <t>E 9 A5.1 Fortalecimiento de la capacidad técnico operativa en materia fitozoosanitarias y de inspección</t>
  </si>
  <si>
    <r>
      <t>A5.1.1 Porcentaje de revisión de trampas de mosca del Mediterráneo revisadas</t>
    </r>
    <r>
      <rPr>
        <i/>
        <sz val="10"/>
        <color indexed="30"/>
        <rFont val="Soberana Sans"/>
      </rPr>
      <t xml:space="preserve">
</t>
    </r>
  </si>
  <si>
    <t>(Número de revisiones de trampas de mosca del Mediterráneo revisadas en el año / Número de revisiones de trampas de mosca del Mediterráneo programadas en el año) * 100</t>
  </si>
  <si>
    <r>
      <t>A5.1.2 Porcentaje de actividades de prevención zoosanitaria aplicadas.</t>
    </r>
    <r>
      <rPr>
        <i/>
        <sz val="10"/>
        <color indexed="30"/>
        <rFont val="Soberana Sans"/>
      </rPr>
      <t xml:space="preserve">
</t>
    </r>
  </si>
  <si>
    <t>(Número de actividades de prevención zoosanitaria realizadas / Número de actividades de prevención zoosanitaria necesarias)*100</t>
  </si>
  <si>
    <r>
      <t>A5.1.3 Porcentaje de focos de plagas y enfermedades exóticas de los animales atendidos con medidas contra-epidémicas.</t>
    </r>
    <r>
      <rPr>
        <i/>
        <sz val="10"/>
        <color indexed="30"/>
        <rFont val="Soberana Sans"/>
      </rPr>
      <t xml:space="preserve">
</t>
    </r>
  </si>
  <si>
    <t>(Número de focos de plagas y enfermedades exóticas de los animales atendidos con medidas contra-epidémicas / Número de focos de plagas y enfermedades exóticas de los animales detectados)*100</t>
  </si>
  <si>
    <r>
      <t>A5.1.4 Porcentaje de cargamentos agrícolas y pecuarios de importación comercial, de alto riesgo sanitario detectados a los que se les aplican medidas cuarentenarias.</t>
    </r>
    <r>
      <rPr>
        <i/>
        <sz val="10"/>
        <color indexed="30"/>
        <rFont val="Soberana Sans"/>
      </rPr>
      <t xml:space="preserve">
</t>
    </r>
  </si>
  <si>
    <t>(Número de cargamentos agrícolas y pecuarios de importación comercial de alto riesgo sanitario con medidas cuarentenarias aplicadas / Número de cargamentos agrícolas y pecuarios de importación comercial de alto riesgo sanitario detectados)*100</t>
  </si>
  <si>
    <r>
      <t>A5.1.5 Porcentaje de cargamentos agrícolas y pecuarios de movilización nacional de alto riesgo sanitario detectados a los que se les aplican medidas cuarentenarias en Sitios de Inpección Federal.</t>
    </r>
    <r>
      <rPr>
        <i/>
        <sz val="10"/>
        <color indexed="30"/>
        <rFont val="Soberana Sans"/>
      </rPr>
      <t xml:space="preserve">
</t>
    </r>
  </si>
  <si>
    <t>(Número de cargamentos agrícolas y pecuarios de movilización nacional de alto riesgo sanitario con medidas cuarentenarias aplicadas en Sitios de Inspección Federal / Número de cargamentos agrícolas y pecuarios de movilización nacional de alto riesgo sanitario detectados en Sitios de Inspección Federal)*100</t>
  </si>
  <si>
    <t>E 10 A5.2 Fortalecimiento de la capacidad técnico, operativa en materia de diagnóstico</t>
  </si>
  <si>
    <r>
      <t>A5.2.1 Porcentaje de diagnósticos fitozoosanitarios realizados</t>
    </r>
    <r>
      <rPr>
        <i/>
        <sz val="10"/>
        <color indexed="30"/>
        <rFont val="Soberana Sans"/>
      </rPr>
      <t xml:space="preserve">
</t>
    </r>
  </si>
  <si>
    <t>((Número de diagnósticos fitosanitarios realizados + Número de muestras para diagnósticos zoosanitarios realizados) / (Número de diagnósticos fitosanitarios programados + Número de muestras ingresadas aptas para diagnóstico zoosanitarios)) *100</t>
  </si>
  <si>
    <r>
      <t>A5.2.2 Porcentaje de estandarización de protocolos de diagnóstico y técnicas de laboratorio realizados</t>
    </r>
    <r>
      <rPr>
        <i/>
        <sz val="10"/>
        <color indexed="30"/>
        <rFont val="Soberana Sans"/>
      </rPr>
      <t xml:space="preserve">
</t>
    </r>
  </si>
  <si>
    <t>((Número de procesos de verificación o validación de protocolos de diagnóstico fitosanitario realizados + Número de técnicas de laboratorio estandarizadas o implementadas realizadas) / (Número de procesos de  verificación o validación de protocolos de diagnóstico fitosanitario programados + Número de técnicas de laboratorio estandarizadas o implementadas programados))*100</t>
  </si>
  <si>
    <r>
      <t>A5.2.3 Acciones de innovación tecnológica para el análisis de plaguicidas, detección de microorganismos patogénos, detección de organismos geneticamente modificados y para la secuenciación de ADN</t>
    </r>
    <r>
      <rPr>
        <i/>
        <sz val="10"/>
        <color indexed="30"/>
        <rFont val="Soberana Sans"/>
      </rPr>
      <t xml:space="preserve">
</t>
    </r>
  </si>
  <si>
    <t>(Número de reportes de acciones de innovación tecnológica para el análisis de plaguicidas, detección de microorganismos patogénos, detección de organismos geneticamente modificados y para la secuenciación de ADN / Número de reportes de acciones de innovación tecnológica para el análisis de plaguicidas, detección de microorganismos patogénos, detección de organismos geneticamente modificados y para la secuenciación de ADN programados)*100</t>
  </si>
  <si>
    <t>E 11 A5.3 Aplicación de incentivos para el pago a organismos internacionales o nacionales</t>
  </si>
  <si>
    <r>
      <t>A5.3 Porcentaje de cuotas pagadas a organismos internacionales o nacionales, para mecanismos de cooperación regional, nacional o internacional</t>
    </r>
    <r>
      <rPr>
        <i/>
        <sz val="10"/>
        <color indexed="30"/>
        <rFont val="Soberana Sans"/>
      </rPr>
      <t xml:space="preserve">
</t>
    </r>
  </si>
  <si>
    <t>(Número de cuotas pagadas / Número de cuotas programadas)*100</t>
  </si>
  <si>
    <t>E 12 A5.4 Fortalecimiento del sustento técnico científico y asesoría mediante el apoyo a consejos consultivos en materia de sanidad vegetal y salud animal</t>
  </si>
  <si>
    <r>
      <t>A5.4 Porcentaje de apoyos entregados a consejos consultivos</t>
    </r>
    <r>
      <rPr>
        <i/>
        <sz val="10"/>
        <color indexed="30"/>
        <rFont val="Soberana Sans"/>
      </rPr>
      <t xml:space="preserve">
</t>
    </r>
  </si>
  <si>
    <t>(Número de apoyos  a consejos consultivos entregados /  Número de apoyos a consejos consultivos programados)*100</t>
  </si>
  <si>
    <t>E 13 A5.5 Otorgamiento del incentivo para estimular el aporte y mérito científico en materia fitozoosanitaria</t>
  </si>
  <si>
    <r>
      <t>A5.5 Porcentaje de apoyos entregados al aporte y mérito científico</t>
    </r>
    <r>
      <rPr>
        <i/>
        <sz val="10"/>
        <color indexed="30"/>
        <rFont val="Soberana Sans"/>
      </rPr>
      <t xml:space="preserve">
</t>
    </r>
  </si>
  <si>
    <t>(Número de apoyos al aporte y mérito científico entregados /  Número de apoyos al aporte y mérito científico programados)*100</t>
  </si>
  <si>
    <r>
      <t xml:space="preserve">F2. Tasa variación de unidades de producción agrícolas, pecuarias, acuícolas y pesqueras con implementación de sistemas de reducción de riesgos de contaminación y buenas prácticas.
</t>
    </r>
    <r>
      <rPr>
        <sz val="10"/>
        <rFont val="Soberana Sans"/>
        <family val="2"/>
      </rPr>
      <t xml:space="preserve"> Causa : El comportamiento de la meta está por arriba de lo programado, debido a que se ha dado continuidad a la atención de unidades de producción por parte de los Organismos Auxiliares, misma que se realiza a través de programas voluntarios a solicitud del productor, y en este periodo el avance en la implementación fue el estimado. Efecto: El efecto de la variación es positivo ya que un número mayor de unidades de producción implementan  los sistemas de reducción de riesgos de contaminación, en beneficio de la inocuidad del país. Otros Motivos:</t>
    </r>
  </si>
  <si>
    <r>
      <t xml:space="preserve">F1. Tasa de variación del Índice de producción agropecuaria, acuícola y pesquera en zonas o regiones que mantienen el estatus libre de plagas y enfermedades
</t>
    </r>
    <r>
      <rPr>
        <sz val="10"/>
        <rFont val="Soberana Sans"/>
        <family val="2"/>
      </rPr>
      <t xml:space="preserve"> Causa : El comportamiento de la meta está de acuerdo a lo programado. La producción agropecuaria acuícola y pesquera en las zonas o regiones que mantuvieron el estatus libre de moscas de la fruta, gusano rosado, picudo del algodonero, barrenadores del hueso de aguacate, fiebre porcina clásica, aujesky, Newcastle velogénico, salmonelosis aviar, influenza aviar, ixodidosis, brucelosis,  mionecrosis infecciosa  y enfermedad de la cabeza amarilla se incrementó en 5.62%. Efecto: El comportamiento de la meta está de acuerdo a lo programado, contribuyendo a la producción de alimentos sanos. Otros Motivos:</t>
    </r>
  </si>
  <si>
    <r>
      <t xml:space="preserve">P2. Porcentaje de cobertura en la implementación de sistemas de reducción de riesgos de contaminación y buenas prácticas en unidades  de producción agrícolas, pecuarias, acuícolas y pesqueras  
</t>
    </r>
    <r>
      <rPr>
        <sz val="10"/>
        <rFont val="Soberana Sans"/>
        <family val="2"/>
      </rPr>
      <t xml:space="preserve"> Causa : La meta está por arriba de lo programado, debido a que se ha dado continuidad a la atención de unidades de producción por parte de los Organismos Auxiliares, misma que se realiza a través de programas voluntarios a solicitud del productor, y el avance en la implementación fue mayor al estimado. Efecto: El efecto de la variación es positivo ya que se cuenta  con un número mayor de unidades de producción que implementan los sistemas de reducción de riesgos de contaminación. Otros Motivos:</t>
    </r>
  </si>
  <si>
    <r>
      <t xml:space="preserve">P.1 Índice de conservación y mejora del estatus fitozoosanitario nacional
</t>
    </r>
    <r>
      <rPr>
        <sz val="10"/>
        <rFont val="Soberana Sans"/>
        <family val="2"/>
      </rPr>
      <t xml:space="preserve"> Causa : La meta está por arriba de lo programado debido a que se mejoraron nueve estatus fitosanitarios (8 municipios como zonas libres de barrenadores del hueso del aguacate y un municipio como zona libre de moscas de la fruta) y cuatro zoosanitarios, dos de estos no contemplados en la programación. Asi mismo se conservaron los 606 estatus fitosanitarios y los 345 zoosanitarios.  Efecto: Con la mejora y conservación de estatus fitozoosanitario se reducen los costos de producción y se agrega valor a los productos y subproductos vegetales y pecuarios, ya que se facilita el acceso a la comercialización en los mercados nacionales e internacionales. Otros Motivos:</t>
    </r>
  </si>
  <si>
    <r>
      <t xml:space="preserve">P.3  Índice de conservación de estatus libre de plagas y enfermedades consideradas de alto impacto
</t>
    </r>
    <r>
      <rPr>
        <sz val="10"/>
        <rFont val="Soberana Sans"/>
        <family val="2"/>
      </rPr>
      <t xml:space="preserve"> Causa : El comportamiento de la meta está de acuerdo a lo programado. Se mantiene el 100% de la superficie nacional libre de la mosca del Mediterráneo, así como el reconocimiento de país libre de siete plagas y enfermedades exóticas de los animales consideradas de alto impacto (miasis por gusano barrenador del ganado, fiebre aftosa, peste bovina, perineumonía contagiosa bovina, encefalopatía espongiforme bovina, peste de los pequeños rumiantes y enfermedad hemorrágica viral de los conejos). Efecto: El comportamiento de la meta está de acuerdo a lo programado. Otros Motivos:</t>
    </r>
  </si>
  <si>
    <r>
      <t xml:space="preserve">C4. Porcentaje de unidades de producción del sector agroalimentario, acuícola y pesquero que implementaron sistemas de reducción de riesgos de contaminación y buenas prácticas
</t>
    </r>
    <r>
      <rPr>
        <sz val="10"/>
        <rFont val="Soberana Sans"/>
        <family val="2"/>
      </rPr>
      <t xml:space="preserve"> Causa : La meta está por arriba de lo programado debido a que la atención a unidades de producción se realiza a través de programas voluntarios a solicitud del productor, y en este periodo el número de unidades apoyadas para la implementación de sistemas de reducción de riesgo de contaminación fue mayor al estimado.  Efecto: El efecto de la variación es positivo ya que se apoyó a un número mayor de unidades de producción durante el primer y segundo semestre del año, adhiriéndose al mismo, contribuyendo a la oferta de productos inocuos. Otros Motivos:</t>
    </r>
  </si>
  <si>
    <r>
      <t xml:space="preserve">C3. Porcentaje de programas de trabajo fitozoosanitarios y acuícolas implementados conforme a las estrategias establecidas
</t>
    </r>
    <r>
      <rPr>
        <sz val="10"/>
        <rFont val="Soberana Sans"/>
        <family val="2"/>
      </rPr>
      <t xml:space="preserve"> Causa : La meta está por debajo de lo programado debido a que, los programas de trabajo en materia zoosanitaria presentaron retraso en su ejecución por la contingencia del COVID-19, asimismo, los datos reportados corresponden al mes de noviembre por lo cual se ajustará la cifra de acuerdo a los reportes al cierre del ejercicio.  Efecto: El efecto hasta este momento se considera negativo toda vez que la ejecución de las acciones para el control o erradicación de plagas y enfermedades zoosanitarias no fue implementada conforme lo programado, pudiendo afectar la situación sanitaria del país. Otros Motivos:</t>
    </r>
  </si>
  <si>
    <r>
      <t xml:space="preserve">C1. Índice de vigilancia para la detección de plagas y enfermedades fitozoosanitarias
</t>
    </r>
    <r>
      <rPr>
        <sz val="10"/>
        <rFont val="Soberana Sans"/>
        <family val="2"/>
      </rPr>
      <t xml:space="preserve"> Causa : El comportamiento de la meta está de acuerdo a lo programado. En materia fitosanitaria, se tuvo una detección de Cancro de los cítricos, asimismo, en materia zoosanitaria se aplicaron las  estrategias de vigilancia programadas. Efecto: El comportamiento de la meta está de acuerdo a lo programado.  Otros Motivos:</t>
    </r>
  </si>
  <si>
    <r>
      <t xml:space="preserve">C2. Porcentaje de sitios de inspección con evidencia de operación.
</t>
    </r>
    <r>
      <rPr>
        <sz val="10"/>
        <rFont val="Soberana Sans"/>
        <family val="2"/>
      </rPr>
      <t xml:space="preserve"> Causa : El comportamiento de la meta está de acuerdo a lo programado, ya que se cuenta con evidencia de operación en los 200 sitios programados. Efecto: El comportamiento de la meta está de acuerdo a lo programado. Otros Motivos:</t>
    </r>
  </si>
  <si>
    <r>
      <t xml:space="preserve">C.5.1  Índice de acciones estratégica para la prevención y fortalecimiento de las actividades de sanidad
</t>
    </r>
    <r>
      <rPr>
        <sz val="10"/>
        <rFont val="Soberana Sans"/>
        <family val="2"/>
      </rPr>
      <t xml:space="preserve"> Causa : La meta se encuentra por debajo de lo programado debido a que, en algunos casos, la realización de las técnicas diagnósticas de plagas y enfermedades zoosanitarias presentaron retrasos por causa de la pandemia. Asimismo, el número de cargamentos de importación con presencia de plagas y enfermedades fue menor al estimado en la programación. Efecto: Sin efectos cuantificables toda vez que, las acciones contraepidemicas se llevan a cabo desde la primera técnica diagnostico (tamiz) lo cual asegura que se contengan la enfermedad.  Por lo que, se realiza la atención a las entradas de moscas, se mantiene la vigilancia zoosanitaria en campo, la inspección física a la totalidad de cargamentos que arriban al país, y se aplican las medidas cuarentenarias a los cargamentos de alto riesgo sanitario detectados. Otros Motivos:</t>
    </r>
  </si>
  <si>
    <r>
      <t xml:space="preserve">C.5.2 Índice de informes de resultados de laboratorios de diagnóstico emitidos oportunamente
</t>
    </r>
    <r>
      <rPr>
        <sz val="10"/>
        <rFont val="Soberana Sans"/>
        <family val="2"/>
      </rPr>
      <t xml:space="preserve"> Causa : El comportamiento de la meta está de acuerdo a lo programado.   Efecto: El comportamiento de la meta está de acuerdo a lo programado. Se atienden los casos y servicios solicitados a los laboratorios de sanidad vegetal, salud animal e inocuidad. Otros Motivos:</t>
    </r>
  </si>
  <si>
    <r>
      <t xml:space="preserve">A4.1.2. Porcentaje de unidades de producción del sector agroalimentario, acuícola y pesquero que implementan sistemas de reducción de riesgos entre el 76 y 100%.
</t>
    </r>
    <r>
      <rPr>
        <sz val="10"/>
        <rFont val="Soberana Sans"/>
        <family val="2"/>
      </rPr>
      <t xml:space="preserve"> Causa : El comportamiento de la meta está por debajo de lo programado, debido a que el número de unidades atendidas por parte de los Organismos Auxiliares fue mayor (30,303) al estimado en la programación (28,300), lo anterior porque se ha dado continuidad a la atención de unidades de producción por parte de dichos Organismos, misma que se realiza a través de programas voluntarios a solicitud del productor, asimismo, el valor del numerador supera lo programado dado que en este periodo hubo unidades que avanzaron más rápido en la implementación los Sistemas de Reducción de Riesgos de Contaminación en el rango 76 - 100%, esto como resultado del compromiso e interés por parte de los productores.  Efecto: El efecto de la variación es positivo ya que se cumple con el número de unidades de producción  en la implementación de los sistemas de reducción de riesgos de contaminación. Otros Motivos:</t>
    </r>
  </si>
  <si>
    <r>
      <t xml:space="preserve">A4.1.1. Porcentaje de unidades de producción de cultivos prioritarios reconocidas por la implementación del Buen Uso y Manejo de Plaguicidas BUMP,  atendidas a través de los organismos auxiliares.
</t>
    </r>
    <r>
      <rPr>
        <sz val="10"/>
        <rFont val="Soberana Sans"/>
        <family val="2"/>
      </rPr>
      <t xml:space="preserve"> Causa : La meta está por debajo de lo programado, debido a que el esquema es voluntario y la situación de la pandemia disminuyeron las solicitudes y los reconocimientos en el 4to trimestre. Efecto: Sin efectos cuantificables toda vez que se identifican un mayor de unidades de producción de cultivos prioritarios que se encuentran en el proceso de implementación del Buen Uso y Manejo de Plaguicidas y pronto podrán ser reconocidas. Otros Motivos:</t>
    </r>
  </si>
  <si>
    <r>
      <t xml:space="preserve">A3.4. Porcentaje de acciones aplicadas para el control y/o erradicación de plagas y enfermedades zoosanitarias reglamentadas.
</t>
    </r>
    <r>
      <rPr>
        <sz val="10"/>
        <rFont val="Soberana Sans"/>
        <family val="2"/>
      </rPr>
      <t xml:space="preserve"> Causa : La meta está por debajo de lo programado debido al retraso en su ejecución por la contingencia del COVID-19, asimismo, al cierre de este reporte aún no se cuenta con la totalidad de la información por lo cual se realizará el ajuste correspondiente en el reporte de Cierre de Cuenta Pública. Efecto: El efecto hasta el momento es negativo toda vez que se retrasa la ejecución de las acciones para el control o erradicación de plagas y enfermedades zoosanitarias, pudiendo afectar la situación sanitaria del país. Otros Motivos:</t>
    </r>
  </si>
  <si>
    <r>
      <t xml:space="preserve">A3.3. Porcentaje de acciones implementadas para la prevención,  control o erradicación de plagas fitosanitarias reglamentadas
</t>
    </r>
    <r>
      <rPr>
        <sz val="10"/>
        <rFont val="Soberana Sans"/>
        <family val="2"/>
      </rPr>
      <t xml:space="preserve"> Causa : La meta está por arriba de lo programado, debido a que, durante el cuarto trimestre del año, los OASV implementaron oportunamente las acciones estratégicas de los proyectos fitosanitarios. Asimismo, en la campaña plagas reglamentadas del algodonero, se realizó una acción no contemplada durante este periodo, debido al incremento del picudo del algodonero en Tamaulipas como consecuencia del paso del Huracán Hanna. Efecto: El efecto es positivo, ya que se obtuvo el impacto deseado en la prevención, control o erradicación de las plagas que se atienden en las diferentes Entidades Federativas. Otros Motivos:</t>
    </r>
  </si>
  <si>
    <r>
      <t xml:space="preserve">A3.1. Porcentaje de Unidades de Producción Acuícola con acciones para la prevención o control de enfermedades acuícolas
</t>
    </r>
    <r>
      <rPr>
        <sz val="10"/>
        <rFont val="Soberana Sans"/>
        <family val="2"/>
      </rPr>
      <t xml:space="preserve"> Causa : La meta está por debajo de lo programado debido a que son datos preliminares y no todos los Organismos Auxiliares han reportado, se espera cumplir con la meta programada, para el Cierre de Cuenta Pública. Efecto: Sin efectos cuantificables, toda vez que aún no se cuenta con todos los datos por lo que se espera cumplir con la meta establecida. Otros Motivos:</t>
    </r>
  </si>
  <si>
    <r>
      <t xml:space="preserve">A3.2  Porcentaje de superficie atendida de los cultivos básicos (maíz, frijol, trigo panificable y arroz) a través de acciones para el manejo fitosanitario de plagas de importancia económica 
</t>
    </r>
    <r>
      <rPr>
        <sz val="10"/>
        <rFont val="Soberana Sans"/>
        <family val="2"/>
      </rPr>
      <t xml:space="preserve"> Causa : La meta se encuentra por arriba de lo programado debido a que se intensificó la acción de control para el manejo fitosanitario de plagas de importancia económica que afectan a los cultivos básicos. En  30 Entidades Federativas  se brindó atención al cultivo de maíz, en 14 Estados a frijol, en 11 Estados a trigo y en 4 Estados al cultivo de arroz; asimismo, la meta se superó derivado a que se canceló la acción de trampeo en el manejo fitosanitario del maíz y esto permitió incrementar la superficie de muestreo y control. Efecto: El efecto es positivo, debido a que se atienden los cuatro cultivos básicos y estratégicos para la autosuficiencia alimentaria (maíz, frijol, trigo y arroz), contribuyendo a la producción para el bienestar con sanidad. Otros Motivos:</t>
    </r>
  </si>
  <si>
    <r>
      <t xml:space="preserve">A1.1 Porcentaje de encuestas de campo para la detección oportuna de plagas reglamentadas
</t>
    </r>
    <r>
      <rPr>
        <sz val="10"/>
        <rFont val="Soberana Sans"/>
        <family val="2"/>
      </rPr>
      <t xml:space="preserve"> Causa : La meta está ligeramente por arriba de lo programado, debido al incremento en las encuestas por una actividad extraordinaria en cítricos de traspatio de la zona fronteriza de Tamaulipas, por detecciones de la bacteria Xanthomonas citri, agente causal del "Cancro de los Cítricos".  Efecto: El efecto es positivo debido a que se cumplió con la meta programada en la cobertura de los sitios de riesgo de introducción de plagas reglamentadas. Otros Motivos:</t>
    </r>
  </si>
  <si>
    <r>
      <t xml:space="preserve">A1.2 Porcentaje de cobertura de sitios de riesgo con acciones de vigilancia epidemiológica zoosanitaria.
</t>
    </r>
    <r>
      <rPr>
        <sz val="10"/>
        <rFont val="Soberana Sans"/>
        <family val="2"/>
      </rPr>
      <t xml:space="preserve"> Causa : El comportamiento del indicador está de acuerdo a lo programado. Efecto: El comportamiento del indicador está de acuerdo a lo programado. Otros Motivos:</t>
    </r>
  </si>
  <si>
    <r>
      <t xml:space="preserve">A2.1 Porcentaje de cargamentos agrícolas y pecuarios de movilización nacional de alto riesgo sanitario detectados a los que se les aplican medidas cuarentenarias.  
</t>
    </r>
    <r>
      <rPr>
        <sz val="10"/>
        <rFont val="Soberana Sans"/>
        <family val="2"/>
      </rPr>
      <t xml:space="preserve"> Causa : El comportamiento de la meta está de acuerdo a lo programado. Los valores de numerador y denominador son mayores a los estimados en la programación, debido a que, la aplicación de medidas cuarentenarias que impidan el ingreso a zonas con mejor estatus a cargamentos de alto riesgo sanitario, depende del flujo comercial que transita por los Sitios de Inspección, así como del cumplimiento de los requisitos para ser movilizados, las circunstancias en que se presentan y el riesgo que representan, por lo que no es una variable que se pueda determinar previamente. Efecto: El efecto es positivo dado que se aplicó una medida cuarentenaria al 100% de los cargamentos de alto riesgo sanitario detectados, contribuyendo a reducir el riesgo de diseminación de plagas y enfermedades, así como a mantener los estatus sanitarios. Otros Motivos:</t>
    </r>
  </si>
  <si>
    <r>
      <t xml:space="preserve">A5.1.1 Porcentaje de revisión de trampas de mosca del Mediterráneo revisadas
</t>
    </r>
    <r>
      <rPr>
        <sz val="10"/>
        <rFont val="Soberana Sans"/>
        <family val="2"/>
      </rPr>
      <t xml:space="preserve"> Causa : La meta está por arriba de lo programado, derivado de la revisión semanal de trampas de delimitación y en bloques de liberación, el cual es más corto, razón por la cual, el numerador es mayor al estimado en la programación.  Efecto: El efecto es positivo, ya que el trampeo de delimitación y en bloques de liberación de moscas estériles el periodo de revisión es más corto, la detección de la plaga es oportuna y, en consecuencia, aplicar los planes de emergencia en tiempo y forma, para la erradicación de la plaga y mantener la condición fitosanitaria de área libre. Otros Motivos:</t>
    </r>
  </si>
  <si>
    <r>
      <t xml:space="preserve">A5.1.2 Porcentaje de actividades de prevención zoosanitaria aplicadas.
</t>
    </r>
    <r>
      <rPr>
        <sz val="10"/>
        <rFont val="Soberana Sans"/>
        <family val="2"/>
      </rPr>
      <t xml:space="preserve"> Causa : La meta está por arriba de lo programado debido a que se priorizó la promoción de la notificación, es decir que los productores y público en general reporten cualquier situación que pudiera representar un riesgo a la salud animal. Efecto: El efecto es positivo pues se sigue fortaleciendo la promoción de actividades de prevención zoosanitaria. Otros Motivos:</t>
    </r>
  </si>
  <si>
    <r>
      <t xml:space="preserve">A5.1.3 Porcentaje de focos de plagas y enfermedades exóticas de los animales atendidos con medidas contra-epidémicas.
</t>
    </r>
    <r>
      <rPr>
        <sz val="10"/>
        <rFont val="Soberana Sans"/>
        <family val="2"/>
      </rPr>
      <t xml:space="preserve"> Causa : El comportamiento de meta está de acuerdo a lo programado, sin embargo, los valores de numerador y denominador son menores a los estimados en la programación (100=20/20), debido a que se presentaron menos eventos de los esperados. Efecto: El efecto es positivo ya que se atendieron la totalidad de los eventos sanitarios y se  mantiene la condición zoosanitaria. Otros Motivos:</t>
    </r>
  </si>
  <si>
    <r>
      <t xml:space="preserve">A5.1.4 Porcentaje de cargamentos agrícolas y pecuarios de importación comercial, de alto riesgo sanitario detectados a los que se les aplican medidas cuarentenarias.
</t>
    </r>
    <r>
      <rPr>
        <sz val="10"/>
        <rFont val="Soberana Sans"/>
        <family val="2"/>
      </rPr>
      <t xml:space="preserve"> Causa : La meta y los valores de numerador y denominador están por debajo de la meta programada, debido a la crisis económica causada por la pandemia del COVID 19, provocó disminución en la cantidad de cargamentos de importación. Además de que existen cargamentos que están pendientes, en espera de la elección del importador sobre la medida cuarentenaria a aplicar (retorno, destrucción o acondicionamiento).  Efecto: Sin efectos cuantificable toda vez que, en tanto se concreta el procedimiento, los productos permanecen en las instalaciones de los puntos de inspección autorizados o en los almacenes fiscales, bajo resguardo de los puntos de inspección y bajo la supervisión del personal de la OISA correspondiente, evitando su ingreso al país y con ello el riesgo de diseminación de la plaga.  Otros Motivos:</t>
    </r>
  </si>
  <si>
    <r>
      <t xml:space="preserve">A5.1.5 Porcentaje de cargamentos agrícolas y pecuarios de movilización nacional de alto riesgo sanitario detectados a los que se les aplican medidas cuarentenarias en Sitios de Inpección Federal.
</t>
    </r>
    <r>
      <rPr>
        <sz val="10"/>
        <rFont val="Soberana Sans"/>
        <family val="2"/>
      </rPr>
      <t xml:space="preserve"> Causa : El comportamiento de la meta está de acuerdo a lo programado, sin embargo, los valores de numerador y denominador fueron mayores a lo estimado en la programación. Es importante mencionar que la aplicación de medidas cuarentenarias que impidan el ingreso a zonas con mejor estatus a cargamentos de alto riesgo sanitario, depende del flujo comercial que transita por los Sitios de Verificación e Inspección Federal, así como del cumplimiento de los requisitos para ser movilizados, las circunstancias en que se presentan y el riesgo que representan, por lo que no es una variable que se pueda determinar previamente.  Efecto: El efecto es positivo dado que se aplicó una medida cuarentenaria al 100% de los cargamentos de alto riesgo sanitario detectados, contribuyendo a reducir el riesgo de diseminación de plagas y enfermedades, así como a mantener los estatus sanitarios. Otros Motivos:</t>
    </r>
  </si>
  <si>
    <r>
      <t xml:space="preserve">A5.2.1 Porcentaje de diagnósticos fitozoosanitarios realizados
</t>
    </r>
    <r>
      <rPr>
        <sz val="10"/>
        <rFont val="Soberana Sans"/>
        <family val="2"/>
      </rPr>
      <t xml:space="preserve"> Causa : El comportamiento de la meta está de acuerdo a lo programado, sin embargo, los valores de numerador y denominador están por arriba de lo programado. En la parte fitosanitaria, se realizaron 199 diagnósticos fitosanitarios más de los programados. Asimismo, en la parte zoosanitaria se comenzaron los programas de vigilancia epidemiológica de enfermedades con alto impacto en la sanidad animal, acuícola y pesquera y los programas nacionales para la determinación de residuos tóxicos y contaminantes por lo que se incrementó en número de muestras para diagnóstico.  Efecto: El efecto es positivo, ya que, sin importar el número de diagnósticos y muestras enviadas a los laboratorios nacionales, se atienden en tiempo y forma.  Así mismo, se muestra el compromiso de los laboratorios nacionales en la prevención y control de enfermedades de alto impacto en la sanidad vegetal, animal, acuícola y pesquera e inocuidad agroalimentaria,  con objeto de determinar las plagas que puedan afectar a la agricultura , ganadería y acuicultura del país. Otros Motivos:</t>
    </r>
  </si>
  <si>
    <r>
      <t xml:space="preserve">A5.2.2 Porcentaje de estandarización de protocolos de diagnóstico y técnicas de laboratorio realizados
</t>
    </r>
    <r>
      <rPr>
        <sz val="10"/>
        <rFont val="Soberana Sans"/>
        <family val="2"/>
      </rPr>
      <t xml:space="preserve"> Causa : El comportamiento de la meta está por arriba de lo programado, debido a que se realizó la implementación de 3 técnicas de laboratorio más de las programadas, para atender a las necesidades de diagnóstico y constatación del sector. Efecto: El efecto es positivo, se cuenta con una mayor oferta de servicios de diagnóstico y constatación que respalden la sanidad e inocuidad agroalimentaria, acuícola y pesquera. Otros Motivos:</t>
    </r>
  </si>
  <si>
    <r>
      <t xml:space="preserve">A5.2.3 Acciones de innovación tecnológica para el análisis de plaguicidas, detección de microorganismos patogénos, detección de organismos geneticamente modificados y para la secuenciación de ADN
</t>
    </r>
    <r>
      <rPr>
        <sz val="10"/>
        <rFont val="Soberana Sans"/>
        <family val="2"/>
      </rPr>
      <t xml:space="preserve"> Causa : El comportamiento de la meta está de acuerdo a lo programado, al validarse las dos acciones de innovación programadas en este periodo y así concluir con las 5 acciones de innovación tecnológica programadas. Efecto: El comportamiento de la meta está de acuerdo a lo programado. Otros Motivos:</t>
    </r>
  </si>
  <si>
    <r>
      <t xml:space="preserve">A5.3 Porcentaje de cuotas pagadas a organismos internacionales o nacionales, para mecanismos de cooperación regional, nacional o internacional
</t>
    </r>
    <r>
      <rPr>
        <sz val="10"/>
        <rFont val="Soberana Sans"/>
        <family val="2"/>
      </rPr>
      <t xml:space="preserve"> Causa : El comportamiento de la meta está de acuerdo a lo programado, al realizarse el pago al Banco de Vacuna para Fiebre Aftosa de America del Norte.  Efecto: El comportamiento está de acuerdo a lo programado. Otros Motivos:</t>
    </r>
  </si>
  <si>
    <r>
      <t xml:space="preserve">A5.4 Porcentaje de apoyos entregados a consejos consultivos
</t>
    </r>
    <r>
      <rPr>
        <sz val="10"/>
        <rFont val="Soberana Sans"/>
        <family val="2"/>
      </rPr>
      <t xml:space="preserve"> Causa : El comportamiento está de acuerdo a lo programado toda vez que se otorgó el apoyo a los Consejos Consultivos Nacionales de Sanidad Vegetal y Sanidad Animal.  Efecto: El comportamiento está de acuerdo a lo programado. Otros Motivos:</t>
    </r>
  </si>
  <si>
    <r>
      <t xml:space="preserve">A5.5 Porcentaje de apoyos entregados al aporte y mérito científico
</t>
    </r>
    <r>
      <rPr>
        <sz val="10"/>
        <rFont val="Soberana Sans"/>
        <family val="2"/>
      </rPr>
      <t xml:space="preserve"> Causa : El comportamiento está de acuerdo a lo programado toda vez que se otorgaron los incentivos a los ganadores al aporte y mérito científico en materia de Sanidad Vegetal, así como al ganador del Premio Nacional de Salud Animal. Efecto: El comportamiento está de acuerdo a lo programado. Otros Motivos:</t>
    </r>
  </si>
  <si>
    <t>S290</t>
  </si>
  <si>
    <t>Precios de Garantía a Productos Alimentarios Básicos</t>
  </si>
  <si>
    <t>JBP-Seguridad Alimentaria Mexicana</t>
  </si>
  <si>
    <t>Incrementar el ingreso de los pequeños productores agropecuarios, para contribuir a mejorar su nivel de vida, a través del establecimiento de Precios de Garantía</t>
  </si>
  <si>
    <r>
      <t>F1. Diferencial de la producción de los pequeños y medianos productores de maíz que recibieron precios de garantía</t>
    </r>
    <r>
      <rPr>
        <i/>
        <sz val="10"/>
        <color indexed="30"/>
        <rFont val="Soberana Sans"/>
      </rPr>
      <t xml:space="preserve">
</t>
    </r>
  </si>
  <si>
    <t>(Total de toneladas de maíz producidas por los pequeños y medianos productores que recibieron precios de garantía en el año t/Total de toneladas de maíz producidas por los pequeños y medianos productores que recibieron precios de garantía en el año t-1)-1)*100</t>
  </si>
  <si>
    <r>
      <t>F2. Diferencial de la producción de los pequeños y medianos productores de frijol que recibieron precios de garantía</t>
    </r>
    <r>
      <rPr>
        <i/>
        <sz val="10"/>
        <color indexed="30"/>
        <rFont val="Soberana Sans"/>
      </rPr>
      <t xml:space="preserve">
</t>
    </r>
  </si>
  <si>
    <t>(Total de toneladas de frijol producidas por los pequeños y medianos productores que recibieron precios de garantía en el año t/Total de toneladas de frijol producidas por los pequeños y medianos productores que recibieron precios de garantía en el año t-1)-1)*100</t>
  </si>
  <si>
    <r>
      <t>F3. Diferencial de la producción de los pequeños y medianos productores de arroz que recibieron precios de garantía</t>
    </r>
    <r>
      <rPr>
        <i/>
        <sz val="10"/>
        <color indexed="30"/>
        <rFont val="Soberana Sans"/>
      </rPr>
      <t xml:space="preserve">
</t>
    </r>
  </si>
  <si>
    <t>(Total de toneladas de arroz producidas por los pequeños y medianos productores que recibieron precios de garantía en el año t / Total de toneladas de arroz producidas por los pequeños y medianos productores que recibieron precios de garantía en el año t-1)-1)*100</t>
  </si>
  <si>
    <r>
      <t>F4. Diferencial de la producción de los pequeños y medianos productores de trigo panificable que recibieron precios de garantía</t>
    </r>
    <r>
      <rPr>
        <i/>
        <sz val="10"/>
        <color indexed="30"/>
        <rFont val="Soberana Sans"/>
      </rPr>
      <t xml:space="preserve">
</t>
    </r>
  </si>
  <si>
    <t>(Total de toneladas de trigo panificable producidas por los pequeños y medianos productores que recibieron precios de garantía en el año t/Total de toneladas de trigo panificable producidas por los pequeños y medianos productores que recibieron precios de garantía en el año t-1)-1)*100</t>
  </si>
  <si>
    <r>
      <t>F5. Diferencial de la producción de los pequeños y medianos productores de leche que recibieron precios de garantía</t>
    </r>
    <r>
      <rPr>
        <i/>
        <sz val="10"/>
        <color indexed="30"/>
        <rFont val="Soberana Sans"/>
      </rPr>
      <t xml:space="preserve">
</t>
    </r>
  </si>
  <si>
    <t>(Total de litros de leche producidos por los pequeños y medianos productores que recibieron precios de garantía en el año t/Total de litros de leche producidos por los pequeños y medianos productores que recibieron precios de garantía en el año t-1)-1)*100</t>
  </si>
  <si>
    <t>Los pequeños y medianos productores de de maíz, frijol, arroz, trigo panificable y leche mejoran su ingreso por la venta de sus productos a precios de garantía.</t>
  </si>
  <si>
    <r>
      <t>P1. Porcentaje de variación entre el ingreso de pequeños y medianos productores de maíz por la venta de sus productos a precios de garantía y el ingreso que recibirían por la venta de sus productos a precios de mercado.</t>
    </r>
    <r>
      <rPr>
        <i/>
        <sz val="10"/>
        <color indexed="30"/>
        <rFont val="Soberana Sans"/>
      </rPr>
      <t xml:space="preserve">
</t>
    </r>
  </si>
  <si>
    <t>[(Ingresos por venta a precios de garantía de pequeños y medianos productores de maíz, en el año t / Ingresos que recibirían por la venta de sus productos a precios de mercado en el año t) - 1] * 100</t>
  </si>
  <si>
    <r>
      <t>P2. Porcentaje de variación entre el ingreso de pequeños y medianos productores de frijol por la venta de sus productos a precios de garantía y el ingreso que recibirían por la venta de sus productos a precios de mercado.</t>
    </r>
    <r>
      <rPr>
        <i/>
        <sz val="10"/>
        <color indexed="30"/>
        <rFont val="Soberana Sans"/>
      </rPr>
      <t xml:space="preserve">
</t>
    </r>
  </si>
  <si>
    <t>[(Ingresos por venta a precios de garantía de pequeños y medianos productores de frijol, en el año t / Ingresos que recibirían por la venta de sus productos a precios de mercado en el año t) - 1] * 100</t>
  </si>
  <si>
    <r>
      <t>P3. Porcentaje de variación entre el ingreso de pequeños y medianos productores de leche por la venta de sus productos a precios de garantía y el ingreso que recibirían por la venta de sus productos a precios de mercado.</t>
    </r>
    <r>
      <rPr>
        <i/>
        <sz val="10"/>
        <color indexed="30"/>
        <rFont val="Soberana Sans"/>
      </rPr>
      <t xml:space="preserve">
</t>
    </r>
  </si>
  <si>
    <t>[(Ingresos por venta a precios de garantía de pequeños y medianos productores de leche en el al año t / Ingresos que recibirían por la venta de sus productos a precios de mercado en el año t) - 1] * 100</t>
  </si>
  <si>
    <r>
      <t>P4. Porcentaje de variación entre el ingreso de pequeños y medianos productores de trigo panificable por la venta de sus productos a precios de garantía y el ingreso que recibirían por la venta de sus productos a precios de mercado.</t>
    </r>
    <r>
      <rPr>
        <i/>
        <sz val="10"/>
        <color indexed="30"/>
        <rFont val="Soberana Sans"/>
      </rPr>
      <t xml:space="preserve">
</t>
    </r>
  </si>
  <si>
    <t>[(Ingresos por venta a precios de garantía de pequeños y medianos productores de trigo panificable, en el año t / Ingresos que recibirían por la venta de sus productos a precios de mercado en el año t) - 1] * 100</t>
  </si>
  <si>
    <r>
      <t>P5. Porcentaje de variación entre el ingreso de pequeños y medianos productores de arroz por la venta de sus productos a precios de garantía y el ingreso que recibirían por la venta de sus productos a precios de mercado.</t>
    </r>
    <r>
      <rPr>
        <i/>
        <sz val="10"/>
        <color indexed="30"/>
        <rFont val="Soberana Sans"/>
      </rPr>
      <t xml:space="preserve">
</t>
    </r>
  </si>
  <si>
    <t>[(Ingresos por venta a precios de garantía de pequeños y medianos productores de arroz, en el año t / Ingresos que recibirían por la venta de sus productos a precios de mercado en el año t) - 1] * 100</t>
  </si>
  <si>
    <t>A C1. Precio de garantía pagado a pequeños y medianos productores de maíz, frijol y leche, que venden sus productos a Seguridad Alimentaria Mexicana (SEGALMEX)</t>
  </si>
  <si>
    <r>
      <t>C1.1 Porcentaje de pequeños y medianos productores de maíz que reciben precios de garantía por la venta de sus productos a SEGALMEX.</t>
    </r>
    <r>
      <rPr>
        <i/>
        <sz val="10"/>
        <color indexed="30"/>
        <rFont val="Soberana Sans"/>
      </rPr>
      <t xml:space="preserve">
</t>
    </r>
  </si>
  <si>
    <t>(Número de pequeños y medianos productores de maíz que reciben precio de garantía por la venta de sus productos a SEGALMEX / Total de pequeños y medianos productores de maíz de la población objetivo) * 100</t>
  </si>
  <si>
    <r>
      <t>C1.2 Porcentaje de pequeños y medianos productores de frijol que reciben precios de garantía por la venta de sus productos a SEGALMEX.</t>
    </r>
    <r>
      <rPr>
        <i/>
        <sz val="10"/>
        <color indexed="30"/>
        <rFont val="Soberana Sans"/>
      </rPr>
      <t xml:space="preserve">
</t>
    </r>
  </si>
  <si>
    <t>(Número de pequeños y medianos productores de frijol que reciben precio de garantía por la venta de sus productos a SEGALMEX / Total de pequeños y medianos productores de frijol de la población objetivo) * 100</t>
  </si>
  <si>
    <r>
      <t>C1.3 Porcentaje de pequeños y medianos productores de leche que reciben precios de garantía por la venta de sus productos a SEGALMEX.</t>
    </r>
    <r>
      <rPr>
        <i/>
        <sz val="10"/>
        <color indexed="30"/>
        <rFont val="Soberana Sans"/>
      </rPr>
      <t xml:space="preserve">
</t>
    </r>
  </si>
  <si>
    <t>(Número de pequeños y medianos productores de leche que reciben precio de garantía por la venta de sus productos a SEGALMEX/ Total de pequeños y medianos productores de leche de la población objetivo) * 100</t>
  </si>
  <si>
    <t>B C2. Precio de garantía pagado a pequeños y medianos productores de trigo panificable y arroz, que venden sus productos en el canal de comercialización productor - industrial.</t>
  </si>
  <si>
    <r>
      <t>C2.1 Porcentaje de pequeños y medianos productores de trigo panificable que reciben precios de garantía por la venta de sus productos en el canal de comercialización productor-industrial.</t>
    </r>
    <r>
      <rPr>
        <i/>
        <sz val="10"/>
        <color indexed="30"/>
        <rFont val="Soberana Sans"/>
      </rPr>
      <t xml:space="preserve">
</t>
    </r>
  </si>
  <si>
    <t>(Número de pequeños y medianos productores de trigo panificable que reciben precio de garantía por la venta de sus productos en el canal de comercialización productor-industrial / Total de pequeños y medianos productores de trigo panificable de la población objetivo) * 100</t>
  </si>
  <si>
    <r>
      <t>C2.2 Porcentaje de pequeños y medianos productores de arroz que reciben precios de garantía por la venta de sus productos en el canal de comercialización productor-industrial.</t>
    </r>
    <r>
      <rPr>
        <i/>
        <sz val="10"/>
        <color indexed="30"/>
        <rFont val="Soberana Sans"/>
      </rPr>
      <t xml:space="preserve">
</t>
    </r>
  </si>
  <si>
    <t>(Número de pequeños y medianos productores de arroz que recibieron precio de garantía por la venta de sus productos en el canal de comercialización productor-industrial / Total de pequeños y medianos productores de arroz de la población objetivo) * 100</t>
  </si>
  <si>
    <t>A 1 A3.C1. Pago oportuno de la producción comprada a precios de garantía a pequeños y medianos poductores de granos básicos y de leche.</t>
  </si>
  <si>
    <r>
      <t>A3.C1.1 Porcentaje de producción pagada oportunamente a precios de garantía a pequeños y medianos productores de granos básicos.</t>
    </r>
    <r>
      <rPr>
        <i/>
        <sz val="10"/>
        <color indexed="30"/>
        <rFont val="Soberana Sans"/>
      </rPr>
      <t xml:space="preserve">
</t>
    </r>
  </si>
  <si>
    <t>(Producción pagada a precios de garantía a pequeños y medianos productores de granos básicos en un periodo máximo de 10 días posteriores a la compra/ Producción total comprada a pequeños y medianos productores de granos básicos)*100</t>
  </si>
  <si>
    <r>
      <t>A3.C1.2 Porcentaje de producción pagada oportunamente a precios de garantía a pequeños y medianos productores de leche.</t>
    </r>
    <r>
      <rPr>
        <i/>
        <sz val="10"/>
        <color indexed="30"/>
        <rFont val="Soberana Sans"/>
      </rPr>
      <t xml:space="preserve">
</t>
    </r>
  </si>
  <si>
    <t>(Producción pagada a precios de garantía a pequeños y medianos productores de leche en un periodo máximo de 10 días posteriores a la compra/ Producción total comprada a pequeños y medianos productores de leche en el periodo)*100</t>
  </si>
  <si>
    <t>A 2 A4.C1. Compra a precios de garantía de la producción de maíz, frijol y leche de pequeños y medianos productores</t>
  </si>
  <si>
    <r>
      <t>A4.C1.1 Promedio de la producción de maíz comprada a precios de garantía a pequeños y medianos productores.</t>
    </r>
    <r>
      <rPr>
        <i/>
        <sz val="10"/>
        <color indexed="30"/>
        <rFont val="Soberana Sans"/>
      </rPr>
      <t xml:space="preserve">
</t>
    </r>
  </si>
  <si>
    <t>Total de producción de maíz comprada a precios de garantía / Número total de pequeños y medianos productores de maíz que reciben precio de garantía.</t>
  </si>
  <si>
    <r>
      <t>A4.C1.2 Promedio de la producción de frijol comprada a precios de garantía pequeños y medianos productores.</t>
    </r>
    <r>
      <rPr>
        <i/>
        <sz val="10"/>
        <color indexed="30"/>
        <rFont val="Soberana Sans"/>
      </rPr>
      <t xml:space="preserve">
</t>
    </r>
  </si>
  <si>
    <t>Total de producción de frijol comprada a precios de garantía / Número total de pequeños y medianos productores de frijol que reciben precio de garantía.</t>
  </si>
  <si>
    <r>
      <t>A4.C1.3 Promedio de la producción de litros de leche por año comprada a precios de garantía a pequeños y medianos productores.</t>
    </r>
    <r>
      <rPr>
        <i/>
        <sz val="10"/>
        <color indexed="30"/>
        <rFont val="Soberana Sans"/>
      </rPr>
      <t xml:space="preserve">
</t>
    </r>
  </si>
  <si>
    <t>Total de producción de leche comprada al año a precios de garantía / Número total de pequeños y medianos productores de leche que reciben precio de garantía.</t>
  </si>
  <si>
    <t>A 3 A1.C1 Atención de pequeños y medianos productores en centros de acopio para maíz, frijol y leche en las zonas de producción.</t>
  </si>
  <si>
    <r>
      <t>A1.C1.1 Porcentaje de atención de pequeños y medianos productores de maíz por un centro de acopio a no más de 50 km de distancia</t>
    </r>
    <r>
      <rPr>
        <i/>
        <sz val="10"/>
        <color indexed="30"/>
        <rFont val="Soberana Sans"/>
      </rPr>
      <t xml:space="preserve">
</t>
    </r>
  </si>
  <si>
    <t>(Número de pequeños y medianos productores de maíz atendidos por centro de acopio a no más de 50 km de distancia / Número de pequeños y medianos productores de maíz atendidos por centro de acopio)*100</t>
  </si>
  <si>
    <r>
      <t>A1.C1.2 Porcentaje de atención de pequeños y medianos productores de frijol por un centro de acopio a no más de 50 km de distancia.</t>
    </r>
    <r>
      <rPr>
        <i/>
        <sz val="10"/>
        <color indexed="30"/>
        <rFont val="Soberana Sans"/>
      </rPr>
      <t xml:space="preserve">
</t>
    </r>
  </si>
  <si>
    <t>(Número de pequeños y medianos productores de frijol atendidos por un centro de acopio a no más de 50 km de distancia / Número total de productores de frijol elegibles de la población objetivo)*100</t>
  </si>
  <si>
    <r>
      <t>A1.C1.3 Porcentaje de atención de pequeños y medianos productores de leche por un centro de acopio a no más de 50 km de distancia</t>
    </r>
    <r>
      <rPr>
        <i/>
        <sz val="10"/>
        <color indexed="30"/>
        <rFont val="Soberana Sans"/>
      </rPr>
      <t xml:space="preserve">
</t>
    </r>
  </si>
  <si>
    <t>(Número de pequeños y medianos productores de leche atendidos por centro de acopio a no más de 50 km de distancia / Número de pequeños y medianos productores de leche atendidos por centro de acopio)*100</t>
  </si>
  <si>
    <t>A 4 A2.C1 Registro de pequeños y medianos productores de maíz, frijol y leche en el padrón de beneficiarios del programa</t>
  </si>
  <si>
    <r>
      <t>A2.C1 Porcentaje de pequeños y medianos productores de maíz, frijol y leche registrados en el padrón de beneficiarios del programa</t>
    </r>
    <r>
      <rPr>
        <i/>
        <sz val="10"/>
        <color indexed="30"/>
        <rFont val="Soberana Sans"/>
      </rPr>
      <t xml:space="preserve">
</t>
    </r>
  </si>
  <si>
    <t>(Número de pequeños y medianos productores de maíz, frijol y leche registrados en el padrón de beneficiarios del programa / Total de de pequeños y medianos productores de maíz, frijol y leche que solicitan el apoyo)*100</t>
  </si>
  <si>
    <t>B 5 A2.C2 Supervisión de los mecanismos de pago a productores de trigo panificable y arroz.</t>
  </si>
  <si>
    <r>
      <t>A2.C2 Variación en la eficiencia de los nuevos mecanismos de pago a pequeños y medianos productores de trigo panificable y arroz.</t>
    </r>
    <r>
      <rPr>
        <i/>
        <sz val="10"/>
        <color indexed="30"/>
        <rFont val="Soberana Sans"/>
      </rPr>
      <t xml:space="preserve">
</t>
    </r>
  </si>
  <si>
    <t>((Tiempo promedio de pago a pequeños y medianos productores de trigo panificable y arroz con los nuevos mecanismos/Tiempo promedio de pago a pequeños y medianos productores de trigo panificable y arroz con los mecanismos existentes) - 1)*100</t>
  </si>
  <si>
    <t>B 6 A1.C2 Registro de productores de trigo panificable y arroz en el Sistema de SEGALMEX</t>
  </si>
  <si>
    <r>
      <t>A1.C2 Porcentaje de productores  de trigo panificable y arroz con información y documentación completa en el Sistema de Registro de SEGALMEX</t>
    </r>
    <r>
      <rPr>
        <i/>
        <sz val="10"/>
        <color indexed="30"/>
        <rFont val="Soberana Sans"/>
      </rPr>
      <t xml:space="preserve">
</t>
    </r>
  </si>
  <si>
    <t>(Número de  productores  de trigo panificable y arroz con información y documentación completa en el Sistema de Registro de SEGALMEX/Total de productores  de trigo panificable y arroz que solicitaron su inscripción)*100</t>
  </si>
  <si>
    <r>
      <t xml:space="preserve">F1. Diferencial de la producción de los pequeños y medianos productores de maíz que recibieron precios de garantía
</t>
    </r>
    <r>
      <rPr>
        <sz val="10"/>
        <rFont val="Soberana Sans"/>
        <family val="2"/>
      </rPr>
      <t xml:space="preserve"> Causa : El Programa comenzó su operación en el ejercicio 2019, por lo que la cuantificación de las toneladas producidas por los productores beneficiados durante el 2020 vs. 2019 presenta un incremento en la participación de los productores de maíz en el Programa. Los efectos del programa se podrán visualizar paulatinamente en años posteriores una vez que se estabilice la participación de los productores en el programa ya que este opera a demanda. El denominador se ajusta ya que representa las toneladas apoyadas durante 2019, mientras que el denominador es menor al esperado ya que la demanda del apoyo por los beneficiarios fue menor a la esperada. Efecto: Sin efecto para la operación del programa, toda vez que se esta atendiendo a todos los productores que demandan los apoyos del programa Otros Motivos:</t>
    </r>
  </si>
  <si>
    <r>
      <t xml:space="preserve">F2. Diferencial de la producción de los pequeños y medianos productores de frijol que recibieron precios de garantía
</t>
    </r>
    <r>
      <rPr>
        <sz val="10"/>
        <rFont val="Soberana Sans"/>
        <family val="2"/>
      </rPr>
      <t xml:space="preserve"> Causa : El Programa comenzó su operación en el ejercicio 2019, por lo que la cuantificación de las toneladas producidas por los productores beneficiados durante el 2020 vs. 2019 fue menor a lo esperado debido a que por las condiciones de sequía que se presentaron en 2019, la producción de frijol en 2020 fue baja y por tanto el precio comercial superó al precio de garantía en la mayoría de los casos, por lo que los productores que demandaron el programa fue menor a 2019, Los efectos del programa se podrán visualizar paulatinamente en años posteriores una vez que se estabilice la participación de los productores en el programa ya que este opera a demanda. Por otra parte el denominador se ajusto ya que corresponde a las toneladas apoyadas durante el 2019. Efecto: Sin efecto para la operación del programa, toda vez que se esta atendiendo a todos los productores que demandan los apoyos del programa. Otros Motivos:</t>
    </r>
  </si>
  <si>
    <r>
      <t xml:space="preserve">F3. Diferencial de la producción de los pequeños y medianos productores de arroz que recibieron precios de garantía
</t>
    </r>
    <r>
      <rPr>
        <sz val="10"/>
        <rFont val="Soberana Sans"/>
        <family val="2"/>
      </rPr>
      <t xml:space="preserve"> Causa : El Programa comenzó su operación en el ejercicio 2019, por lo que la cuantificación de las toneladas producidas por los productores beneficiados durante el 2020 vs. 2019 presenta un incremento en la participación de los productores de arroz en el Programa, con un efecto positivo en el incrementó de toneladas apoyadas. Los efectos del programa se podrán visualizar paulatinamente en años posteriores una vez que se estabilice la participación de los productores en el programa ya que este opera a demanda. Por otra parte el denominador se ajusto ya que corresponde a las toneladas apoyadas durante el 2019. Efecto: Sin efecto para la operación del programa, toda vez que se esta atendiendo a todos los productores que demandan los apoyos del programa Otros Motivos:</t>
    </r>
  </si>
  <si>
    <r>
      <t xml:space="preserve">F4. Diferencial de la producción de los pequeños y medianos productores de trigo panificable que recibieron precios de garantía
</t>
    </r>
    <r>
      <rPr>
        <sz val="10"/>
        <rFont val="Soberana Sans"/>
        <family val="2"/>
      </rPr>
      <t xml:space="preserve"> Causa : El Programa comenzó su operación en el ejercicio 2019, por lo que la cuantificación de las toneladas producidas por los productores beneficiados durante el 2020 vs. 2019 fue mayor a lo esperado debido principalmente al incremento en el límite superior de las toneladas apoyadas por productor, por lo que aunque el número de productores que demandaron el programa fue menor a 2019, el volumen apoyado fue mayor. Los efectos se podrán visualizar paulatinamente en años posteriores una vez que se estabilice la participación de los productores en el programa ya que este opera a demanda. Por otra parte el denominador se ajusto ya que corresponde a las toneladas apoyadas durante el 2019. Efecto: Sin efecto para la operación del programa, toda vez que se esta atendiendo a todos los productores que demandan los apoyos del programa Otros Motivos:</t>
    </r>
  </si>
  <si>
    <r>
      <t xml:space="preserve">F5. Diferencial de la producción de los pequeños y medianos productores de leche que recibieron precios de garantía
</t>
    </r>
    <r>
      <rPr>
        <sz val="10"/>
        <rFont val="Soberana Sans"/>
        <family val="2"/>
      </rPr>
      <t xml:space="preserve"> Causa : Existió una disminución en el volumen apoyado, lo cual se debió a las restricciones presupuestales que prevalecieron para LICONSA, lo anterior debido a que es LICONSA es quien acopia la leche a pequeños y medianos productores, mientras que el programa únicamente aporta el diferencial entre el precio de mercado y el precio de garantía. Efecto: Sin efecto para la operación del programa, toda vez que se esta atendiendo a todos los productores de leche que demandan el apoyo del programa, y que forman parte del padrón de LICONSA de acuerdo a como lo establecen las ROP 2020 del Programa.  Otros Motivos:</t>
    </r>
  </si>
  <si>
    <r>
      <t xml:space="preserve">P1. Porcentaje de variación entre el ingreso de pequeños y medianos productores de maíz por la venta de sus productos a precios de garantía y el ingreso que recibirían por la venta de sus productos a precios de mercado.
</t>
    </r>
    <r>
      <rPr>
        <sz val="10"/>
        <rFont val="Soberana Sans"/>
        <family val="2"/>
      </rPr>
      <t xml:space="preserve"> Causa : Se supero la meta en términos relativos, ya que el precio de garantía (5,760), supero en 47.62% al Precio Medio Rural (3,902). El numerador y el denominador se ajustan en función del volumen de maíz total apoyado por el programa, el cual fue menor al programado, debido a que corresponde a la oferta de maíz que realizaron los productores en los centros de acopio de SEGALMEX  Efecto: El efecto es positivo, ya que se incrementan considerablemente los ingresos de los productores. Otros Motivos:</t>
    </r>
  </si>
  <si>
    <r>
      <t xml:space="preserve">P2. Porcentaje de variación entre el ingreso de pequeños y medianos productores de frijol por la venta de sus productos a precios de garantía y el ingreso que recibirían por la venta de sus productos a precios de mercado.
</t>
    </r>
    <r>
      <rPr>
        <sz val="10"/>
        <rFont val="Soberana Sans"/>
        <family val="2"/>
      </rPr>
      <t xml:space="preserve"> Causa : El resultado fue menor a lo esperado debido a que por las condiciones de sequía que se presentaron en 2019, la producción de frijol en 2020 fue baja y por tanto el precio comercial superó al precio de garantía en la mayoría de las variedades de frijol, unicamente en frijol negro se observó que el precio de garantía fue superior, siendo esta variedad la que se acopio durante el 2020. Efecto: Sin efecto para el programa ya que el precio de garantía funciono también como precio piso, garantizando una mejora en el ingreso para los productores. Otros Motivos:</t>
    </r>
  </si>
  <si>
    <r>
      <t xml:space="preserve">P3. Porcentaje de variación entre el ingreso de pequeños y medianos productores de leche por la venta de sus productos a precios de garantía y el ingreso que recibirían por la venta de sus productos a precios de mercado.
</t>
    </r>
    <r>
      <rPr>
        <sz val="10"/>
        <rFont val="Soberana Sans"/>
        <family val="2"/>
      </rPr>
      <t xml:space="preserve"> Causa : El resultado fue ligeramente menor al esperado, debido a que el precio medio rural de la leche presentó un incremento durante el 2020 al alcanzar los $6.50/L. El numerador y el denominador se ajustan en función del volumen de leche total apoyado por el programa, el cual fue menor al programado, debido a que corresponde a la oferta de leche que realizaron los productores en los centros de acopio de LICONSA  Efecto: Aún y cuando en términos absolutos la meta quedó por debajo de lo programado los ingresos de los productores de leche apoyados fue mayor. Otros Motivos:</t>
    </r>
  </si>
  <si>
    <r>
      <t xml:space="preserve">P4. Porcentaje de variación entre el ingreso de pequeños y medianos productores de trigo panificable por la venta de sus productos a precios de garantía y el ingreso que recibirían por la venta de sus productos a precios de mercado.
</t>
    </r>
    <r>
      <rPr>
        <sz val="10"/>
        <rFont val="Soberana Sans"/>
        <family val="2"/>
      </rPr>
      <t xml:space="preserve"> Causa : Se supero ligeramente la meta, ya que el Precio Medio Rural del trigo panificable presentó una ligera disminución durante el 2020 al alcanzar los $3972/Ton.  El numerador y el denominador se ajustan en función del volumen de trigo panificable total apoyado por el programa, el cual fue mayor al programado, debido a que corresponde a las solicitudes de apoyo del estímulo realizadas a SEGALMEX por los productores  Efecto: El efecto es positivo, ya que se incrementan considerablemente los ingresos de los productores. Otros Motivos:</t>
    </r>
  </si>
  <si>
    <r>
      <t xml:space="preserve">P5. Porcentaje de variación entre el ingreso de pequeños y medianos productores de arroz por la venta de sus productos a precios de garantía y el ingreso que recibirían por la venta de sus productos a precios de mercado.
</t>
    </r>
    <r>
      <rPr>
        <sz val="10"/>
        <rFont val="Soberana Sans"/>
        <family val="2"/>
      </rPr>
      <t xml:space="preserve"> Causa : El resultado fue menor al esperado en términos relativos, sin embargo en términos absolutos (numerador) la meta fue superada debido a que el precio medio rural del arroz presentó un incremento durante el 2020 al alcanzar los $4573/Ton. El valor del denominador reportado corresponde a los ingresos percibidos por los productores de arroz apoyados en 2019. Efecto: El efecto es positivo, ya que se incrementan considerablemente los ingresos de los productores. Otros Motivos:</t>
    </r>
  </si>
  <si>
    <r>
      <t xml:space="preserve">C1.1 Porcentaje de pequeños y medianos productores de maíz que reciben precios de garantía por la venta de sus productos a SEGALMEX.
</t>
    </r>
    <r>
      <rPr>
        <sz val="10"/>
        <rFont val="Soberana Sans"/>
        <family val="2"/>
      </rPr>
      <t xml:space="preserve"> Causa : No se alcanzó la meta, debido a que el programa opera a demanda de los productores, la misma que no fue suficiente para alcanzar la meta establecida. Sin embargo aún y cuando el número de productores de maíz apoyados en 2020 es menor al 2019, el total de toneladas apoyadas en el presente ejercicio presupuestal es mayor al 2019 por 697,742 toneladas. Efecto: Sin efecto, toda vez que se atiende a la totalidad de productores que solicitaron comercializar su producción a SEGALMEX. Otros Motivos:</t>
    </r>
  </si>
  <si>
    <r>
      <t xml:space="preserve">C1.2 Porcentaje de pequeños y medianos productores de frijol que reciben precios de garantía por la venta de sus productos a SEGALMEX.
</t>
    </r>
    <r>
      <rPr>
        <sz val="10"/>
        <rFont val="Soberana Sans"/>
        <family val="2"/>
      </rPr>
      <t xml:space="preserve"> Causa : El número de productores de frijol apoyados fue menor a lo esperado debido a que por las condiciones de sequía que se presentaron en 2019, la producción de frijol en 2020 fue baja y por tanto el precio comercial superó al precio de garantía en la mayoría de los casos. Efecto: Sin efecto, toda vez que se atiende a la totalidad de productores que solicitaron comercializar su producción a SEGALMEX. Otros Motivos:</t>
    </r>
  </si>
  <si>
    <r>
      <t xml:space="preserve">C1.3 Porcentaje de pequeños y medianos productores de leche que reciben precios de garantía por la venta de sus productos a SEGALMEX.
</t>
    </r>
    <r>
      <rPr>
        <sz val="10"/>
        <rFont val="Soberana Sans"/>
        <family val="2"/>
      </rPr>
      <t xml:space="preserve"> Causa : Existió una disminución en el número de productores de leche apoyados, lo cual se debió a las restricciones presupuestales que prevalecieron para LICONSA, lo anterior debido a que es esta empresa quien acopia la Leche mientras que el programa únicamente aporta el diferencial entre el precio de mercado y el precio de garantía. Efecto: Sin efecto para la operación del programa, toda vez que se esta atendiendo a todos los productores de leche que demandan el apoyo del programa, y que forman parte del padrón de LICONSA de acuerdo a como lo establecen las ROP 2020 del Programa.  Otros Motivos:</t>
    </r>
  </si>
  <si>
    <r>
      <t xml:space="preserve">C2.1 Porcentaje de pequeños y medianos productores de trigo panificable que reciben precios de garantía por la venta de sus productos en el canal de comercialización productor-industrial.
</t>
    </r>
    <r>
      <rPr>
        <sz val="10"/>
        <rFont val="Soberana Sans"/>
        <family val="2"/>
      </rPr>
      <t xml:space="preserve"> Causa : La cantidad de productores de trigo que recibieron estímulos del Programa es menor a la esperada debido principalmente a que, el programa atiende la demanda del apoyo por los productores, la cual fue insuficiente para alcanzar la meta programada. Efecto: Sin efectos ya que se atiende a la totalidad de productores elegibles que solicitaron el estímulo. Otros Motivos:</t>
    </r>
  </si>
  <si>
    <r>
      <t xml:space="preserve">C2.2 Porcentaje de pequeños y medianos productores de arroz que reciben precios de garantía por la venta de sus productos en el canal de comercialización productor-industrial.
</t>
    </r>
    <r>
      <rPr>
        <sz val="10"/>
        <rFont val="Soberana Sans"/>
        <family val="2"/>
      </rPr>
      <t xml:space="preserve"> Causa : La cantidad de productores beneficiados por el Programa fue menor a la meta establecida, principalmente por la presencia de factores climatológicos adversos que afectaron la producción, en consecuencia el número de productores de arroz que solicitó el apoyo fue menor a lo proyectado., sin embargo hubo un incremento en el total de toneladas de arroz adquiridas con precios de garantía con un efecto positivo en el ingreso de los productores. Efecto: Sin efectos ya que se atendió a la totalidad de productores que solicitaron el apoyo y cumplieron con los criterios de elegibilidad y requisitos establecidos por el Programa.  Otros Motivos:</t>
    </r>
  </si>
  <si>
    <r>
      <t xml:space="preserve">A3.C1.1 Porcentaje de producción pagada oportunamente a precios de garantía a pequeños y medianos productores de granos básicos.
</t>
    </r>
    <r>
      <rPr>
        <sz val="10"/>
        <rFont val="Soberana Sans"/>
        <family val="2"/>
      </rPr>
      <t xml:space="preserve"> Causa : El porcentaje de producción pagada oportunamente es superior ya que los pagos se realizan de manera electrónica a las cuentas de los productores previamente registradas lo que facilita la dispersión de recursos. Se ajusta el denominador ya que este es dinámico y hace referencia a las toneladas totales de maíz y frijol compradas a pequeños y medianos productores; la producción de frijol fue menor debido a una sequía en 2019. Efecto: El efecto es favorable ya que los productores reciben el monto del apoyo en un periodo de tiempo corto.  Otros Motivos:</t>
    </r>
  </si>
  <si>
    <r>
      <t xml:space="preserve">A3.C1.2 Porcentaje de producción pagada oportunamente a precios de garantía a pequeños y medianos productores de leche.
</t>
    </r>
    <r>
      <rPr>
        <sz val="10"/>
        <rFont val="Soberana Sans"/>
        <family val="2"/>
      </rPr>
      <t xml:space="preserve"> Causa : El comportamiento del denominador es dinámico, toda vez que tiene que ver con la captación real de leche realizada en los Centros de Acopio en el periodo, y este depende de la oferta de los pequeños y medianos productores, por ello se modifica en función del número total de litros de leche comprados directamente a los productores, en el periodo enero-mayo.   Efecto: Sin efectos para el programa dado que se cumple al 100% de la meta. Otros Motivos:</t>
    </r>
  </si>
  <si>
    <r>
      <t xml:space="preserve">A4.C1.1 Promedio de la producción de maíz comprada a precios de garantía a pequeños y medianos productores.
</t>
    </r>
    <r>
      <rPr>
        <sz val="10"/>
        <rFont val="Soberana Sans"/>
        <family val="2"/>
      </rPr>
      <t xml:space="preserve"> Causa : La cantidad de toneladas de maíz apoyadas por productor, es ligeramente menor a la esperada, lo anterior por las condiciones productivas de los productores apoyados quienes tuvieron producciones menores a las esperadas. Efecto: Sin efecto para el programa, ya que se apoyó el volumen total ofertado por los productores. Otros Motivos:</t>
    </r>
  </si>
  <si>
    <r>
      <t xml:space="preserve">A4.C1.2 Promedio de la producción de frijol comprada a precios de garantía pequeños y medianos productores.
</t>
    </r>
    <r>
      <rPr>
        <sz val="10"/>
        <rFont val="Soberana Sans"/>
        <family val="2"/>
      </rPr>
      <t xml:space="preserve"> Causa : El promedio de la producción de frijol apoyada por productor, es mayor a la esperada, lo anterior debido a una disminución en el número de productores de frijol apoyados, a causa de una sequía en el 2019 con un efecto en la disminución de la producción de frijol en 2020, por lo que el precio comercial superó al precio de garantía.  En términos relativos la meta fue meta fue superada por 1.33 puntos porcentuales, sin embargo en términos absolutos la producción de frijol comprada a precios de garantía fue menor a lo programado. Efecto: Sin efecto para el programa, ya que se apoyó el volumen total ofertado por los productores. Otros Motivos:</t>
    </r>
  </si>
  <si>
    <r>
      <t xml:space="preserve">A4.C1.3 Promedio de la producción de litros de leche por año comprada a precios de garantía a pequeños y medianos productores.
</t>
    </r>
    <r>
      <rPr>
        <sz val="10"/>
        <rFont val="Soberana Sans"/>
        <family val="2"/>
      </rPr>
      <t xml:space="preserve"> Causa : La cantidad de litros apoyados por productor supera la meta debido a que al disminuir la cantidad de productores apoyados (denominador) el volumen apoyado por productor se incrementa ligeramente. Efecto: Sin efectos para el programa dado que se cumple al 100% de la meta. Otros Motivos:</t>
    </r>
  </si>
  <si>
    <r>
      <t xml:space="preserve">A1.C1.1 Porcentaje de atención de pequeños y medianos productores de maíz por un centro de acopio a no más de 50 km de distancia
</t>
    </r>
    <r>
      <rPr>
        <sz val="10"/>
        <rFont val="Soberana Sans"/>
        <family val="2"/>
      </rPr>
      <t xml:space="preserve"> Causa : El número de productores atendidos por centro de acopio a no más de 50 km fue del 100%, ya que todos los productores que comercializaron su maíz a SEGALMEX mediante los centros de acopio se encontraban a una distancia menor a los 50km, esto debido a que los centros de acopio se ubicaron dentro de las zonas productoras a nivel nacional. Se ajusta el denominador ya que el numero promedio de productores atendidos por centro de acopio fue de 113, los cuales representan la totalidad de productores que ofertaron su grano de maíz a SEGALMEX por centro de acopio. Efecto: Ninguno, toda vez que se atendieron a todos los productores en un radio menor a 50km que solicitaron comercializar su producto a SEGALMEX.  Otros Motivos:</t>
    </r>
  </si>
  <si>
    <r>
      <t xml:space="preserve">A1.C1.2 Porcentaje de atención de pequeños y medianos productores de frijol por un centro de acopio a no más de 50 km de distancia.
</t>
    </r>
    <r>
      <rPr>
        <sz val="10"/>
        <rFont val="Soberana Sans"/>
        <family val="2"/>
      </rPr>
      <t xml:space="preserve"> Causa : El número de productores de frijol apoyados por centro de acopio en un radio menor a 50km fue menor a lo esperado debido a que por las condiciones de sequía que se presentaron en 2019, la producción de frijol fue baja y por tanto el precio comercial superó al precio de garantía en la mayoría de los casos, por tanto la demanda fue menor a la programada.  Efecto: Ninguno, toda vez que se atendieron a todos los productores en un radio menor a 50km que solicitaron comercializar su producto a SEGALMEX. Otros Motivos:</t>
    </r>
  </si>
  <si>
    <r>
      <t xml:space="preserve">A1.C1.3 Porcentaje de atención de pequeños y medianos productores de leche por un centro de acopio a no más de 50 km de distancia
</t>
    </r>
    <r>
      <rPr>
        <sz val="10"/>
        <rFont val="Soberana Sans"/>
        <family val="2"/>
      </rPr>
      <t xml:space="preserve"> Causa : El número de productores atendidos por centro de acopio, fue menor a lo esperado ya que derivado de las restricciones presupuestales que prevalecieron para LICONSA, no fue posible incorporar a nuevos productores para su atención en los centros de acopio, ya que es LICONSA quien acopia la Leche mientras que el programa únicamente aporta el diferencial entre el precio de mercado y el precio de garantía.  Efecto: Sin efecto para la operación del programa, toda vez que se esta atendiendo a todos los productores de leche que demandan el apoyo del programa, y que forman parte del padrón de LICONSA de acuerdo a como lo establecen las ROP 2020 del Programa. Otros Motivos:</t>
    </r>
  </si>
  <si>
    <r>
      <t xml:space="preserve">A2.C1 Porcentaje de pequeños y medianos productores de maíz, frijol y leche registrados en el padrón de beneficiarios del programa
</t>
    </r>
    <r>
      <rPr>
        <sz val="10"/>
        <rFont val="Soberana Sans"/>
        <family val="2"/>
      </rPr>
      <t xml:space="preserve"> Causa : Se atendió a la totalidad de productores que demandaron el apoyo.  Se ajusta el valor del denominador ya que este representa el número real de productores que demandaron el apoyo y cumplieron con los criterios de elegibilidad Efecto: Sin efecto para la operación del programa, toda vez que se esta atendiendo a todos los productores que demandan los apoyos del programa. Otros Motivos:</t>
    </r>
  </si>
  <si>
    <r>
      <t xml:space="preserve">A2.C2 Variación en la eficiencia de los nuevos mecanismos de pago a pequeños y medianos productores de trigo panificable y arroz.
</t>
    </r>
    <r>
      <rPr>
        <sz val="10"/>
        <rFont val="Soberana Sans"/>
        <family val="2"/>
      </rPr>
      <t xml:space="preserve"> Causa : Se cumplió con la meta, ya que se implementaron mecanismos eficientes para el pago de  a pequeños y medianos productores de trigo panificable y arroz Efecto: Efecto positivo, se redujo el tiempo promedio de pago a pequeños y medianos productores de trigo panificable y arroz con los nuevos mecanismos, en el segundo semestre del 2020. Otros Motivos:</t>
    </r>
  </si>
  <si>
    <r>
      <t xml:space="preserve">A1.C2 Porcentaje de productores  de trigo panificable y arroz con información y documentación completa en el Sistema de Registro de SEGALMEX
</t>
    </r>
    <r>
      <rPr>
        <sz val="10"/>
        <rFont val="Soberana Sans"/>
        <family val="2"/>
      </rPr>
      <t xml:space="preserve"> Causa : El registro de productores es menor al esperado, las principales causas son: i) durante el ciclo Otoño-Invierno el precio de mercado del trigo fue favorable para los productores del Bajío, por ende se tuvo una limitada participación (el número de expedientes y registros fue menor), ii) factores climatológicos adversos con efecto en la calidad molinera y superficie cosechada, y iii) elección del cultivo para ser beneficiado por el Programa (los productores eligieron el grano a participar en el Programa, para evitar duplicidad en los apoyos). Efecto: Sin efectos para el programa, ya que este opera a demanda de los productores y se han registrado a la totalidad de los que lo han solicitado. Otros Motivos:</t>
    </r>
  </si>
  <si>
    <t>S292</t>
  </si>
  <si>
    <t>Fertilizantes</t>
  </si>
  <si>
    <t>311-Dirección General de Productividad y Desarrollo Tecnológico</t>
  </si>
  <si>
    <t>F. Contribuir a mejorar la producción de los productores de pequeña escala de cultivos prioritarios en el estado de Guerreo y zonas de atención estratégica seleccionadas del país mediante la entrega de fertilizantes.</t>
  </si>
  <si>
    <r>
      <t xml:space="preserve">F. Tasa de variación de la producción de cultivos prioritarios de los productores de pequeña escala en el estado de Guerrero y zonas de atención estratégica seleccionadas del país.   </t>
    </r>
    <r>
      <rPr>
        <i/>
        <sz val="10"/>
        <color indexed="30"/>
        <rFont val="Soberana Sans"/>
      </rPr>
      <t xml:space="preserve">
</t>
    </r>
  </si>
  <si>
    <t xml:space="preserve">((Número de toneladas cosechadas de cultivos prioritarios de productores de pequeña escala en el estado de Guerrero y zonas de atención estratégica seleccionadas del país en el año tn /Número de Toneladas cosechadas de cultivos prioritarios de productores de pequeña escala en el estado de Guerrero y zonas de atención estratégica seleccionadas del país en el año tn-1)-1)*100  </t>
  </si>
  <si>
    <t>P. Los productores de pequeña escala de cultivos prioritarios del estado de Guerrero y zonas de atención estratégica seleccionadas del país, incrementan su rendimiento.</t>
  </si>
  <si>
    <r>
      <t xml:space="preserve">P Tasa de variación del rendimiento de cultivos prioritarios de productores de pequeña escala en el estado de Guerrero y zonas de atención estratégica seleccionadas del país.  </t>
    </r>
    <r>
      <rPr>
        <i/>
        <sz val="10"/>
        <color indexed="30"/>
        <rFont val="Soberana Sans"/>
      </rPr>
      <t xml:space="preserve">
</t>
    </r>
  </si>
  <si>
    <t xml:space="preserve">[(Rendimiento de cultivos prioritarios de productores de pequeña escala en el estado de Guerrero y zonas de atención estratégica seleccionadas del país en el año tn / Rendimiento de cultivos prioritarios de productores de pequeña escala en el estado de Guerrero y zonas de atención estratégica seleccionadas del país en el año tn-1)-1]*100  </t>
  </si>
  <si>
    <t>A C1. Fertilizantes entregados a Productores de pequeña escala de cultivos prioritarios en el estado de Guerrero y zonas de atención estratégica seleccionadas del país.</t>
  </si>
  <si>
    <r>
      <t>C1. Porcentaje de Productores de pequeña escala de cultivos prioritarios  en el estado de Guerrero y zonas de atención estratégica apoyados con fertilizantes.</t>
    </r>
    <r>
      <rPr>
        <i/>
        <sz val="10"/>
        <color indexed="30"/>
        <rFont val="Soberana Sans"/>
      </rPr>
      <t xml:space="preserve">
</t>
    </r>
  </si>
  <si>
    <t>(Número de Productores de pequeña escala de cultivos prioritarios en el estado de Guerrero y zonas de atención estratégica apoyados con fertilizantes / Total de Productores de pequeña escala de cultivos prioritarios en el estado de Guerrero y zonas de atención estratégica que ingresan solicitud)*100</t>
  </si>
  <si>
    <t>A 1 A1.C1 Publicación de las Convocatorias en el estado de Guerrero y entidades de las zonas de atención estratégica.</t>
  </si>
  <si>
    <r>
      <t>A1.C1. Porcentaje de Convocatorias publicadas en el estado de Guerrero y entidades de las zonas de atención estratégica.</t>
    </r>
    <r>
      <rPr>
        <i/>
        <sz val="10"/>
        <color indexed="30"/>
        <rFont val="Soberana Sans"/>
      </rPr>
      <t xml:space="preserve">
</t>
    </r>
  </si>
  <si>
    <t xml:space="preserve">(Número de Convocatorias publicadas en el estado de Guerrero y entidades de las zonas de atención estratégica en el año t/ Número de convocatorias a Publicar en el estado de Guerrero y entidades de las zonas de atención estratégica en el año t)*100  </t>
  </si>
  <si>
    <t>A 2 A2.C1. Dictaminación de las solicitudes de fertilizantes.</t>
  </si>
  <si>
    <r>
      <t>A2.C1. Porcentaje de solicitudes de fertilizantes dictaminadas.</t>
    </r>
    <r>
      <rPr>
        <i/>
        <sz val="10"/>
        <color indexed="30"/>
        <rFont val="Soberana Sans"/>
      </rPr>
      <t xml:space="preserve">
</t>
    </r>
  </si>
  <si>
    <t xml:space="preserve">(Número de solicitudes de fertilizantes dictaminadas / Número de solicitudes de fertilizantes recibidas)*100  </t>
  </si>
  <si>
    <r>
      <t xml:space="preserve">F. Tasa de variación de la producción de cultivos prioritarios de los productores de pequeña escala en el estado de Guerrero y zonas de atención estratégica seleccionadas del país.   
</t>
    </r>
    <r>
      <rPr>
        <sz val="10"/>
        <rFont val="Soberana Sans"/>
        <family val="2"/>
      </rPr>
      <t xml:space="preserve"> Causa : A la fecha de presentación del informe, aún no esta disponible  la información del año agrícola 2020,, misma que sirve de insumo para obtener el resultado del indicador planteado Efecto: Sin efectos cuantificables toda vez que el indicador es un proxi  Otros Motivos:</t>
    </r>
  </si>
  <si>
    <r>
      <t xml:space="preserve">P Tasa de variación del rendimiento de cultivos prioritarios de productores de pequeña escala en el estado de Guerrero y zonas de atención estratégica seleccionadas del país.  
</t>
    </r>
    <r>
      <rPr>
        <sz val="10"/>
        <rFont val="Soberana Sans"/>
        <family val="2"/>
      </rPr>
      <t xml:space="preserve"> Causa : A la fecha de presentación del informe, aún no esta disponible  la información del año agrícola 2020,, misma que sirve de insumo para obtener el resultado del indicador planteado Efecto: Sin efectos cuantificables toda vez que el indicador es un proxi  Otros Motivos:</t>
    </r>
  </si>
  <si>
    <r>
      <t xml:space="preserve">C1. Porcentaje de Productores de pequeña escala de cultivos prioritarios  en el estado de Guerrero y zonas de atención estratégica apoyados con fertilizantes.
</t>
    </r>
    <r>
      <rPr>
        <sz val="10"/>
        <rFont val="Soberana Sans"/>
        <family val="2"/>
      </rPr>
      <t xml:space="preserve"> Causa : En el último mes del periodo que se reporta se publicaron listados de productores autorizados de las zonas estratégicas de Morelos, Puebla y Tlaxcala, quienes aún disponen de tiempo para recibir el fertilizante respectivo, por lo cual el número de beneficiarios que se reporta es preliminar y se incrementará para el dato de Cierre de Cuenta Pública. La actualización del denominador obedece a que en el trimestre que se reporta fueron publicadas las convocatorias para la atención de zonas estratégicas de los estados de Morelos, Puebla y Tlaxcala, por lo cual, se aperturaron las ventanillas para la recepción de solicitudes de apoyo en estas entidades. El número que se reporta es preliminar, debido a que es el avance en la contabilización de solicitudes nuevas al 31 de diciembre 2020, mismas que están en proceso de validación, por lo que al reporte de Cierre de Cuenta Pública se conocerá el número definitivo. Efecto: Sin efectos cuantificables toda vez que  la entrega de apoyos a productores autorizados en las zonas de atención estratégica de los estados de Morelos, Puebla y Tlaxcala se encuentra en proceso. Otros Motivos:</t>
    </r>
  </si>
  <si>
    <r>
      <t xml:space="preserve">A1.C1. Porcentaje de Convocatorias publicadas en el estado de Guerrero y entidades de las zonas de atención estratégica.
</t>
    </r>
    <r>
      <rPr>
        <sz val="10"/>
        <rFont val="Soberana Sans"/>
        <family val="2"/>
      </rPr>
      <t xml:space="preserve"> Causa : Derivado de la reasignación de apoyos y economías por la disminución del precio de los fertilizantes con motivo de un menor tipo de cambio, se estuvo en posibilidad de adquirir un mayor número de fertilizantes, con lo cual se dio pauta para publicar las convocatorias para atender diferentes cultivos en zonas de atención estratégica en los estados de Morelos,  Puebla y Tlaxcala. Acciones que se realizaron en el periodo que se reporta, razón por la cual no se consideró en el ajuste de metas. Efecto: Se está en posibilidad de beneficiar a un mayor número de productores de pequeña escala de cultivos prioritarios en los estados de Morelos, Puebla y Tlaxcala. Otros Motivos:</t>
    </r>
  </si>
  <si>
    <r>
      <t xml:space="preserve">A2.C1. Porcentaje de solicitudes de fertilizantes dictaminadas.
</t>
    </r>
    <r>
      <rPr>
        <sz val="10"/>
        <rFont val="Soberana Sans"/>
        <family val="2"/>
      </rPr>
      <t xml:space="preserve"> Causa : La publicación de un mayor número de convocatorias en beneficio de productores de pequeña escala de cultivos prioritarios en zonas de atención estratégica de los estados de Morelos, Puebla y Tlaxcala, incrementaron el número de solicitudes recibidas, por lo que, el numerador y denominador del indicador se ajustan de manera preliminar, sin que impliquen una variación entre la meta programada y alcanzada. Efecto: La publicación de un mayor número de convocatorias en beneficio de productores de pequeña escala de cultivos prioritarios en zonas de atención estratégica de los estados de Morelos, Puebla y Tlaxcala, incrementaron el número de solicitudes recibidas por lo que el numerador y denominador del indicador se ajustan de manera preliminar, sin que impliquen una variación entre la meta programada y alcanzada. Otros Motivos:</t>
    </r>
  </si>
  <si>
    <t>S293</t>
  </si>
  <si>
    <t>Producción para el Bienestar</t>
  </si>
  <si>
    <t>215-Dirección General de Operación y Explotación de Padrones</t>
  </si>
  <si>
    <t>Contribuir a incrementar el grado de autosuficiencia alimentaria nacional mediante el aumento de la productividad de granos básicos (maíz, frijol, trigo panificable y arroz).</t>
  </si>
  <si>
    <r>
      <t>Tasa de variación del grado de autosuficiencia alimentaria</t>
    </r>
    <r>
      <rPr>
        <i/>
        <sz val="10"/>
        <color indexed="30"/>
        <rFont val="Soberana Sans"/>
      </rPr>
      <t xml:space="preserve">
</t>
    </r>
  </si>
  <si>
    <t>[((Producción nacional de granos t-1*100)/ (Producción nacional de granos t-1+ Importaciones de granos t-1 - Exportaciones de granos t-1))/ ((Producción nacional de granos t0 * 100) / (Producción nacional de granos t0 + Importaciones de granos t0 - Exportaciones de granos t0))]-1]*100</t>
  </si>
  <si>
    <t>Estratégico-Eficacia-Trianual</t>
  </si>
  <si>
    <t>Productores de pequeña y mediana escala de granos básicos (maíz, frijol, trigo panificable y arroz) de café y de caña de azúcar incrementan la productividad en sus predios.</t>
  </si>
  <si>
    <r>
      <t>P1.1 Tasa de variación del rendimiento de granos (maíz, frijol, trigo, panificable y arroz) en predios de productores de pequeña y mediana escala</t>
    </r>
    <r>
      <rPr>
        <i/>
        <sz val="10"/>
        <color indexed="30"/>
        <rFont val="Soberana Sans"/>
      </rPr>
      <t xml:space="preserve">
</t>
    </r>
  </si>
  <si>
    <t>[((Rendimiento de granos básicos (maíz, frijol, trigo panificable y arroz) del año t-1 en predios de productores de pequeña y mediana escala)/ (Rendimiento de granos básicos (maíz, frijol, trigo panificable y arroz) del año t0 en predios de productores de pequeña y mediana escala))-1]*100</t>
  </si>
  <si>
    <r>
      <t>P1.2 Tasa de variación del rendimiento de café en predios de productores de pequeña y mediana escala.</t>
    </r>
    <r>
      <rPr>
        <i/>
        <sz val="10"/>
        <color indexed="30"/>
        <rFont val="Soberana Sans"/>
      </rPr>
      <t xml:space="preserve">
</t>
    </r>
  </si>
  <si>
    <t>((Rendimiento de café  en predios de productores de pequeña y mediana escala del año t-1)/(rendimiento de café  en predios de productores de pequeña y mediana escala del año t0)-1)*100</t>
  </si>
  <si>
    <r>
      <t>P1.3 Tasa de variación del rendimiento de caña de azúcar en predios de productores de pequeña y mediana escala.</t>
    </r>
    <r>
      <rPr>
        <i/>
        <sz val="10"/>
        <color indexed="30"/>
        <rFont val="Soberana Sans"/>
      </rPr>
      <t xml:space="preserve">
</t>
    </r>
  </si>
  <si>
    <t>((Rendimiento de caña de azúcar  en predios de productores de pequeña y mediana escala del año t-1/rendimiento de caña de azúcar en predios de productores de pequeña y mediana escala del año t0)-1)*100</t>
  </si>
  <si>
    <t>A Apoyos acreditados por los beneficiarios del programa en el uso de actividades productivas.</t>
  </si>
  <si>
    <r>
      <t>C1. Porcentaje de productores beneficiados por el Programa que acreditaron el uso de su apoyo en actividades productivas.</t>
    </r>
    <r>
      <rPr>
        <i/>
        <sz val="10"/>
        <color indexed="30"/>
        <rFont val="Soberana Sans"/>
      </rPr>
      <t xml:space="preserve">
</t>
    </r>
  </si>
  <si>
    <t>(Número de productores beneficiados por el Programa, que acreditaron el uso del apoyo en actividades productivas /Total de productores beneficiados) *100</t>
  </si>
  <si>
    <t>A 1 Entrega de los incentivos para actividades productivas y conceptos establecidos.</t>
  </si>
  <si>
    <r>
      <t>A1 Porcentaje de productores beneficiados con el Programa.</t>
    </r>
    <r>
      <rPr>
        <i/>
        <sz val="10"/>
        <color indexed="30"/>
        <rFont val="Soberana Sans"/>
      </rPr>
      <t xml:space="preserve">
</t>
    </r>
  </si>
  <si>
    <t>(Productores beneficiados con el Programa /Total de productores de la población objetivo)*100</t>
  </si>
  <si>
    <t>A 2 Dispersión de presupuesto a productores beneficiarios del Programa.</t>
  </si>
  <si>
    <r>
      <t>A2.C1. Porcentaje de presupuesto dispersado a productores durante el año</t>
    </r>
    <r>
      <rPr>
        <i/>
        <sz val="10"/>
        <color indexed="30"/>
        <rFont val="Soberana Sans"/>
      </rPr>
      <t xml:space="preserve">
</t>
    </r>
  </si>
  <si>
    <t>(Presupuesto dispersado a los productores durante el año t/Total presupuesto programado anual para subsidio en el año t)*100</t>
  </si>
  <si>
    <t>A 3 Medición de la satisfacción de los productores de pequeña y mediana escala apoyados.</t>
  </si>
  <si>
    <r>
      <t>A3. Porcentaje de productores satisfechos con el apoyo recibido.</t>
    </r>
    <r>
      <rPr>
        <i/>
        <sz val="10"/>
        <color indexed="30"/>
        <rFont val="Soberana Sans"/>
      </rPr>
      <t xml:space="preserve">
</t>
    </r>
  </si>
  <si>
    <t>(Número de productores encuestados satisfechos con el apoyo recibido / Total de productores encuestados) *100</t>
  </si>
  <si>
    <t>Gestión-Calidad-Anual</t>
  </si>
  <si>
    <t>A 4 Entrega de los apoyos del Programa a mujeres productoras.</t>
  </si>
  <si>
    <r>
      <t>A4. Porcentaje de mujeres beneficiadas por el Programa.</t>
    </r>
    <r>
      <rPr>
        <i/>
        <sz val="10"/>
        <color indexed="30"/>
        <rFont val="Soberana Sans"/>
      </rPr>
      <t xml:space="preserve">
</t>
    </r>
  </si>
  <si>
    <t>(Mujeres beneficiadas por el Programa/total de productores beneficiados por el Programa)*100</t>
  </si>
  <si>
    <r>
      <t xml:space="preserve">Tasa de variación del grado de autosuficiencia alimentaria
</t>
    </r>
    <r>
      <rPr>
        <sz val="10"/>
        <rFont val="Soberana Sans"/>
        <family val="2"/>
      </rPr>
      <t xml:space="preserve"> Causa : Al periodo de reporte no se cuenta con información para su reporte, derivado de que la contribución del programa en el sector requiere un periodo de maduración mayor a un año. Efecto: Sin efectos cuantificables. Otros Motivos:</t>
    </r>
  </si>
  <si>
    <r>
      <t xml:space="preserve">P1.1 Tasa de variación del rendimiento de granos (maíz, frijol, trigo, panificable y arroz) en predios de productores de pequeña y mediana escala
</t>
    </r>
    <r>
      <rPr>
        <sz val="10"/>
        <rFont val="Soberana Sans"/>
        <family val="2"/>
      </rPr>
      <t xml:space="preserve"> Causa : Los datos reportados corresponden a la información publicada por el Servicio de Información Agropecuaria y Pesquera (SIAP), misma que contempla a los productores de pequeña y mediana escala, quienes tienen un márgen importante en la adopción de tecnologías, por lo que la adopción de estas generan un cambio en los rendimientos nacionales de los granos del presente indicador. Es decir, la adopción de éstas tecnologías por dichos productores les significa un incremento mayor en rendimientos respecto a los productores de gran escala. Efecto: Efectos positivos, dado que el rendimiento en la producción de granos aumentó con respecto a lo programado. Otros Motivos:</t>
    </r>
  </si>
  <si>
    <r>
      <t xml:space="preserve">P1.2 Tasa de variación del rendimiento de café en predios de productores de pequeña y mediana escala.
</t>
    </r>
    <r>
      <rPr>
        <sz val="10"/>
        <rFont val="Soberana Sans"/>
        <family val="2"/>
      </rPr>
      <t xml:space="preserve"> Causa : La meta se cumplió conforme a lo programado Efecto: La meta se cumplió conforme a lo programado Otros Motivos:</t>
    </r>
  </si>
  <si>
    <r>
      <t xml:space="preserve">P1.3 Tasa de variación del rendimiento de caña de azúcar en predios de productores de pequeña y mediana escala.
</t>
    </r>
    <r>
      <rPr>
        <sz val="10"/>
        <rFont val="Soberana Sans"/>
        <family val="2"/>
      </rPr>
      <t xml:space="preserve"> Causa : La meta se cumplió conforme a lo programado Efecto: La meta se cumplió conforme a lo programado Otros Motivos:</t>
    </r>
  </si>
  <si>
    <r>
      <t xml:space="preserve">C1. Porcentaje de productores beneficiados por el Programa que acreditaron el uso de su apoyo en actividades productivas.
</t>
    </r>
    <r>
      <rPr>
        <sz val="10"/>
        <rFont val="Soberana Sans"/>
        <family val="2"/>
      </rPr>
      <t xml:space="preserve"> Causa : La meta para el mes de diciembre fue ajustada en el mes de octubre, debido al comportamiento presentado en la acreditación por parte de los productores beneficiarios del Programa al tercer trimestre, debido a la emergencia sanitara por el virus SAR-CoV 2 (COVID-19). Sin embargo, a pesar de dichas condiciones un mayor número de productores del esperado acudió a presentar la acreditación. Efecto: No hay un efecto negativo, ya que el 16 de octubre de 2020, se publicó el Aviso por el que se dan a conocer las facilidades administrativas que se indican en el Programa Producción para el Bienestar 2020, donde se estableció una prórroga de seis meses para la acreditación por parte de los productores, posteriores a que la autoridad competente levante la emergencia sanitaria causada por el SARS-CoV-2 (COVID-19). Otros Motivos:</t>
    </r>
  </si>
  <si>
    <r>
      <t xml:space="preserve">A1 Porcentaje de productores beneficiados con el Programa.
</t>
    </r>
    <r>
      <rPr>
        <sz val="10"/>
        <rFont val="Soberana Sans"/>
        <family val="2"/>
      </rPr>
      <t xml:space="preserve"> Causa : Se apoyó a un menor número de productores de café y caña de azúcar, los cuales tienen una cuota mayor que los productores de granos, lo que permitió apoyar a más productores de granos que los inicialmente programados. Efecto: Efecto positivo dado que se pudo apoyar a un mayor número de productores por parte del Programa Otros Motivos:</t>
    </r>
  </si>
  <si>
    <r>
      <t xml:space="preserve">A2.C1. Porcentaje de presupuesto dispersado a productores durante el año
</t>
    </r>
    <r>
      <rPr>
        <sz val="10"/>
        <rFont val="Soberana Sans"/>
        <family val="2"/>
      </rPr>
      <t xml:space="preserve"> Causa : La diferencia correspondiente a 70.3 millones de pesos que está en estatus de disponible al 31 de diciembre de 2020, por lo que se están haciendo las gestiones correspondientes para que se paguen como ADEFAS en 2021 Efecto: No hay un efecto negativo, dado que la Dirección General de Operación y Explotación de Padrones realizó las solicitudes de dispersión por el monto total asignado a apoyos directos a productores, y logró dispersar al 31 de diciembre de 2020 el 99.3% del presupuesto asignado. Otros Motivos:</t>
    </r>
  </si>
  <si>
    <r>
      <t xml:space="preserve">A3. Porcentaje de productores satisfechos con el apoyo recibido.
</t>
    </r>
    <r>
      <rPr>
        <sz val="10"/>
        <rFont val="Soberana Sans"/>
        <family val="2"/>
      </rPr>
      <t xml:space="preserve"> Causa : El número de personas encuestadas fue mayor a la inicialmente programada, no obstante, se tuvo una respuesta de satisfacción del apoyo por parte de los productores beneficiarios del Programa superior a la esperada, por lo que se superó la meta del indicador en 1.24 puntos porcentuales. El valor del denominador reportado difiere del programado, a razón de variación a la muestra. Efecto: Efectos positivos, dado que existe conformidad por parte de los beneficiarios del Programa con los apoyos que les fueron otorgados. Otros Motivos:</t>
    </r>
  </si>
  <si>
    <r>
      <t xml:space="preserve">A4. Porcentaje de mujeres beneficiadas por el Programa.
</t>
    </r>
    <r>
      <rPr>
        <sz val="10"/>
        <rFont val="Soberana Sans"/>
        <family val="2"/>
      </rPr>
      <t xml:space="preserve"> Causa : La meta fue superada con 2.03 puntos porcentuales, la entrega de apoyos a mujeres continúa siendo prioridad para el Programa, asimismo, gracias a que aumentó el número de productores beeficiados totales, provocó que de igual manera el número de mujeres apoyadas aumentara Efecto: Efectos positivos ya que más mujeres productoras cuentan con su apoyo para invertir en actividades productivas y conceptos establecidos por el Programa. Otros Motivos:</t>
    </r>
  </si>
  <si>
    <t>S304</t>
  </si>
  <si>
    <t>Programa de Fomento a la Agricultura, Ganadería, Pesca y Acuicultura</t>
  </si>
  <si>
    <t>I00-Comisión Nacional de Acuacultura y Pesca</t>
  </si>
  <si>
    <t>3 - Acuacultura, Pesca y Caza</t>
  </si>
  <si>
    <t>8 - Acuacultura y Pesca</t>
  </si>
  <si>
    <t>Contribuir a la autosuficiencia alimentaria del país en los sectores pesquero y acuícola</t>
  </si>
  <si>
    <r>
      <t>Tasa de variación de la disponibilidad de productos pesqueros y acuícolas</t>
    </r>
    <r>
      <rPr>
        <i/>
        <sz val="10"/>
        <color indexed="30"/>
        <rFont val="Soberana Sans"/>
      </rPr>
      <t xml:space="preserve">
</t>
    </r>
  </si>
  <si>
    <t xml:space="preserve">((Disponibilidad de productos pesqueros y acuícolas en el año tn /Disponibilidad de productos pesqueros y acuícolas en el año t0) -1)*100  </t>
  </si>
  <si>
    <t>Estratégico-Eficiencia-Bianual</t>
  </si>
  <si>
    <t>Los pequeños pescadores y acuicultores nacionales incrementan su producción pesquera y acuícola.</t>
  </si>
  <si>
    <r>
      <t>P.1 Tasa de variación de la producción Pesquera y Acuícola</t>
    </r>
    <r>
      <rPr>
        <i/>
        <sz val="10"/>
        <color indexed="30"/>
        <rFont val="Soberana Sans"/>
      </rPr>
      <t xml:space="preserve">
</t>
    </r>
  </si>
  <si>
    <t xml:space="preserve">((Volumen de la producción pesquera y acuícola en el año tn /Volumen de la producción pesquera y acuícola en el año t0) -1)*100  </t>
  </si>
  <si>
    <r>
      <t>P.2 Porcentaje de pequeños productores pesqueros y acuícolas apoyados con Recursos Genéticos que incrementan su producción en 5%</t>
    </r>
    <r>
      <rPr>
        <i/>
        <sz val="10"/>
        <color indexed="30"/>
        <rFont val="Soberana Sans"/>
      </rPr>
      <t xml:space="preserve">
</t>
    </r>
  </si>
  <si>
    <t xml:space="preserve">(Número de pequeños productores pesqueros y acuícolas que incrementan su producción con la siembra de semilla de ostión, alevines de tilapia y de trucha y postlarva de camarón en 5%/ Total de pequeños productores pesqueros y acuícolas registrados en el Padrón de Productores de Pesca y Acuacultura) x 100  </t>
  </si>
  <si>
    <t>A C1. Apoyos económicos para el bienestar de pequeños productores pesqueros y acuícolas entregados</t>
  </si>
  <si>
    <r>
      <t xml:space="preserve">C1. Porcentaje de pequeños pescadores y acuacultores apoyados por el componente Apoyo para el Bienestar de Pescadores y Acuicultores (BIENPESCA)  </t>
    </r>
    <r>
      <rPr>
        <i/>
        <sz val="10"/>
        <color indexed="30"/>
        <rFont val="Soberana Sans"/>
      </rPr>
      <t xml:space="preserve">
</t>
    </r>
  </si>
  <si>
    <t xml:space="preserve">(Número de pequeños pescadores y acuacultores apoyados por el componente Apoyo para el Bienestar de Pescadores y Acuicultores (BIENPESCA) / Número de pequeños pescadores y acuacultores registrados y validados en el Padrón de Productores de Pesca y Acuacultura)*100  </t>
  </si>
  <si>
    <t>B C2. Recursos genéticos acuícolas otorgados a pequeños productores pesqueros y acuícolas</t>
  </si>
  <si>
    <r>
      <t>C2. Porcentaje de pequeños productores pesqueros y acuícolas apoyados con recursos genéticos</t>
    </r>
    <r>
      <rPr>
        <i/>
        <sz val="10"/>
        <color indexed="30"/>
        <rFont val="Soberana Sans"/>
      </rPr>
      <t xml:space="preserve">
</t>
    </r>
  </si>
  <si>
    <t xml:space="preserve">(Número de pequeños productores pesqueros y acuícolas apoyados con recursos genéticos / Total de pequeños productores pesqueros y acuícolas que solicitaron apoyo)* 100      </t>
  </si>
  <si>
    <t>A 1 A1.C1 Validación del registro de pequeños productores pesqueros y acuícolas en el Padrón de Productores de Pesca y Acuacultura.</t>
  </si>
  <si>
    <r>
      <t>A1.C1 Porcentaje de pequeños productores pesqueros y acuícolas validados en el Padrón de Productores de Pesca y Acuacultura.</t>
    </r>
    <r>
      <rPr>
        <i/>
        <sz val="10"/>
        <color indexed="30"/>
        <rFont val="Soberana Sans"/>
      </rPr>
      <t xml:space="preserve">
</t>
    </r>
  </si>
  <si>
    <t xml:space="preserve">(Número de pequeños productores pesqueros y acuícolas validados en el padrón / Número de pequeños productores pesqueros y acuícolas  registrados en el Padrón de Productores de Pesca y Acuacultura)* 100  </t>
  </si>
  <si>
    <t>A 2 A2.C1 Integración de expedientes</t>
  </si>
  <si>
    <r>
      <t>A2.C1 Porcentaje de expedientes integrados de los pequeños productores pesqueros y acuícolas beneficiados</t>
    </r>
    <r>
      <rPr>
        <i/>
        <sz val="10"/>
        <color indexed="30"/>
        <rFont val="Soberana Sans"/>
      </rPr>
      <t xml:space="preserve">
</t>
    </r>
  </si>
  <si>
    <t xml:space="preserve">(Número de expedientes integrados de los pequeños productores pesqueros y acuícolas / Número de pequeños productores pesqueros y acuícolas beneficiados)*100  </t>
  </si>
  <si>
    <t>A 3 A3.C1 Atención actividades de publicación</t>
  </si>
  <si>
    <r>
      <t xml:space="preserve">A3.C1 Porcentaje de actividades de publicación en la página electrónica de la CONAPESCA  </t>
    </r>
    <r>
      <rPr>
        <i/>
        <sz val="10"/>
        <color indexed="30"/>
        <rFont val="Soberana Sans"/>
      </rPr>
      <t xml:space="preserve">
</t>
    </r>
  </si>
  <si>
    <t xml:space="preserve">(Número de actividades de publicación en la página electrónica de la CONAPESCA  / Número de actividades de programadas a publicar en la página electrónica de la CONAPESCA)* 100  </t>
  </si>
  <si>
    <t>B 4 A1.C2 Dictaminación de solicitudes</t>
  </si>
  <si>
    <r>
      <t xml:space="preserve">A1.C2 Porcentaje de solicitudes dictaminadas para el aprovechamiento de recursos genéticos   </t>
    </r>
    <r>
      <rPr>
        <i/>
        <sz val="10"/>
        <color indexed="30"/>
        <rFont val="Soberana Sans"/>
      </rPr>
      <t xml:space="preserve">
</t>
    </r>
  </si>
  <si>
    <t xml:space="preserve">(Número de solicitudes dictaminadas de acuerdo a los criterios de elegibilidad para la producción y aprovechamiento de recursos genéticos en materia de acuacultura /Número total de solicitudes recibidas)*100  </t>
  </si>
  <si>
    <t>B 5 A2.C2 Emisión de resoluciones en tiempo</t>
  </si>
  <si>
    <r>
      <t xml:space="preserve">A2.C2 Porcentaje de emisión de resoluciones en tiempo      </t>
    </r>
    <r>
      <rPr>
        <i/>
        <sz val="10"/>
        <color indexed="30"/>
        <rFont val="Soberana Sans"/>
      </rPr>
      <t xml:space="preserve">
</t>
    </r>
  </si>
  <si>
    <t xml:space="preserve">(Número de resoluciones emitidas en tiempo/Número total de resoluciones emitidas)*100  </t>
  </si>
  <si>
    <t>B 6 A3.C2 Atención de actividades calendarizadas.</t>
  </si>
  <si>
    <r>
      <t xml:space="preserve">A3.C2 Porcentaje de avance de las actividades calendarizadas del componente de recursos genéticos acuícolas.    </t>
    </r>
    <r>
      <rPr>
        <i/>
        <sz val="10"/>
        <color indexed="30"/>
        <rFont val="Soberana Sans"/>
      </rPr>
      <t xml:space="preserve">
</t>
    </r>
  </si>
  <si>
    <t xml:space="preserve">(Número de actividades calendarizadas concluidas en tiempo/Total de actividades calendarizadas del componente de recursos genéticos acuícolas) * 100 </t>
  </si>
  <si>
    <r>
      <t xml:space="preserve">Tasa de variación de la disponibilidad de productos pesqueros y acuícolas
</t>
    </r>
    <r>
      <rPr>
        <sz val="10"/>
        <rFont val="Soberana Sans"/>
        <family val="2"/>
      </rPr>
      <t xml:space="preserve"> Causa : Actualmente se encuentran en etapa de procesamiento los datos relativos a la disponibilidad de productos pesqueros, por lo cual el avance reportado es preliminar. Efecto: No se consideran efectos derivado que las cifras son de carácter preliminar. Otros Motivos:</t>
    </r>
  </si>
  <si>
    <r>
      <t xml:space="preserve">P.1 Tasa de variación de la producción Pesquera y Acuícola
</t>
    </r>
    <r>
      <rPr>
        <sz val="10"/>
        <rFont val="Soberana Sans"/>
        <family val="2"/>
      </rPr>
      <t xml:space="preserve"> Causa : Actualmente se encuentran en etapa de procesamiento los datos relativos a la producción pesquera y acuícola, por lo cual el avance reportado es preliminar. Efecto: No se consideran efectos derivado que las cifras son de carácter preliminar. Otros Motivos:</t>
    </r>
  </si>
  <si>
    <r>
      <t xml:space="preserve">P.2 Porcentaje de pequeños productores pesqueros y acuícolas apoyados con Recursos Genéticos que incrementan su producción en 5%
</t>
    </r>
    <r>
      <rPr>
        <sz val="10"/>
        <rFont val="Soberana Sans"/>
        <family val="2"/>
      </rPr>
      <t xml:space="preserve"> Causa : La meta alcanzada quedo por debajo de lo programado debido a que cuando se establecieron las metas se realizaron sobre los precios promedio establecidos en el estudio de mercado requerido. Sin embargo, el costo de la semilla, una vez realizado el proceso de adquisición, varió debido a los sitios de entrega y los costos logísticos. Así mismo, hubo un par de desistimientos de última hora, debido a las temporadas de siembra. Efecto: Con el presupuesto otorgado sólo se pudo adquirir suficiente semilla para atender la demanda de los beneficiarios atendidos.  No obstante esta limitante, debido a los requisitos establecidos en el proceso de adquisición, se logró la entrega de animales de mayor talla, mayor sobrevivencia, calidad genética y sanitaria mejorada, y el hecho de entregar en sitio brindó mayor seguridad a los beneficiarios. Otros Motivos:</t>
    </r>
  </si>
  <si>
    <r>
      <t xml:space="preserve">C1. Porcentaje de pequeños pescadores y acuacultores apoyados por el componente Apoyo para el Bienestar de Pescadores y Acuicultores (BIENPESCA)  
</t>
    </r>
    <r>
      <rPr>
        <sz val="10"/>
        <rFont val="Soberana Sans"/>
        <family val="2"/>
      </rPr>
      <t xml:space="preserve"> Causa : Al 31 de diciembre de 2020, de manera preliminar y sujeto a posibles ajustes, se lleva un registro de 191,566 beneficiarios. Efecto: No se consideran efectos derivado que las cifras son de carácter preliminar. Otros Motivos:</t>
    </r>
  </si>
  <si>
    <r>
      <t xml:space="preserve">C2. Porcentaje de pequeños productores pesqueros y acuícolas apoyados con recursos genéticos
</t>
    </r>
    <r>
      <rPr>
        <sz val="10"/>
        <rFont val="Soberana Sans"/>
        <family val="2"/>
      </rPr>
      <t xml:space="preserve"> Causa : La meta quedó por debajo de los programado debido a que cuando se establecieron las metas se realizaron sobre los precios promedio establecidos en el estudio de mercado requerido.  Sin embargo, el costo de la semilla, una vez realizado el proceso de adquisición, varió debido a los sitios de entrega y los costos logísticos. Así mismo, hubo un par de desistimientos de última hora, debido a las temporadas de siembra. Efecto: Con el presupuesto otorgado sólo se pudo adquirir suficiente semilla para atender la demanda de los beneficiarios atendidos.  No obstante esta limitante, debido a los requisitos establecidos en el proceso de adquisición, se logró la entrega de animales de mayor talla, mayor sobrevivencia, calidad genética y sanitaria mejorada, y el hecho de entregar en sitio brindó mayor seguridad a los beneficiarios. Otros Motivos:</t>
    </r>
  </si>
  <si>
    <r>
      <t xml:space="preserve">A1.C1 Porcentaje de pequeños productores pesqueros y acuícolas validados en el Padrón de Productores de Pesca y Acuacultura.
</t>
    </r>
    <r>
      <rPr>
        <sz val="10"/>
        <rFont val="Soberana Sans"/>
        <family val="2"/>
      </rPr>
      <t xml:space="preserve"> Causa : La información registrada es de carácter preliminar toda vez que derivado de las restricciones sanitarias a causa del COVID-19 el proceso de validación tuvo retrasos. Efecto: Sin efectos cuantificables toda vez que los datos reportados son preliminares. Otros Motivos:</t>
    </r>
  </si>
  <si>
    <r>
      <t xml:space="preserve">A2.C1 Porcentaje de expedientes integrados de los pequeños productores pesqueros y acuícolas beneficiados
</t>
    </r>
    <r>
      <rPr>
        <sz val="10"/>
        <rFont val="Soberana Sans"/>
        <family val="2"/>
      </rPr>
      <t xml:space="preserve"> Causa : La información registrada es de carácter preliminar toda vez que derivado de la restricciones sanitarias a causa del COVID-19, el proceso de elaboración de expedientes tuvo retrasos. Efecto: Sin efectos cuantificables toda vez que los datos reportados son preliminares. Otros Motivos:</t>
    </r>
  </si>
  <si>
    <r>
      <t xml:space="preserve">A3.C1 Porcentaje de actividades de publicación en la página electrónica de la CONAPESCA  
</t>
    </r>
    <r>
      <rPr>
        <sz val="10"/>
        <rFont val="Soberana Sans"/>
        <family val="2"/>
      </rPr>
      <t xml:space="preserve"> Causa : A la fecha, no se han realizado las publicaciones del listado de beneficiarios, mismas que se realizarán en la página electrónica de la CONAPESCA una vez haya culminado la entrega de apoyos. Efecto: No se consideran efectos derivado que las cifras, aún sin movimiento, son de carácter preliminar. Otros Motivos:</t>
    </r>
  </si>
  <si>
    <r>
      <t xml:space="preserve">A1.C2 Porcentaje de solicitudes dictaminadas para el aprovechamiento de recursos genéticos   
</t>
    </r>
    <r>
      <rPr>
        <sz val="10"/>
        <rFont val="Soberana Sans"/>
        <family val="2"/>
      </rPr>
      <t xml:space="preserve"> Causa : Cumplimiento de meta acorde a lo programado. Efecto: Cumplimiento de meta acorde a lo programado Otros Motivos:</t>
    </r>
  </si>
  <si>
    <r>
      <t xml:space="preserve">A2.C2 Porcentaje de emisión de resoluciones en tiempo      
</t>
    </r>
    <r>
      <rPr>
        <sz val="10"/>
        <rFont val="Soberana Sans"/>
        <family val="2"/>
      </rPr>
      <t xml:space="preserve"> Causa : Cumplimiento de meta acorde a lo programado Efecto: Cumplimiento de meta acorde a lo programado Otros Motivos:</t>
    </r>
  </si>
  <si>
    <r>
      <t xml:space="preserve">A3.C2 Porcentaje de avance de las actividades calendarizadas del componente de recursos genéticos acuícolas.    
</t>
    </r>
    <r>
      <rPr>
        <sz val="10"/>
        <rFont val="Soberana Sans"/>
        <family val="2"/>
      </rPr>
      <t xml:space="preserve"> Causa : Cumplimiento de meta acorde a lo programado Efecto: Cumplimiento de meta acorde a lo programado Otros Motivos:</t>
    </r>
  </si>
  <si>
    <t>U009</t>
  </si>
  <si>
    <t>Fomento de la Ganadería y Normalización de la Calidad de los Productos Pecuarios</t>
  </si>
  <si>
    <t>116-Coordinación General de Ganadería</t>
  </si>
  <si>
    <t>Contribuir a incrementar la autosuficiencia alimentaria mediante el aumento de la producción de alimentos de origen animal para consumo humano.</t>
  </si>
  <si>
    <r>
      <t>índice de la Productividad laboral en el subsector pecuario.</t>
    </r>
    <r>
      <rPr>
        <i/>
        <sz val="10"/>
        <color indexed="30"/>
        <rFont val="Soberana Sans"/>
      </rPr>
      <t xml:space="preserve">
</t>
    </r>
  </si>
  <si>
    <t>(Índice del PIB ganadero año t / Índice del número de personas ocupadas en el subsector pecuario en el año t) * 100</t>
  </si>
  <si>
    <t>Productores pecuarios incrementan la producción de alimentos de origen animal para consumo humano.</t>
  </si>
  <si>
    <r>
      <t>Tasa de variación de la producción de los principales productos de origen animal.</t>
    </r>
    <r>
      <rPr>
        <i/>
        <sz val="10"/>
        <color indexed="30"/>
        <rFont val="Soberana Sans"/>
      </rPr>
      <t xml:space="preserve">
</t>
    </r>
  </si>
  <si>
    <t>(Sumatoria del volumen anual de producción de los principales productos de origen animal en el año tn/sumatoria del volumen anual de producción de los principales productos de origen animal en el año tn-1)*100-100</t>
  </si>
  <si>
    <t>A C1. Incentivos económicos entregados a las unidades económicas pecuarias, para el Fomento de la Ganadería y Normalización de la calidad de los Productos Pecuarios.</t>
  </si>
  <si>
    <r>
      <t>C1. Porcentaje de proyectos apoyados por el Programa de Fomento de la Ganadería y Normalización de la Calidad de los Productos Pecuarios.</t>
    </r>
    <r>
      <rPr>
        <i/>
        <sz val="10"/>
        <color indexed="30"/>
        <rFont val="Soberana Sans"/>
      </rPr>
      <t xml:space="preserve">
</t>
    </r>
  </si>
  <si>
    <t>(Número de Proyectos apoyados por el Programa de Fomento de la Ganadería y Normalización de la Calidad de los Productos Pecuarios en el año t / Número de proyectos dictaminados positivos en el año t)*100</t>
  </si>
  <si>
    <t>A 1 A1.C1 Aplicación de Encuestas a los beneficiarios del Programa de Fomento de la Ganadería y Normalización de la Calidad de los Productos Pecuarios.</t>
  </si>
  <si>
    <r>
      <t>Porcentaje de encuestas positivas aplicadas a los beneficiarios del Programa de Fomento de la Ganadería y Normalización de la Calidad de los Productos Pecuarios.</t>
    </r>
    <r>
      <rPr>
        <i/>
        <sz val="10"/>
        <color indexed="30"/>
        <rFont val="Soberana Sans"/>
      </rPr>
      <t xml:space="preserve">
</t>
    </r>
  </si>
  <si>
    <t>(Número total de encuestas positivas para el Programa de Fomento de la Ganadería y Normalización de la Calidad de los Productos Pecuarios en año t / Número de encuestas aplicadas a los beneficiarios del Programa de Fomento de la Ganadería y Normalización de la Calidad de los Productos Pecuarios en año t) * 100</t>
  </si>
  <si>
    <r>
      <t xml:space="preserve">índice de la Productividad laboral en el subsector pecuario.
</t>
    </r>
    <r>
      <rPr>
        <sz val="10"/>
        <rFont val="Soberana Sans"/>
        <family val="2"/>
      </rPr>
      <t xml:space="preserve"> Causa : El indicador es un proxy, en referencia al índice del PIB ganadero se utilizaron cifras preliminares al tercer trimestre de 2020, con datos de INEGI. Sistema de Cuentas Nacionales de México. PIB Trimestral (PIBT) . Año Base 2013, y se realizó la estimación del cuarto trimestre Adicionalmente se realizó la actualización de los Indicadores de Corto Plazo, por parte de INEGI, como resultado de incorporar información estadística de las Encuestas económicas y Registros administrativos de 2018, 2019 y de enero a agosto de 2020, se identifican diferencias en niveles y variaciones del PIBT comparadas con las que fueron publicadas oportunamente. El PIB de las Actividades Primarias aumentó el 8% en el trimestre julio-septiembre 2020 frente al trimestre previo. En relación al índice del número de personas en el subsector pecuario se utilizó información preliminar con datos de la Encuesta Nacional de Ocupación y Empleo ENOE Microdatos para el trimestre julio-septiembre de 2020 A partir de esta edición, el INEGI retoma la difusión de los datos trimestrales de ocupación y empleo con la ENOEN después de la suspensión de la ENOE durante el segundo trimestre de 2020 debido a la pandemia originada por el COVID-19.  En términos generales los resultados del levantamiento de la ENOEN del tercer trimestre de 2020 muestran una lenta recuperación de la ocupación, que está todavía por debajo de los niveles previos a la pandemia. Los cambios más importantes entre el tercer trimestre de 2019 e igual trimestre de 2020 fueron una disminución de la PEA por la vía de la población ocupada. Esto se traduce como una disminución de (-)3.6 millones de personas en la Población Económicamente Activa (PEA), al pasar de 57.3 millones a 53.8 millones y se observa una disminución en el número de personas ocupadas en el subsector pecuario.  Las cifras definitivas se tendrán para el cierre de cuenta pública, en virtud de que los datos de la ENOE estarán disponibles en el mes de febrero de 2021. Efecto: Se observa un crecimiento del índice del PIB Ganadero y un decremento en el índice del número de personas ocupadas en el subsector pecuario. Esto impacta en el crecimiento de la meta ya que hay mayor cantidad de ingreso (PIB) entre un menor número de personas ocupadas en el subsector Pecuario. Otros Motivos:</t>
    </r>
  </si>
  <si>
    <r>
      <t xml:space="preserve">Tasa de variación de la producción de los principales productos de origen animal.
</t>
    </r>
    <r>
      <rPr>
        <sz val="10"/>
        <rFont val="Soberana Sans"/>
        <family val="2"/>
      </rPr>
      <t xml:space="preserve"> Causa : Se realizó la estimación del indicador con información disponible al mes de octubre de 2020 de acuerdo a los datos proporcionados por el SIAP, en este sentido al cierre preliminar se reporta una meta estimada con 0.09 puntos porcentuales por arriba de la meta ajustada. Las cifras definitivas se tendrán para el cierre de cuenta pública, en virtud de que los datos del SIAP estarán disponibles en el mes de febrero de 2021. Efecto: La variación no es representativa. Otros Motivos:</t>
    </r>
  </si>
  <si>
    <r>
      <t xml:space="preserve">C1. Porcentaje de proyectos apoyados por el Programa de Fomento de la Ganadería y Normalización de la Calidad de los Productos Pecuarios.
</t>
    </r>
    <r>
      <rPr>
        <sz val="10"/>
        <rFont val="Soberana Sans"/>
        <family val="2"/>
      </rPr>
      <t xml:space="preserve"> Causa : Debido a la actual contingencia sanitaria por la que cursa el país, en este ejercicio fiscal 2020 y en observancia a las medidas sanitarias emitidas por la autoridad competente, la CGG determinó no fomentar la realización de eventos presenciales, debido a que representan un factor de riesgo para la dispersión y presentación de la enfermedad COVID-19.  Es por ello que se enfocó la aplicación del presupuesto del programa para la operación de los sistemas de identificación individual de ganado, mediante la suscripción de un convenio de concertación.  Amparados en el Articulo 6 tipos y montos de los Apoyos de los Lineamientos de operación del Programa Fomento de la Ganadería y Normalización de la Calidad de los Productos Pecuarios (publicados en la pagina electrónica de la Secretaría del Ramo el 24 de julio 2020), que a la letra indica lo siguiente:  "En el marco de los Lineamientos para la Designación de Instancias Participantes en la Operación de los Programas y Componentes de la Secretaría de Agricultura y Desarrollo Rural 2020, se brindarán recursos para servicios técnicos en materia de producción animal y para la operación de los sistemas de identificación individual de ganado mediante la suscripción de un Convenio." Efecto: Se fortalecen los servicios técnicos en materia de producción animal mediante la operación de los sistemas de identificación individual de ganado. Otros Motivos:</t>
    </r>
  </si>
  <si>
    <r>
      <t xml:space="preserve">Porcentaje de encuestas positivas aplicadas a los beneficiarios del Programa de Fomento de la Ganadería y Normalización de la Calidad de los Productos Pecuarios.
</t>
    </r>
    <r>
      <rPr>
        <sz val="10"/>
        <rFont val="Soberana Sans"/>
        <family val="2"/>
      </rPr>
      <t xml:space="preserve"> Causa : Debido a la actual contingencia sanitaria por la que cursa el país, en este ejercicio fiscal 2020 y en observancia a las medidas sanitarias emitidas por la autoridad competente, la CGG determinó no fomentar la realización de eventos presenciales, debido a que representan un factor de riesgo para la dispersión y presentación de la enfermedad COVID-19.  Es por ello que se enfocó la aplicación del presupuesto del programa para la operación de los sistemas de identificación individual de ganado, mediante la suscripción de un convenio de concertación.  Amparados en el Articulo 6 tipos y montos de los Apoyos de los Lineamientos de operación del Programa Fomento de la Ganadería y Normalización de la Calidad de los Productos Pecuarios (publicados en la pagina electrónica de la Secretaría del Ramo el 24 de julio 2020), que a la letra indica lo siguiente:  "En el marco de los Lineamientos para la Designación de Instancias Participantes en la Operación de los Programas y Componentes de la Secretaría de Agricultura y Desarrollo Rural 2020, se brindarán recursos para servicios técnicos en materia de producción animal y para la operación de los sistemas de identificación individual de ganado mediante la suscripción de un Convenio." Efecto: Se fortalecen los servicios técnicos en materia de producción animal mediante la operación de los sistemas de identificación individual de ganado. Otros Motivos:</t>
    </r>
  </si>
  <si>
    <t>U013</t>
  </si>
  <si>
    <t>Vinculación Productiva</t>
  </si>
  <si>
    <t>Contribuir a impulsar la productividad en el sector agroalimentario mediante inversión en capital físico, humano y tecnológico que garantice la seguridad alimentaria mediante la integración productiva, comercialización y desarrollo tecnológico del sector pesquero y acuícola.</t>
  </si>
  <si>
    <r>
      <t>Tasa de variación de la producción nacional pesquera y acuícola</t>
    </r>
    <r>
      <rPr>
        <i/>
        <sz val="10"/>
        <color indexed="30"/>
        <rFont val="Soberana Sans"/>
      </rPr>
      <t xml:space="preserve">
</t>
    </r>
  </si>
  <si>
    <t>(((Producción nacional pesquera y acuícola en el año t2/ Producción nacional pesquera y acuícola en el año t0)-1)*1/2)*100</t>
  </si>
  <si>
    <t>Estratégico-Eficacia-Bianual</t>
  </si>
  <si>
    <t>Productores acuícolas y pesqueros aplican esquemas de organización, producción y comercialización, así como la implementación de modelos tecnológicos de producción acuícola innovadores.</t>
  </si>
  <si>
    <r>
      <t>P1. Tasa de variación del número de acciones de impulso a la comercialización desarrolladas por los socios de los Comités Sistema Producto</t>
    </r>
    <r>
      <rPr>
        <i/>
        <sz val="10"/>
        <color indexed="30"/>
        <rFont val="Soberana Sans"/>
      </rPr>
      <t xml:space="preserve">
</t>
    </r>
  </si>
  <si>
    <t>((Número de acciones de impulso a la comercialización desarrolladas por los socios de los Comités Sistema Producto apoyados en el año t/Número de acciones de impulso a la comercialización desarrolladas por los socios de los Comités Sistema Producto apoyados en el año t-1)-1)*100</t>
  </si>
  <si>
    <r>
      <t>P2. Tasa de variación del número de pescadores y acuacultores que aplican las buenas prácticas de manejo y manufactura de productos pesqueros y acuícolas</t>
    </r>
    <r>
      <rPr>
        <i/>
        <sz val="10"/>
        <color indexed="30"/>
        <rFont val="Soberana Sans"/>
      </rPr>
      <t xml:space="preserve">
</t>
    </r>
  </si>
  <si>
    <t>((Número de pescadores y acuacultores que aplican las buenas prácticas apoyados en el año t/Número de pescadores y acuacultores que aplican las buenas practicas apoyados en el año t-1) -1)*100</t>
  </si>
  <si>
    <r>
      <t>P3. Porcentaje de modelos de desarrollo tecnológico transferibles al sector productivo</t>
    </r>
    <r>
      <rPr>
        <i/>
        <sz val="10"/>
        <color indexed="30"/>
        <rFont val="Soberana Sans"/>
      </rPr>
      <t xml:space="preserve">
</t>
    </r>
  </si>
  <si>
    <t>(Número de modelos de desarrollo tecnológico transferibles/Número de modelos de desarrollo tecnológico apoyados)*100</t>
  </si>
  <si>
    <t>A C1. Apoyos de capacitación y servicios especializados otorgados.</t>
  </si>
  <si>
    <r>
      <t>C1.1 Porcentaje de comités sistema producto apoyados</t>
    </r>
    <r>
      <rPr>
        <i/>
        <sz val="10"/>
        <color indexed="30"/>
        <rFont val="Soberana Sans"/>
      </rPr>
      <t xml:space="preserve">
</t>
    </r>
  </si>
  <si>
    <t>(Número de comités sistema producto apoyados /Número de comités sistema producto constituidos)*100</t>
  </si>
  <si>
    <r>
      <t>C1.2 Porcentaje de apoyos otorgados para capacitación y asistencia técnica integral</t>
    </r>
    <r>
      <rPr>
        <i/>
        <sz val="10"/>
        <color indexed="30"/>
        <rFont val="Soberana Sans"/>
      </rPr>
      <t xml:space="preserve">
</t>
    </r>
  </si>
  <si>
    <t>(Número de apoyos otorgados para capacitación y asistencia técnica integral/Número de apoyos programados para capacitación y asistencia técnica integral)*100</t>
  </si>
  <si>
    <t>B C2. Apoyos a productores para el desarrollo de modelos tecnológicos viables generados</t>
  </si>
  <si>
    <r>
      <t>C2 Porcentaje de modelos de desarrollo tecnológico apoyados</t>
    </r>
    <r>
      <rPr>
        <i/>
        <sz val="10"/>
        <color indexed="30"/>
        <rFont val="Soberana Sans"/>
      </rPr>
      <t xml:space="preserve">
</t>
    </r>
  </si>
  <si>
    <t>(Número de modelos de desarrollo tecnológico apoyados/Número de modelos de desarrollo tecnológico programados a apoyar )*100</t>
  </si>
  <si>
    <t>A 1 A1.C1.1 Dictaminación de programas de trabajo para el desarrollo de cadenas productivas</t>
  </si>
  <si>
    <r>
      <t>A1.C1.1 Porcentaje de programas de trabajo dictaminados para el desarrollo de cadenas productivas</t>
    </r>
    <r>
      <rPr>
        <i/>
        <sz val="10"/>
        <color indexed="30"/>
        <rFont val="Soberana Sans"/>
      </rPr>
      <t xml:space="preserve">
</t>
    </r>
  </si>
  <si>
    <t>(Número de programas de trabajo dictaminados /Número de programas de trabajo recibidos )*100</t>
  </si>
  <si>
    <t>A 2 A2.C1.2 Dictaminación de programas de trabajo para la capacitación y asistencia técnica integral</t>
  </si>
  <si>
    <r>
      <t>A2.C1.2 Porcentaje de programas de trabajo dictaminados para Capacitación y Asistencia Técnica Integral</t>
    </r>
    <r>
      <rPr>
        <i/>
        <sz val="10"/>
        <color indexed="30"/>
        <rFont val="Soberana Sans"/>
      </rPr>
      <t xml:space="preserve">
</t>
    </r>
  </si>
  <si>
    <t>(Número de programas de trabajo dictaminados /Número de programas de trabajo recibidos)*100</t>
  </si>
  <si>
    <t>B 3 A3.C2 Celebración de convenios para el desarrollo de modelos tecnológicos</t>
  </si>
  <si>
    <r>
      <t>A3.C2 Porcentaje de convenios celebrados para la implementación de modelos de desarrollo tecnológico</t>
    </r>
    <r>
      <rPr>
        <i/>
        <sz val="10"/>
        <color indexed="30"/>
        <rFont val="Soberana Sans"/>
      </rPr>
      <t xml:space="preserve">
</t>
    </r>
  </si>
  <si>
    <t>(Número de convenios celebrados / Número de convenios programados)*100</t>
  </si>
  <si>
    <r>
      <t xml:space="preserve">Tasa de variación de la producción nacional pesquera y acuícola
</t>
    </r>
    <r>
      <rPr>
        <sz val="10"/>
        <rFont val="Soberana Sans"/>
        <family val="2"/>
      </rPr>
      <t xml:space="preserve"> Causa : No se reporta avance  en virtud de que no se destinaron recursos a los componentes del programa, derivado de la austeridad republicana de la nueva política Gubernamental, lo que imposibilita el cumplimiento de las metas establecidas. Efecto: Derivado que no se realizaron apoyos a través de los componentes del programa, no se logro incidir en la producción nacional pesquera y acuícola. Otros Motivos:</t>
    </r>
  </si>
  <si>
    <r>
      <t xml:space="preserve">P1. Tasa de variación del número de acciones de impulso a la comercialización desarrolladas por los socios de los Comités Sistema Producto
</t>
    </r>
    <r>
      <rPr>
        <sz val="10"/>
        <rFont val="Soberana Sans"/>
        <family val="2"/>
      </rPr>
      <t xml:space="preserve"> Causa : No se reporta avance toda vez que no se recibieron solicitudes por parte de los Comites Sistema Producto 2020, en virtud de que no se destinaron recursos para la aplicación al componente Desarrollo de Cadenas Productivas, derivado de la austeridad republicana de la nueva política Gubernamental, lo que imposibilita el cumplimiento de las metas establecidas. Efecto: No se lograron realizar acciones de impulso a la comercialización, al no lograr proporcionar los apoyos que se destinaban para la realización de los mismos en años anteriores. Otros Motivos:</t>
    </r>
  </si>
  <si>
    <r>
      <t xml:space="preserve">P2. Tasa de variación del número de pescadores y acuacultores que aplican las buenas prácticas de manejo y manufactura de productos pesqueros y acuícolas
</t>
    </r>
    <r>
      <rPr>
        <sz val="10"/>
        <rFont val="Soberana Sans"/>
        <family val="2"/>
      </rPr>
      <t xml:space="preserve"> Causa : No se reporta avance  en virtud de que no se destinaron recursos al componente de Capacitación y Asistencia Técnica, derivado de la austeridad republicana de la nueva política Gubernamental, lo que imposibilita el cumplimiento de las metas establecidas para la impartición de cursos-talleres y asistencias técnicas. Efecto: Los productores no podrán desarrollar sus habilidades en temas de elevar la producción y aplicar buenas prácticas de manejo de productos pesqueros y acuicolas. Otros Motivos:</t>
    </r>
  </si>
  <si>
    <r>
      <t xml:space="preserve">P3. Porcentaje de modelos de desarrollo tecnológico transferibles al sector productivo
</t>
    </r>
    <r>
      <rPr>
        <sz val="10"/>
        <rFont val="Soberana Sans"/>
        <family val="2"/>
      </rPr>
      <t xml:space="preserve"> Causa : No se reporta avance toda vez que no se destinaron recursos para el componente Desarrollo Tecnológico derivado de la austeridad republicana de la nueva política Gubernamental, lo que imposibilita el cumplimiento de las metas establecidas para la implementación de proyectos de innovación y transferencia de tecnológica. En el segundo trimestre del 2020, el recurso fue transferido al programa S304 componente Bienpesca. Efecto: El sector no aplicará transferencia de nuevos modelos de desarrollo técnologico durante el presente ejercicio fiscal. Otros Motivos:</t>
    </r>
  </si>
  <si>
    <r>
      <t xml:space="preserve">C1.1 Porcentaje de comités sistema producto apoyados
</t>
    </r>
    <r>
      <rPr>
        <sz val="10"/>
        <rFont val="Soberana Sans"/>
        <family val="2"/>
      </rPr>
      <t xml:space="preserve"> Causa : No se reporta avance toda vez que no se recibieron solicitudes por parte de los Comités Sistema Producto 2020, en virtud de que no se destinaron recursos para la aplicación al componente Desarrollo de Cadenas Productivas, derivado de la austeridad republicana de la nueva política Gubernamental, lo que imposibilita el cumplimiento de las metas establecidas. Efecto: No se apoyaron acciones de profesionalización, asistencia a eventos y reuniones, así como estudios proyectos y certificaciones. Otros Motivos:</t>
    </r>
  </si>
  <si>
    <r>
      <t xml:space="preserve">C1.2 Porcentaje de apoyos otorgados para capacitación y asistencia técnica integral
</t>
    </r>
    <r>
      <rPr>
        <sz val="10"/>
        <rFont val="Soberana Sans"/>
        <family val="2"/>
      </rPr>
      <t xml:space="preserve"> Causa : No se reporta avance en virtud de que no se destinaron recursos al componente de Capacitación y Asistencia Técnica, derivado de la austeridad republicana de la nueva política Gubernamental, lo que imposibilita el cumplimiento de las metas establecidas para la impartición de cursos-talleres y asistencias técnicas. Efecto: Los productores no podrán desarrollar sus habilidades en temas de elevar la producción y aplicar buenas prácticas de manejo de productos pesqueros y acuicolas. Otros Motivos:</t>
    </r>
  </si>
  <si>
    <r>
      <t xml:space="preserve">C2 Porcentaje de modelos de desarrollo tecnológico apoyados
</t>
    </r>
    <r>
      <rPr>
        <sz val="10"/>
        <rFont val="Soberana Sans"/>
        <family val="2"/>
      </rPr>
      <t xml:space="preserve"> Causa : No se reporta avance toda vez que no se destinaron recursos para el componente Desarrollo Tecnológico derivado de la austeridad republicana de la nueva política Gubernamental, lo que imposibilita el cumplimiento de las metas establecidas para la implementación de proyectos de innovación y transferencia de tecnológica. Efecto: Imposibilita el cumplimiento de las metas establecidas para la implementación de proyectos de innovación y transferencia de tecnológica. Otros Motivos:</t>
    </r>
  </si>
  <si>
    <r>
      <t xml:space="preserve">A1.C1.1 Porcentaje de programas de trabajo dictaminados para el desarrollo de cadenas productivas
</t>
    </r>
    <r>
      <rPr>
        <sz val="10"/>
        <rFont val="Soberana Sans"/>
        <family val="2"/>
      </rPr>
      <t xml:space="preserve"> Causa : No se reporta avance toda vez que no se recibieron programas de trabajo 2020, en virtud de que no se destinaron recursos para la aplicación  al componente Desarrollo de Cadenas Productivas, derivado de la austeridad republicana de la nueva política Gubernamental, lo que imposibilita el cumplimiento de las metas establecidas. Efecto: No se dictaminaron programas de trabajo 2020 al no tener demanda por falta de recursos en el componente de Desarrollo de cadenas productivas. Otros Motivos:</t>
    </r>
  </si>
  <si>
    <r>
      <t xml:space="preserve">A2.C1.2 Porcentaje de programas de trabajo dictaminados para Capacitación y Asistencia Técnica Integral
</t>
    </r>
    <r>
      <rPr>
        <sz val="10"/>
        <rFont val="Soberana Sans"/>
        <family val="2"/>
      </rPr>
      <t xml:space="preserve"> Causa : No se reporta avance en virtud de que no se destinaron recursos al componente de Capacitación y Asistencia Técnica, derivado de la austeridad republicana de la nueva política Gubernamental, lo que imposibilita el cumplimiento de las metas establecidas para la impartición de cursos-talleres y asistencias técnicas. Efecto: Los productores no podrán desarrollar sus habilidades en temas de elevar la producción y aplicar buenas prácticas de manejo de productos pesqueros y acuicolas. Otros Motivos:</t>
    </r>
  </si>
  <si>
    <r>
      <t xml:space="preserve">A3.C2 Porcentaje de convenios celebrados para la implementación de modelos de desarrollo tecnológico
</t>
    </r>
    <r>
      <rPr>
        <sz val="10"/>
        <rFont val="Soberana Sans"/>
        <family val="2"/>
      </rPr>
      <t xml:space="preserve"> Causa : No se reporta avance toda vez que no se destinaron recursos para el componente Desarrollo Tecnológico, derivado de la austeridad republicana de la nueva política Gubernamental, lo que imposibilita el cumplimiento de las metas establecidas para la implementación de proyectos de innovación y transferencia de tecnológica. Efecto: Imposibilita el cumplimiento de las metas establecidas para la implementación de proyectos de innovación y transferencia de tecnológica. Otros Motivos:</t>
    </r>
  </si>
  <si>
    <t>U020</t>
  </si>
  <si>
    <t>200-Subsecretaría de Alimentación y Competitividad</t>
  </si>
  <si>
    <t>Contribuir a mejorar la capacidad productiva de los  pequeños y medianos productores de maíz, frijol, arroz, trigo panificable y leche mediante la mejora de su ingreso por la venta de sus productos a precios de garantía.</t>
  </si>
  <si>
    <t>A C2. Precio de garantía pagado a pequeños y medianos productores de trigo panificable y arroz, que venden sus productos en el canal de comercialización productor - industrial.</t>
  </si>
  <si>
    <t>B C1. Precio de garantía pagado a pequeños y medianos productores de maíz, frijol y leche, que venden sus productos a Seguridad Alimentaria Mexicana (SEGALMEX)</t>
  </si>
  <si>
    <r>
      <t>C1.2  Porcentaje de pequeños y medianos productores de frijol que reciben precios de garantía por la venta de sus productos a SEGALMEX.</t>
    </r>
    <r>
      <rPr>
        <i/>
        <sz val="10"/>
        <color indexed="30"/>
        <rFont val="Soberana Sans"/>
      </rPr>
      <t xml:space="preserve">
</t>
    </r>
  </si>
  <si>
    <t>(Número de pequeños y medianos productores de frijol que reciben precio de garantía  por la venta de sus productos a SEGALMEX / Total de pequeños y medianos productores de frijol de la población objetivo) * 100</t>
  </si>
  <si>
    <r>
      <t>C1.3  Porcentaje de pequeños y medianos productores de leche que reciben precios de garantía por la venta de sus productos a SEGALMEX.</t>
    </r>
    <r>
      <rPr>
        <i/>
        <sz val="10"/>
        <color indexed="30"/>
        <rFont val="Soberana Sans"/>
      </rPr>
      <t xml:space="preserve">
</t>
    </r>
  </si>
  <si>
    <t>A 1 A1.C2 Supervisión de los mecanismos de pago a productores de trigo panificable y arroz.</t>
  </si>
  <si>
    <r>
      <t>A1.C2 Variación en la eficiencia de los nuevos mecanismos de pago a pequeños y medianos productores de trigo panificable y arroz.</t>
    </r>
    <r>
      <rPr>
        <i/>
        <sz val="10"/>
        <color indexed="30"/>
        <rFont val="Soberana Sans"/>
      </rPr>
      <t xml:space="preserve">
</t>
    </r>
  </si>
  <si>
    <t>((Tiempo promedio de pago a pequeños y medianos productores de trigo panificable y arroz con los nuevos mecanismos/Tiempo promedio de pago a pequeños y medianos productores de trigo panificable y arroz con los  mecanismos existentes) - 1)*100</t>
  </si>
  <si>
    <t>B 2 A1.C1 Atención de pequeños y medianos productores en centros de acopio para maíz, frijol y leche en las zonas de producción.</t>
  </si>
  <si>
    <t>B 3 A3.C1. Pago oportuno de la producción comprada a precios de garantía  a pequeños y medianos poductores de granos básicos y de leche.</t>
  </si>
  <si>
    <r>
      <t>A3.C1.1 Porcentaje de producción pagada oportunamente  a precios de garantía a pequeños y medianos poductores de granos básicos.</t>
    </r>
    <r>
      <rPr>
        <i/>
        <sz val="10"/>
        <color indexed="30"/>
        <rFont val="Soberana Sans"/>
      </rPr>
      <t xml:space="preserve">
</t>
    </r>
  </si>
  <si>
    <t>(Producción pagada a precios de garantía a pequeños y medianos productores de granos básicos en un periodo máximo de 10 días posteriores a la compra/ Producción total comprada a pequeños y medianos productores  de granos básicos)*100</t>
  </si>
  <si>
    <r>
      <t>A3.C1.2 Porcentaje de producción pagada oportunamente a precios de garantía a pequeños y medianos poductores de leche.</t>
    </r>
    <r>
      <rPr>
        <i/>
        <sz val="10"/>
        <color indexed="30"/>
        <rFont val="Soberana Sans"/>
      </rPr>
      <t xml:space="preserve">
</t>
    </r>
  </si>
  <si>
    <t>(Producción pagada a precios de garantía a pequeños y medianos productores de leche en un periodo máximo de 10 días posteriores a la compra/ Producción total comprada a pequeños y medianos productores  de leche en el periodo)*100</t>
  </si>
  <si>
    <t>B 4 A2.C1. Compra a precios de garantía de la producción de maíz, frijol y leche de pequeños y medianos productores</t>
  </si>
  <si>
    <r>
      <t xml:space="preserve">A2.C1.1 Promedio de la producción de maíz comprada a precios de garantía a pequeños y medianos productores. </t>
    </r>
    <r>
      <rPr>
        <i/>
        <sz val="10"/>
        <color indexed="30"/>
        <rFont val="Soberana Sans"/>
      </rPr>
      <t xml:space="preserve">
</t>
    </r>
  </si>
  <si>
    <r>
      <t xml:space="preserve">A2.C1.2  Promedio de la producción de frijol comprada a precios de garantía pequeños y medianos productores. </t>
    </r>
    <r>
      <rPr>
        <i/>
        <sz val="10"/>
        <color indexed="30"/>
        <rFont val="Soberana Sans"/>
      </rPr>
      <t xml:space="preserve">
</t>
    </r>
  </si>
  <si>
    <r>
      <t>A2.C1.3 Promedio de la producción de litros de leche por año comprada a precios de garantía a pequeños y medianos productores.</t>
    </r>
    <r>
      <rPr>
        <i/>
        <sz val="10"/>
        <color indexed="30"/>
        <rFont val="Soberana Sans"/>
      </rPr>
      <t xml:space="preserve">
</t>
    </r>
  </si>
  <si>
    <r>
      <t xml:space="preserve">F1. Diferencial de la producción de los pequeños y medianos productores de maíz que recibieron precios de garantía
</t>
    </r>
    <r>
      <rPr>
        <sz val="10"/>
        <rFont val="Soberana Sans"/>
        <family val="2"/>
      </rPr>
      <t xml:space="preserve"> Causa : El programa cambió de clave presupuestal de U020 a S290. Efecto: El programa cambió de clave presupuestal de U020 a S290. Otros Motivos:</t>
    </r>
  </si>
  <si>
    <r>
      <t xml:space="preserve">F4. Diferencial de la producción de los pequeños y medianos productores de trigo panificable que recibieron precios de garantía
</t>
    </r>
    <r>
      <rPr>
        <sz val="10"/>
        <rFont val="Soberana Sans"/>
        <family val="2"/>
      </rPr>
      <t xml:space="preserve"> Causa : El programa cambió de clave presupuestal de U020 a S290. Efecto: El programa cambió de clave presupuestal de U020 a S290. Otros Motivos:</t>
    </r>
  </si>
  <si>
    <r>
      <t xml:space="preserve">F3. Diferencial de la producción de los pequeños y medianos productores de arroz que recibieron precios de garantía
</t>
    </r>
    <r>
      <rPr>
        <sz val="10"/>
        <rFont val="Soberana Sans"/>
        <family val="2"/>
      </rPr>
      <t xml:space="preserve"> Causa : El programa cambió de clave presupuestal de U020 a S290. Efecto: El programa cambió de clave presupuestal de U020 a S290. Otros Motivos:</t>
    </r>
  </si>
  <si>
    <r>
      <t xml:space="preserve">F2. Diferencial de la producción de los pequeños y medianos productores de frijol que recibieron precios de garantía
</t>
    </r>
    <r>
      <rPr>
        <sz val="10"/>
        <rFont val="Soberana Sans"/>
        <family val="2"/>
      </rPr>
      <t xml:space="preserve"> Causa : El programa cambió de clave presupuestal de U020 a S290. Efecto: El programa cambió de clave presupuestal de U020 a S290. Otros Motivos:</t>
    </r>
  </si>
  <si>
    <r>
      <t xml:space="preserve">F5. Diferencial de la producción de los pequeños y medianos productores de leche que recibieron precios de garantía
</t>
    </r>
    <r>
      <rPr>
        <sz val="10"/>
        <rFont val="Soberana Sans"/>
        <family val="2"/>
      </rPr>
      <t xml:space="preserve"> Causa : El programa cambió de clave presupuestal de U020 a S290. Efecto: El programa cambió de clave presupuestal de U020 a S290. Otros Motivos:</t>
    </r>
  </si>
  <si>
    <r>
      <t xml:space="preserve">P3. Porcentaje de variación entre el ingreso de pequeños y medianos productores de leche por la venta de sus productos a precios de garantía y el ingreso que recibirían por la venta de sus productos a precios de mercado.
</t>
    </r>
    <r>
      <rPr>
        <sz val="10"/>
        <rFont val="Soberana Sans"/>
        <family val="2"/>
      </rPr>
      <t xml:space="preserve"> Causa : El programa cambió de clave presupuestal de U020 a S290. Efecto: El programa cambió de clave presupuestal de U020 a S290. Otros Motivos:</t>
    </r>
  </si>
  <si>
    <r>
      <t xml:space="preserve">P1. Porcentaje de variación entre el ingreso de pequeños y medianos productores de maíz por la venta de sus productos a precios de garantía y el ingreso que recibirían por la venta de sus productos a precios de mercado.
</t>
    </r>
    <r>
      <rPr>
        <sz val="10"/>
        <rFont val="Soberana Sans"/>
        <family val="2"/>
      </rPr>
      <t xml:space="preserve"> Causa : El programa cambió de clave presupuestal de U020 a S290. Efecto: El programa cambió de clave presupuestal de U020 a S290. Otros Motivos:</t>
    </r>
  </si>
  <si>
    <r>
      <t xml:space="preserve">P2. Porcentaje de variación entre el ingreso de pequeños y medianos productores de frijol por la venta de sus productos a precios de garantía y el ingreso que recibirían por la venta de sus productos a precios de mercado.
</t>
    </r>
    <r>
      <rPr>
        <sz val="10"/>
        <rFont val="Soberana Sans"/>
        <family val="2"/>
      </rPr>
      <t xml:space="preserve"> Causa : El programa cambió de clave presupuestal de U020 a S290 Efecto: El programa cambió de clave presupuestal de U020 a S290 Otros Motivos:</t>
    </r>
  </si>
  <si>
    <r>
      <t xml:space="preserve">P4. Porcentaje de variación entre el ingreso de pequeños y medianos productores de trigo panificable por la venta de sus productos a precios de garantía y el ingreso que recibirían por la venta de sus productos a precios de mercado.
</t>
    </r>
    <r>
      <rPr>
        <sz val="10"/>
        <rFont val="Soberana Sans"/>
        <family val="2"/>
      </rPr>
      <t xml:space="preserve"> Causa : El programa cambió de clave presupuestal de U020 a S290. Efecto: El programa cambió de clave presupuestal de U020 a S290. Otros Motivos:</t>
    </r>
  </si>
  <si>
    <r>
      <t xml:space="preserve">P5. Porcentaje de variación entre el ingreso de pequeños y medianos productores de arroz por la venta de sus productos a precios de garantía y el ingreso que recibirían por la venta de sus productos a precios de mercado.
</t>
    </r>
    <r>
      <rPr>
        <sz val="10"/>
        <rFont val="Soberana Sans"/>
        <family val="2"/>
      </rPr>
      <t xml:space="preserve"> Causa : El programa cambió de clave presupuestal de U020 a S290. Efecto: El programa cambió de clave presupuestal de U020 a S290. Otros Motivos:</t>
    </r>
  </si>
  <si>
    <r>
      <t xml:space="preserve">C2.1 Porcentaje de pequeños y medianos productores de trigo panificable que reciben precios de garantía por la venta de sus productos en el canal de comercialización productor-industrial.
</t>
    </r>
    <r>
      <rPr>
        <sz val="10"/>
        <rFont val="Soberana Sans"/>
        <family val="2"/>
      </rPr>
      <t xml:space="preserve"> Causa : El programa cambió de clave presupuestal de U020 a S290. Efecto: El programa cambió de clave presupuestal de U020 a S290. Otros Motivos:</t>
    </r>
  </si>
  <si>
    <r>
      <t xml:space="preserve">C2.2 Porcentaje de pequeños y medianos productores de arroz que reciben precios de garantía por la venta de sus productos en el canal de comercialización productor-industrial.
</t>
    </r>
    <r>
      <rPr>
        <sz val="10"/>
        <rFont val="Soberana Sans"/>
        <family val="2"/>
      </rPr>
      <t xml:space="preserve"> Causa : El programa cambió de clave presupuestal de U020 a S290. Efecto: El programa cambió de clave presupuestal de U020 a S290. Otros Motivos:</t>
    </r>
  </si>
  <si>
    <r>
      <t xml:space="preserve">C1.1 Porcentaje de pequeños y medianos productores de maíz que reciben precios de garantía por la venta de sus productos a SEGALMEX.
</t>
    </r>
    <r>
      <rPr>
        <sz val="10"/>
        <rFont val="Soberana Sans"/>
        <family val="2"/>
      </rPr>
      <t xml:space="preserve"> Causa : El programa cambió de clave presupuestal de U020 a S290. Efecto: El programa cambió de clave presupuestal de U020 a S290. Otros Motivos:</t>
    </r>
  </si>
  <si>
    <r>
      <t xml:space="preserve">C1.2  Porcentaje de pequeños y medianos productores de frijol que reciben precios de garantía por la venta de sus productos a SEGALMEX.
</t>
    </r>
    <r>
      <rPr>
        <sz val="10"/>
        <rFont val="Soberana Sans"/>
        <family val="2"/>
      </rPr>
      <t xml:space="preserve"> Causa : El programa cambió de clave presupuestal de U020 a S290. Efecto: El programa cambió de clave presupuestal de U020 a S290. Otros Motivos:</t>
    </r>
  </si>
  <si>
    <r>
      <t xml:space="preserve">C1.3  Porcentaje de pequeños y medianos productores de leche que reciben precios de garantía por la venta de sus productos a SEGALMEX.
</t>
    </r>
    <r>
      <rPr>
        <sz val="10"/>
        <rFont val="Soberana Sans"/>
        <family val="2"/>
      </rPr>
      <t xml:space="preserve"> Causa : El programa cambió de clave presupuestal de U020 a S290. Efecto: El programa cambió de clave presupuestal de U020 a S290. Otros Motivos:</t>
    </r>
  </si>
  <si>
    <r>
      <t xml:space="preserve">A1.C2 Variación en la eficiencia de los nuevos mecanismos de pago a pequeños y medianos productores de trigo panificable y arroz.
</t>
    </r>
    <r>
      <rPr>
        <sz val="10"/>
        <rFont val="Soberana Sans"/>
        <family val="2"/>
      </rPr>
      <t xml:space="preserve"> Causa : El programa cambió de clave presupuestal de U020 a S290. Efecto: El programa cambió de clave presupuestal de U020 a S290. Otros Motivos:</t>
    </r>
  </si>
  <si>
    <r>
      <t xml:space="preserve">A1.C1.1 Porcentaje de atención de pequeños y medianos productores de maíz por un centro de acopio a no más de 50 km de distancia
</t>
    </r>
    <r>
      <rPr>
        <sz val="10"/>
        <rFont val="Soberana Sans"/>
        <family val="2"/>
      </rPr>
      <t xml:space="preserve"> Causa : El programa cambió de clave presupuestal de U020 a S290. Efecto: El programa cambió de clave presupuestal de U020 a S290. Otros Motivos:</t>
    </r>
  </si>
  <si>
    <r>
      <t xml:space="preserve">A1.C1.2 Porcentaje de atención de pequeños y medianos productores de frijol por un centro de acopio a no más de 50 km de distancia.
</t>
    </r>
    <r>
      <rPr>
        <sz val="10"/>
        <rFont val="Soberana Sans"/>
        <family val="2"/>
      </rPr>
      <t xml:space="preserve"> Causa : El programa cambió de clave presupuestal de U020 a S290. Efecto: El programa cambió de clave presupuestal de U020 a S290. Otros Motivos:</t>
    </r>
  </si>
  <si>
    <r>
      <t xml:space="preserve">A1.C1.3 Porcentaje de atención de pequeños y medianos productores de leche por un centro de acopio a no más de 50 km de distancia
</t>
    </r>
    <r>
      <rPr>
        <sz val="10"/>
        <rFont val="Soberana Sans"/>
        <family val="2"/>
      </rPr>
      <t xml:space="preserve"> Causa : El programa cambió de clave presupuestal de U020 a S290. Efecto: El programa cambió de clave presupuestal de U020 a S290. Otros Motivos:</t>
    </r>
  </si>
  <si>
    <r>
      <t xml:space="preserve">A3.C1.1 Porcentaje de producción pagada oportunamente  a precios de garantía a pequeños y medianos poductores de granos básicos.
</t>
    </r>
    <r>
      <rPr>
        <sz val="10"/>
        <rFont val="Soberana Sans"/>
        <family val="2"/>
      </rPr>
      <t xml:space="preserve"> Causa : El programa cambió de clave presupuestal de U020 a S290 Efecto: El programa cambió de clave presupuestal de U020 a S290 Otros Motivos:</t>
    </r>
  </si>
  <si>
    <r>
      <t xml:space="preserve">A3.C1.2 Porcentaje de producción pagada oportunamente a precios de garantía a pequeños y medianos poductores de leche.
</t>
    </r>
    <r>
      <rPr>
        <sz val="10"/>
        <rFont val="Soberana Sans"/>
        <family val="2"/>
      </rPr>
      <t xml:space="preserve"> Causa : El programa cambió de clave presupuestal de U020 a S290. Efecto: El programa cambió de clave presupuestal de U020 a S290. Otros Motivos:</t>
    </r>
  </si>
  <si>
    <r>
      <t xml:space="preserve">A2.C1.1 Promedio de la producción de maíz comprada a precios de garantía a pequeños y medianos productores. 
</t>
    </r>
    <r>
      <rPr>
        <sz val="10"/>
        <rFont val="Soberana Sans"/>
        <family val="2"/>
      </rPr>
      <t xml:space="preserve"> Causa : El programa cambió de clave presupuestal de U020 a S290. Efecto: El programa cambió de clave presupuestal de U020 a S290. Otros Motivos:</t>
    </r>
  </si>
  <si>
    <r>
      <t xml:space="preserve">A2.C1.2  Promedio de la producción de frijol comprada a precios de garantía pequeños y medianos productores. 
</t>
    </r>
    <r>
      <rPr>
        <sz val="10"/>
        <rFont val="Soberana Sans"/>
        <family val="2"/>
      </rPr>
      <t xml:space="preserve"> Causa : El programa cambió de clave presupuestal de U020 a S290. Efecto: El programa cambió de clave presupuestal de U020 a S290. Otros Motivos:</t>
    </r>
  </si>
  <si>
    <r>
      <t xml:space="preserve">A2.C1.3 Promedio de la producción de litros de leche por año comprada a precios de garantía a pequeños y medianos productores.
</t>
    </r>
    <r>
      <rPr>
        <sz val="10"/>
        <rFont val="Soberana Sans"/>
        <family val="2"/>
      </rPr>
      <t xml:space="preserve"> Causa : El programa cambió de clave presupuestal de U020 a S290 Efecto: El programa cambió de clave presupuestal de U020 a S290 Otros Motivos:</t>
    </r>
  </si>
  <si>
    <t>U021</t>
  </si>
  <si>
    <t>Crédito Ganadero a la Palabra</t>
  </si>
  <si>
    <t>Contribuir a mejorar la autosuficiencia alimentaria mediante el incremento de la productividad de los pequeños productores pecuarios</t>
  </si>
  <si>
    <r>
      <t>Producto Interno Bruto del Subsector Ganadero.</t>
    </r>
    <r>
      <rPr>
        <i/>
        <sz val="10"/>
        <color indexed="30"/>
        <rFont val="Soberana Sans"/>
      </rPr>
      <t xml:space="preserve">
</t>
    </r>
  </si>
  <si>
    <t>[(Producto Interno Bruto del subsector ganadero del año t / Producto Interno Bruto del subsector ganadero del año t - 1) - 1] * 100</t>
  </si>
  <si>
    <t>Pequeños productores pecuarios incrementan su productividad</t>
  </si>
  <si>
    <r>
      <t>P2. Porcentaje de pequeños productores pecuarios apoyados mediante el programa</t>
    </r>
    <r>
      <rPr>
        <i/>
        <sz val="10"/>
        <color indexed="30"/>
        <rFont val="Soberana Sans"/>
      </rPr>
      <t xml:space="preserve">
</t>
    </r>
  </si>
  <si>
    <t xml:space="preserve">(Número de pequeños productores pecuarios apoyados mediante el programa en el año t / Número total de pequeños productores pecuarios )*100    </t>
  </si>
  <si>
    <r>
      <t>P1. Índice de la productividad laboral en el subsector pecuario.</t>
    </r>
    <r>
      <rPr>
        <i/>
        <sz val="10"/>
        <color indexed="30"/>
        <rFont val="Soberana Sans"/>
      </rPr>
      <t xml:space="preserve">
</t>
    </r>
  </si>
  <si>
    <t>(Índice del PIB ganadero año t / índice de personas ocupadas en el subsector pecuario en el año t)*100</t>
  </si>
  <si>
    <t>A C1. Apoyos en especie entregados a los pequeños productores pecuarios para el incremento del hato ganadero</t>
  </si>
  <si>
    <r>
      <t>C1. Tasa de variación en el tamaño del hato ganadero de los pequeños productores pecuarios.</t>
    </r>
    <r>
      <rPr>
        <i/>
        <sz val="10"/>
        <color indexed="30"/>
        <rFont val="Soberana Sans"/>
      </rPr>
      <t xml:space="preserve">
</t>
    </r>
  </si>
  <si>
    <t xml:space="preserve">((Tamaño del hato ganadero de los pequeños productores pecuarios en el año t) / (Tamaño del hato ganadero de los pequeños productores pecuarios en el año t - 1))-1)*100    </t>
  </si>
  <si>
    <t>B C3. Complementos alimenticios entregados para la actividad pecuaria</t>
  </si>
  <si>
    <r>
      <t>C3. Porcentaje de pequeños productores pecuarios apoyados con complementos alimenticios.</t>
    </r>
    <r>
      <rPr>
        <i/>
        <sz val="10"/>
        <color indexed="30"/>
        <rFont val="Soberana Sans"/>
      </rPr>
      <t xml:space="preserve">
</t>
    </r>
  </si>
  <si>
    <t>(Número de pequeños productores pecuarios apoyados con complementos alimenticios / Número total de pequeños productores pecuarios) * 100</t>
  </si>
  <si>
    <t>C C4. Servicios técnicos proporcionados a los pequeños productores pecuarios</t>
  </si>
  <si>
    <r>
      <t>C4. Porcentaje de pequeños productores pecuarios apoyados con servicios técnicos.</t>
    </r>
    <r>
      <rPr>
        <i/>
        <sz val="10"/>
        <color indexed="30"/>
        <rFont val="Soberana Sans"/>
      </rPr>
      <t xml:space="preserve">
</t>
    </r>
  </si>
  <si>
    <t>(Número de pequeños productores pecuarios apoyados con servicios técnicos / Número total de pequeños productores pecuarios) * 100</t>
  </si>
  <si>
    <t>Gestión-Eficiencia-Anual</t>
  </si>
  <si>
    <t>D C2. Pequeños productores pecuarios apoyados con equipo y obras de infraestructura pecuaria</t>
  </si>
  <si>
    <r>
      <t>C2. Porcentaje de pequeños productores pecuarios apoyados con equipo y obras de infraestructura pecuaria</t>
    </r>
    <r>
      <rPr>
        <i/>
        <sz val="10"/>
        <color indexed="30"/>
        <rFont val="Soberana Sans"/>
      </rPr>
      <t xml:space="preserve">
</t>
    </r>
  </si>
  <si>
    <t>(Número de pequeños productores pecuarios apoyados con equipo y obras de infraestructura / Número total de pequeños productores pecuarios) * 100</t>
  </si>
  <si>
    <t>A 1 A1. C1 Otorgamiento de incentivos para el repoblamiento del hato pecuario.</t>
  </si>
  <si>
    <r>
      <t>A1.C1 Porcentaje de solicitudes apoyadas para el repoblamiento del hato pecuario.</t>
    </r>
    <r>
      <rPr>
        <i/>
        <sz val="10"/>
        <color indexed="30"/>
        <rFont val="Soberana Sans"/>
      </rPr>
      <t xml:space="preserve">
</t>
    </r>
  </si>
  <si>
    <t>(Número de solicitudes apoyadas para el repoblamiento del hato pecuario / Número de solicitudes dictaminadas positivas para el repoblamiento del hato pecuario)* 100</t>
  </si>
  <si>
    <t>B 2 A1.C3 Otorgamiento de incentivos para complementos alimenticios.</t>
  </si>
  <si>
    <r>
      <t>A1.C3 Porcentaje de solicitudes apoyadas  para complementos alimenticios.</t>
    </r>
    <r>
      <rPr>
        <i/>
        <sz val="10"/>
        <color indexed="30"/>
        <rFont val="Soberana Sans"/>
      </rPr>
      <t xml:space="preserve">
</t>
    </r>
  </si>
  <si>
    <t>(Número de solicitudes apoyadas para complementos alimenticios. / Número de solicitudes dictaminadas positivas para complementos alimenticios. )* 100</t>
  </si>
  <si>
    <t>C 3 A1.C4 Otorgamiento de servicios ténicos.</t>
  </si>
  <si>
    <r>
      <t>A1.C4 Porcentaje de solicitudes apoyadas  para servicios técnicos.</t>
    </r>
    <r>
      <rPr>
        <i/>
        <sz val="10"/>
        <color indexed="30"/>
        <rFont val="Soberana Sans"/>
      </rPr>
      <t xml:space="preserve">
</t>
    </r>
  </si>
  <si>
    <t>(Número de solicitudes apoyadas para servicios técnicos. / Número de solicitudes dictaminadas positivas para servicios técnicos. )* 100</t>
  </si>
  <si>
    <t>D 4 A1.C2 Otorgamiento de incentivos para el equipamiento y obras de infraestructura pecuaria</t>
  </si>
  <si>
    <r>
      <t xml:space="preserve">A1.C2 Porcentaje de solicitudes apoyadas  para equipamiento y obras de infraestructura pecuaria. </t>
    </r>
    <r>
      <rPr>
        <i/>
        <sz val="10"/>
        <color indexed="30"/>
        <rFont val="Soberana Sans"/>
      </rPr>
      <t xml:space="preserve">
</t>
    </r>
  </si>
  <si>
    <t>(Número de solicitudes apoyadas para el equipamiento y obras de infraestructura pecuaria.  / Número de solicitudes dictaminadas positivas para el equipamiento y obras de infraestructura pecuaria. )* 100</t>
  </si>
  <si>
    <r>
      <t xml:space="preserve">Producto Interno Bruto del Subsector Ganadero.
</t>
    </r>
    <r>
      <rPr>
        <sz val="10"/>
        <rFont val="Soberana Sans"/>
        <family val="2"/>
      </rPr>
      <t xml:space="preserve"> Causa : No se contó con recursos en tiempo y forma para la ejecución del Programa, en virtud que se aplicó una reserva económica por parte de la SHCP, que no permitió contribuir en el Producto Interno Bruto del Subsector Ganadero. Efecto: Se espera que no sea negativo debido a las diferentes acciones de la Secretaría de Agricultura que implementa en el campo mexicano que contribuyen en el Producto Interno Bruto del Subsector Ganadero. Otros Motivos:</t>
    </r>
  </si>
  <si>
    <r>
      <t xml:space="preserve">P2. Porcentaje de pequeños productores pecuarios apoyados mediante el programa
</t>
    </r>
    <r>
      <rPr>
        <sz val="10"/>
        <rFont val="Soberana Sans"/>
        <family val="2"/>
      </rPr>
      <t xml:space="preserve"> Causa : No se contó con recursos en tiempo y forma para la ejecución del Programa, en virtud que se aplicó una reserva económica por parte de la SHCP, que no permitió implementar las acciones y apoyos contemplados para los pequeños productores pecuarios. Efecto: Se espera que sea negativo ya que no se contó con apoyos para los pequeños productores pecuarios del campo mexicano, debido a que no se implementó ningún otro Programa o apoyos alineados al rescate del campo, con entrega de semovientes, equipo e infraestructura, suplementos alimenticios y asistencia técnica, lo que pone en riesgo la sustentabilidad del pequeño productor pecuario así como la autosuficiencia alimentaria. Otros Motivos:</t>
    </r>
  </si>
  <si>
    <r>
      <t xml:space="preserve">P1. Índice de la productividad laboral en el subsector pecuario.
</t>
    </r>
    <r>
      <rPr>
        <sz val="10"/>
        <rFont val="Soberana Sans"/>
        <family val="2"/>
      </rPr>
      <t xml:space="preserve"> Causa : No se contó con recursos en tiempo y forma para la ejecución del Programa, en virtud que se aplicó una reserva económica por parte de la SHCP, que no permitió contribuir en el índice de la productividad laboral del Subsector Ganadero. Efecto: Se espera que no sea negativo debido a las diferentes acciones de la Secretaría de Agricultura que implementa en el campo mexicano que contribuyen el índice de la productividad laboral del Subsector Ganadero. Otros Motivos:</t>
    </r>
  </si>
  <si>
    <r>
      <t xml:space="preserve">C1. Tasa de variación en el tamaño del hato ganadero de los pequeños productores pecuarios.
</t>
    </r>
    <r>
      <rPr>
        <sz val="10"/>
        <rFont val="Soberana Sans"/>
        <family val="2"/>
      </rPr>
      <t xml:space="preserve"> Causa : No se contó con recursos en tiempo y forma para la ejecución del Programa, en virtud que se aplicó una reserva económica por parte de la SHCP, que no permitió implementar las acciones y apoyos contemplados para los pequeños productores pecuarios  Efecto: Se espera que sea negativo ya que no se contó con apoyos para los pequeños productores pecuarios del campo mexicano, debido a que no se implementó ningún otro Programa encaminado a la entrega de semovientes para el incremento del hato ganadero, lo que pone en riesgo la sustentabilidad del pequeño productor pecuario. Otros Motivos:</t>
    </r>
  </si>
  <si>
    <r>
      <t xml:space="preserve">C3. Porcentaje de pequeños productores pecuarios apoyados con complementos alimenticios.
</t>
    </r>
    <r>
      <rPr>
        <sz val="10"/>
        <rFont val="Soberana Sans"/>
        <family val="2"/>
      </rPr>
      <t xml:space="preserve"> Causa : No se contó con recursos en tiempo y forma para la ejecución del Programa, en virtud que se aplicó una reserva económica por parte de la SHCP, que no permitió implementar las acciones y apoyos contemplados para los pequeños productores pecuarios.  Efecto: Se espera que sea negativo ya que no se contó con apoyos para los pequeños productores pecuarios del campo mexicano, debido a que no se implementó ningún otro Programa encaminado a la entrega de suplementos alimenticios, lo que pone en riesgo la sustentabilidad del pequeño productor pecuario así como la viabilidad de los semovientes entregados por falta de insumos que complementen su nutrición. Otros Motivos:</t>
    </r>
  </si>
  <si>
    <r>
      <t xml:space="preserve">C4. Porcentaje de pequeños productores pecuarios apoyados con servicios técnicos.
</t>
    </r>
    <r>
      <rPr>
        <sz val="10"/>
        <rFont val="Soberana Sans"/>
        <family val="2"/>
      </rPr>
      <t xml:space="preserve"> Causa : No se contó con recursos en tiempo y forma para la ejecución del Programa, en virtud que se aplicó una reserva económica por parte de la SHCP, que no permitió implementar las acciones y apoyos contemplados para los pequeños productores pecuarios  Efecto: Se espera que sea negativo ya que no se contó con apoyos para los pequeños productores pecuarios del campo mexicano, debido a que no se implementó ningún otro Programa encaminado al acompañamiento técnico, lo que pone en riesgo la sustentabilidad del pequeño productor pecuario así como la viabilidad de los semovientes entregados por falta de capacitación y asistencia técnica especializada para su optimo desarrollo. Otros Motivos:</t>
    </r>
  </si>
  <si>
    <r>
      <t xml:space="preserve">C2. Porcentaje de pequeños productores pecuarios apoyados con equipo y obras de infraestructura pecuaria
</t>
    </r>
    <r>
      <rPr>
        <sz val="10"/>
        <rFont val="Soberana Sans"/>
        <family val="2"/>
      </rPr>
      <t xml:space="preserve"> Causa : No se contó con recursos en tiempo y forma para la ejecución del Programa, en virtud que se aplicó una reserva económica por parte de la SHCP, que no permitió implementar las acciones y apoyos contemplados para los pequeños productores pecuarios  Efecto: Se espera que sea negativo ya que no se contó con apoyos para los pequeños productores pecuarios del campo mexicano, debido a que no se implementó ningún otro Programa encaminado a la entrega de equipo e infraestructura para el hato ganadero, lo que pone en riesgo la sustentabilidad del pequeño productor pecuario así como el bienestar de los semovientes entregados. Otros Motivos:</t>
    </r>
  </si>
  <si>
    <r>
      <t xml:space="preserve">A1.C1 Porcentaje de solicitudes apoyadas para el repoblamiento del hato pecuario.
</t>
    </r>
    <r>
      <rPr>
        <sz val="10"/>
        <rFont val="Soberana Sans"/>
        <family val="2"/>
      </rPr>
      <t xml:space="preserve"> Causa : No se contó con recursos en tiempo y forma para la ejecución del Programa, en virtud que se aplicó una reserva económica por parte de la SHCP, que no permitió implementar las acciones y apoyos contemplados para los pequeños productores pecuarios  Efecto: Se espera que sea negativo ya que no se pudieron implementar acciones para la Operación de Programa encaminadas para el incremento del hato ganadero, lo que pone en riesgo la sustentabilidad del pequeño productor pecuario. Otros Motivos:</t>
    </r>
  </si>
  <si>
    <r>
      <t xml:space="preserve">A1.C3 Porcentaje de solicitudes apoyadas  para complementos alimenticios.
</t>
    </r>
    <r>
      <rPr>
        <sz val="10"/>
        <rFont val="Soberana Sans"/>
        <family val="2"/>
      </rPr>
      <t xml:space="preserve"> Causa : No se contó con recursos en tiempo y forma para la ejecución del Programa, en virtud que se aplicó una reserva económica por parte de la SHCP, que no permitió implementar las acciones y apoyos contemplados para los pequeños productores pecuarios.  Efecto: Se espera que sea negativo ya que no se pudieron implementar acciones para la Operación de Programa encaminadas para la entrega de suplementos alimenticios, lo que pone en riesgo la sustentabilidad del pequeño productor pecuario así como la viabilidad de los semovientes entregados por falta de insumos que complementen su nutrición. Otros Motivos:</t>
    </r>
  </si>
  <si>
    <r>
      <t xml:space="preserve">A1.C4 Porcentaje de solicitudes apoyadas  para servicios técnicos.
</t>
    </r>
    <r>
      <rPr>
        <sz val="10"/>
        <rFont val="Soberana Sans"/>
        <family val="2"/>
      </rPr>
      <t xml:space="preserve"> Causa : No se contó con recursos en tiempo y forma para la ejecución del Programa, en virtud que se aplicó una reserva económica por parte de la SHCP, que no permitió implementar las acciones y apoyos contemplados para los pequeños productores pecuarios  Efecto: Se espera que sea negativo ya que no se pudieron implementar acciones para la Operación de Programa encaminadas en brindar acompañamiento técnico, lo que pone en riesgo la sustentabilidad del pequeño productor pecuario así como la viabilidad de los semovientes entregados por falta de capacitación y asistencia técnica especializada para su optimo desarrollo. Otros Motivos:</t>
    </r>
  </si>
  <si>
    <r>
      <t xml:space="preserve">A1.C2 Porcentaje de solicitudes apoyadas  para equipamiento y obras de infraestructura pecuaria. 
</t>
    </r>
    <r>
      <rPr>
        <sz val="10"/>
        <rFont val="Soberana Sans"/>
        <family val="2"/>
      </rPr>
      <t xml:space="preserve"> Causa : No se contó con recursos en tiempo y forma para la ejecución del Programa, en virtud que se aplicó una reserva económica por parte de la SHCP, que no permitió implementar las acciones y apoyos contemplados para los pequeños productores pecuarios  Efecto: Se espera que sea negativo ya que no se pudieron implementar acciones para la Operación de Programa encaminadas para la entrega de equipo e infraestructura del hato ganadero, lo que pone en riesgo la sustentabilidad del pequeño productor pecuario así como el bienestar de los semovientes entregados. Otros Motivos:</t>
    </r>
  </si>
  <si>
    <t>U022</t>
  </si>
  <si>
    <t>300-Subsecretaría de Agricultura</t>
  </si>
  <si>
    <t>F. Contribuir a mejorar la capacidad productiva de los pequeños productores de cultivos prioritarios de alta y muy alta marginación en las entidades seleccionadas del país mediante el incremento de su rendimiento.</t>
  </si>
  <si>
    <r>
      <t>F. Tasa de variación de la producción de cultivos prioritarios de pequeños productores de zonas de alta y muy alta marginación de las entidades seleccionadas del país.</t>
    </r>
    <r>
      <rPr>
        <i/>
        <sz val="10"/>
        <color indexed="30"/>
        <rFont val="Soberana Sans"/>
      </rPr>
      <t xml:space="preserve">
</t>
    </r>
  </si>
  <si>
    <t>((Número de toneladas cosechadas de cultivos prioritarios  de pequeños productores de zonas de alta y muy alta marginación de las entidades seleccionadas del país en el año t /Número de Toneladas cosechadas de cultivos prioritarios  de pequeños productores de zonas de alta y muy alta marginación de las entidades seleccionadas del país en el año t-1)-1)*100</t>
  </si>
  <si>
    <t>P. Los pequeños productores de cultivos prioritarios de zonas de alta y muy alta marginación de las entidades seleccionadas del país, mejoran su rendimiento.</t>
  </si>
  <si>
    <r>
      <t>P Tasa de variación del rendimiento de cultivos prioritarios de pequeños productores de zonas de alta y muy alta marginación de las entidades seleccionadas del país.</t>
    </r>
    <r>
      <rPr>
        <i/>
        <sz val="10"/>
        <color indexed="30"/>
        <rFont val="Soberana Sans"/>
      </rPr>
      <t xml:space="preserve">
</t>
    </r>
  </si>
  <si>
    <t>[(Rendimiento de cultivos prioritarios  de pequeños productores de zonas de alta y muy alta marginación de  las entidades seleccionadas del país en el año t / Rendimiento de cultivos prioritarios de pequeños productores de zonas de alta y muy alta marginación de  las entidades seleccionadas del país en el año t-1)-1]*100</t>
  </si>
  <si>
    <t>A C1. Superficie de pequeños productores de cultivos prioritarios de zonas de alta y muy alta marginación en las entidades seleccionadas del país apoyada con fertilizantes químicos y biológicos.</t>
  </si>
  <si>
    <r>
      <t>C1. Porcentaje de hectáreas de pequeños productores de cultivos prioritarios de zonas de alta y muy alta marginación en las entidades seleccionadas del país, apoyadas con fertilizantes químicos y biológicos.</t>
    </r>
    <r>
      <rPr>
        <i/>
        <sz val="10"/>
        <color indexed="30"/>
        <rFont val="Soberana Sans"/>
      </rPr>
      <t xml:space="preserve">
</t>
    </r>
  </si>
  <si>
    <t>(Número de hectáreas de pequeños productores de cultivos prioritarios de zonas de alta y muy alta marginación en las entidades seleccionadas del país apoyadas con fertilizantes químicos y biológicos / Total de hectáreas de pequeños productores de cultivos prioritarios de zonas de alta y muy alta marginación en las entidades seleccionadas del país disponibles para sembrar)*100</t>
  </si>
  <si>
    <t>B C2. Asesoría técnica a pequeños productores de cultivos prioritarios de zonas de alta y muy alta marginación en las entidades seleccionadas del país, para el uso y aplicación de los fertilizantes químicos y biológicos.</t>
  </si>
  <si>
    <r>
      <t>C2. Porcentaje de pequeños productores de cultivos prioritarios de zonas de alta y muy alta marginación en las entidades seleccionadas del país que reciben asistencia técnica para el uso y aplicación de los fertilizantes químicos y biológicos.</t>
    </r>
    <r>
      <rPr>
        <i/>
        <sz val="10"/>
        <color indexed="30"/>
        <rFont val="Soberana Sans"/>
      </rPr>
      <t xml:space="preserve">
</t>
    </r>
  </si>
  <si>
    <t>(Número de pequeños productores de cultivos prioritarios de zonas de alta y muy alta marginación en las entidades seleccionadas del país que recibieron asistencia técnica para el uso y aplicación de los fertilizantes químicos y biológicos / Total de pequeños productores de cultivos prioritarios de zonas de alta y muy alta marginación en las entidades seleccionadas del país apoyados por el programa)*100</t>
  </si>
  <si>
    <t>A 1 A1. C1. Dictaminación de las solicitudes de fertilizantes químicos y biológicos.</t>
  </si>
  <si>
    <r>
      <t>A1.C1. Porcentaje de solicitudes de fertilizantes químicos y biológicos dictaminadas positivas.</t>
    </r>
    <r>
      <rPr>
        <i/>
        <sz val="10"/>
        <color indexed="30"/>
        <rFont val="Soberana Sans"/>
      </rPr>
      <t xml:space="preserve">
</t>
    </r>
  </si>
  <si>
    <t>(Número de solicitudes para la entrega de fertilizantes químicos y biológicos dictaminadas positivas  / Número de solicitudes de fertilizantes químicos y biológicos recibidas )*100</t>
  </si>
  <si>
    <t>A 2 A3.C1. Habilitación de centros de distribución para la entrega de fertilizantes químicos y biológicos.</t>
  </si>
  <si>
    <r>
      <t>A3.C1. Porcentaje de centros de distribución habilitados para entrega de fertilizantes químicos y biológicos.</t>
    </r>
    <r>
      <rPr>
        <i/>
        <sz val="10"/>
        <color indexed="30"/>
        <rFont val="Soberana Sans"/>
      </rPr>
      <t xml:space="preserve">
</t>
    </r>
  </si>
  <si>
    <t>(Centros de distribución habilitados para la entrega de fertilizantes químicos y biológicos /  Centros de  distribución habilitados para la entrega de fertilizantes químicos y biológicos establecidos en el convenio de colaboración con SEGALMEX en el año t)*100</t>
  </si>
  <si>
    <t>A 3 A2.C1. Intercambio de los vales entregados para fertilizantes químicos y biológicos en los centros de distribución establecidos.</t>
  </si>
  <si>
    <r>
      <t>A2.C1. Porcentaje de vales para fertilizantes químicos y biológicos intercambiados en los centros de distribución establecidos.</t>
    </r>
    <r>
      <rPr>
        <i/>
        <sz val="10"/>
        <color indexed="30"/>
        <rFont val="Soberana Sans"/>
      </rPr>
      <t xml:space="preserve">
</t>
    </r>
  </si>
  <si>
    <t>(Número de vales para fertilizantes químicos y biológicos intercambiados en los centros de distribución establecidos / Número total de vales entregados para fertilizantes químicos y biológicos)*100</t>
  </si>
  <si>
    <t>B 4 A1.C2. Contratación de extensionistas para brindar la asistencia técnica sobre el uso y aplicación de los fertilizantes químicos y biológicos.</t>
  </si>
  <si>
    <r>
      <t>Porcentaje de extensionistas contratados para brindar la asistencia técnica sobre el uso y aplicación de los fertilizantes químicos y biológicos</t>
    </r>
    <r>
      <rPr>
        <i/>
        <sz val="10"/>
        <color indexed="30"/>
        <rFont val="Soberana Sans"/>
      </rPr>
      <t xml:space="preserve">
</t>
    </r>
  </si>
  <si>
    <t>(Número de extensionistas contratados para brindar la asistencia técnica sobre el uso y aplicación de los fertilizantes químicos y biológicos / Número de extensionistas requeridos para brindar la asistencia técnica  sobre el uso y aplicación de los fertilizantes químicos y biológicos)*100</t>
  </si>
  <si>
    <r>
      <t xml:space="preserve">F. Tasa de variación de la producción de cultivos prioritarios de pequeños productores de zonas de alta y muy alta marginación de las entidades seleccionadas del país.
</t>
    </r>
    <r>
      <rPr>
        <sz val="10"/>
        <rFont val="Soberana Sans"/>
        <family val="2"/>
      </rPr>
      <t xml:space="preserve"> Causa : El programa cambió de clave presupuestal a S292, por lo que los avances serán registrados con esa nueva clave. Efecto: El programa cambió de clave presupuestal a S292, por lo que los avances serán registrados con esa nueva clave. Otros Motivos:</t>
    </r>
  </si>
  <si>
    <r>
      <t xml:space="preserve">P Tasa de variación del rendimiento de cultivos prioritarios de pequeños productores de zonas de alta y muy alta marginación de las entidades seleccionadas del país.
</t>
    </r>
    <r>
      <rPr>
        <sz val="10"/>
        <rFont val="Soberana Sans"/>
        <family val="2"/>
      </rPr>
      <t xml:space="preserve"> Causa : El programa cambió de clave presupuestal a S292, por lo que los avances serán registrados con esa nueva clave.  Efecto: El programa cambió de clave presupuestal a S292, por lo que los avances serán registrados con esa nueva clave.  Otros Motivos:</t>
    </r>
  </si>
  <si>
    <r>
      <t xml:space="preserve">C1. Porcentaje de hectáreas de pequeños productores de cultivos prioritarios de zonas de alta y muy alta marginación en las entidades seleccionadas del país, apoyadas con fertilizantes químicos y biológicos.
</t>
    </r>
    <r>
      <rPr>
        <sz val="10"/>
        <rFont val="Soberana Sans"/>
        <family val="2"/>
      </rPr>
      <t xml:space="preserve"> Causa : El programa cambió de clave presupuestal a S292, por lo que los avances serán registrados con esa nueva clave. Efecto: El programa cambió de clave presupuestal a S292, por lo que los avances serán registrados con esa nueva clave. Otros Motivos:</t>
    </r>
  </si>
  <si>
    <r>
      <t xml:space="preserve">C2. Porcentaje de pequeños productores de cultivos prioritarios de zonas de alta y muy alta marginación en las entidades seleccionadas del país que reciben asistencia técnica para el uso y aplicación de los fertilizantes químicos y biológicos.
</t>
    </r>
    <r>
      <rPr>
        <sz val="10"/>
        <rFont val="Soberana Sans"/>
        <family val="2"/>
      </rPr>
      <t xml:space="preserve"> Causa : El programa cambió de clave presupuestal a S292, por lo que los avances serán registrados con esa nueva clave.  Efecto: El programa cambió de clave presupuestal a S292, por lo que los avances serán registrados con esa nueva clave.  Otros Motivos:</t>
    </r>
  </si>
  <si>
    <r>
      <t xml:space="preserve">A1.C1. Porcentaje de solicitudes de fertilizantes químicos y biológicos dictaminadas positivas.
</t>
    </r>
    <r>
      <rPr>
        <sz val="10"/>
        <rFont val="Soberana Sans"/>
        <family val="2"/>
      </rPr>
      <t xml:space="preserve"> Causa : El programa cambió de clave presupuestal a S292, por lo que los avances serán registrados con esa nueva clave.  Efecto: El programa cambió de clave presupuestal a S292, por lo que los avances serán registrados con esa nueva clave.  Otros Motivos:</t>
    </r>
  </si>
  <si>
    <r>
      <t xml:space="preserve">A3.C1. Porcentaje de centros de distribución habilitados para entrega de fertilizantes químicos y biológicos.
</t>
    </r>
    <r>
      <rPr>
        <sz val="10"/>
        <rFont val="Soberana Sans"/>
        <family val="2"/>
      </rPr>
      <t xml:space="preserve"> Causa : El programa cambió de clave presupuestal a S292, por lo que los avances serán registrados con esa nueva clave. Efecto: El programa cambió de clave presupuestal a S292, por lo que los avances serán registrados con esa nueva clave. Otros Motivos:</t>
    </r>
  </si>
  <si>
    <r>
      <t xml:space="preserve">A2.C1. Porcentaje de vales para fertilizantes químicos y biológicos intercambiados en los centros de distribución establecidos.
</t>
    </r>
    <r>
      <rPr>
        <sz val="10"/>
        <rFont val="Soberana Sans"/>
        <family val="2"/>
      </rPr>
      <t xml:space="preserve"> Causa : El programa cambió de clave presupuestal a S292, por lo que los avances serán registrados con esa nueva clave. Efecto: El programa cambió de clave presupuestal a S292, por lo que los avances serán registrados con esa nueva clave. Otros Motivos:</t>
    </r>
  </si>
  <si>
    <r>
      <t xml:space="preserve">Porcentaje de extensionistas contratados para brindar la asistencia técnica sobre el uso y aplicación de los fertilizantes químicos y biológicos
</t>
    </r>
    <r>
      <rPr>
        <sz val="10"/>
        <rFont val="Soberana Sans"/>
        <family val="2"/>
      </rPr>
      <t xml:space="preserve"> Causa : El programa cambió de clave presupuestal a S292, por lo que los avances serán registrados con esa nueva clave.  Efecto: El programa cambió de clave presupuestal a S292, por lo que los avances serán registrados con esa nueva clave.  Otros Motivos:</t>
    </r>
  </si>
  <si>
    <t>U023</t>
  </si>
  <si>
    <t>Contribuir a incrementar el grado de autosuficiencia alimentaria nacional mediante el aumento de la producción de granos básicos (maíz, frijol, trigo panificable y arroz).</t>
  </si>
  <si>
    <t>[((Producción nacional de granos t*100)/ (Producción nacional de granos t + Importaciones de granos t - Exportaciones de granos t))/ ((Producción nacional de granos t0 * 100) / (Producción nacional de granos t0 + Importaciones de granos t0 - Exportaciones de granos t0))]-1]*100</t>
  </si>
  <si>
    <t>Pequeños y medianos productores de granos básicos (maíz, frijol, trigo panificable y arroz) incrementan su producción; pequeños productores de café y productores de caña de azúcar incrementan los rendimientos en sus predios.</t>
  </si>
  <si>
    <r>
      <t>P1.2 Tasa de variación del rendimiento de café.</t>
    </r>
    <r>
      <rPr>
        <i/>
        <sz val="10"/>
        <color indexed="30"/>
        <rFont val="Soberana Sans"/>
      </rPr>
      <t xml:space="preserve">
</t>
    </r>
  </si>
  <si>
    <t>((Rendimiento de café del año t)/(rendimiento de café del año t-1))-1*100</t>
  </si>
  <si>
    <r>
      <t>P1.3 Tasa de variación del rendimiento en campo de caña de azúcar.</t>
    </r>
    <r>
      <rPr>
        <i/>
        <sz val="10"/>
        <color indexed="30"/>
        <rFont val="Soberana Sans"/>
      </rPr>
      <t xml:space="preserve">
</t>
    </r>
  </si>
  <si>
    <t>[(Rendimiento en campo de caña de azúcar del año t/rendimiento en campo de caña de azúcar del año t-1)*100]</t>
  </si>
  <si>
    <r>
      <t>P1.1 Tasa de variación de la producción de granos básicos (maíz, frijol trigo panificable y arroz) en predios de pequeños y medianos productores apoyados.</t>
    </r>
    <r>
      <rPr>
        <i/>
        <sz val="10"/>
        <color indexed="30"/>
        <rFont val="Soberana Sans"/>
      </rPr>
      <t xml:space="preserve">
</t>
    </r>
  </si>
  <si>
    <t>[((Producción de granos básicos (maíz, frijol, trigo panificable y arroz) del año t en predios de pequeños y medianos productores)/ (Producción de granos básicos (maíz, frijol, trigo panificable y arroz) del año t-1 en predios de pequeños y medianos productores))-1]*100</t>
  </si>
  <si>
    <t>A Apoyos que fueron entregados y son acreditados por pequeños y medianos productores de granos básicos (maíz, frijol, trigo panificable y arroz).</t>
  </si>
  <si>
    <r>
      <t xml:space="preserve"> C1. Porcentaje de pequeños y medianos productores de granos básicos (maíz, frijol, trigo panificable y arroz), productores de café y caña de azúcar que acreditaron el uso de su apoyo en actividades productivas.</t>
    </r>
    <r>
      <rPr>
        <i/>
        <sz val="10"/>
        <color indexed="30"/>
        <rFont val="Soberana Sans"/>
      </rPr>
      <t xml:space="preserve">
</t>
    </r>
  </si>
  <si>
    <t>(Número de pequeños y medianos productores de granos básicos (maíz, frijol, trigo panificable y arroz), productores de café y caña de azúcar con predios apoyados que acreditan el uso del incentivo en actividades productivas/ Total de pequeños y medianos productores de granos básicos (maíz, frijol, trigo panificable y arroz), productores de café y caña de azúcar con predios apoyados por el Programa) *100</t>
  </si>
  <si>
    <t>A 1 Entrega oportuna de los incentivos para actividades productivas y conceptos establecidos.</t>
  </si>
  <si>
    <r>
      <t>A1.1 Porcentaje  de pequeños y medianos productores de granos básicos (maíz, frijol, trigo panificable y arroz)  apoyados oportunamente con incentivos para actividades productivas y conceptos establecidos.</t>
    </r>
    <r>
      <rPr>
        <i/>
        <sz val="10"/>
        <color indexed="30"/>
        <rFont val="Soberana Sans"/>
      </rPr>
      <t xml:space="preserve">
</t>
    </r>
  </si>
  <si>
    <t>(Pequeños y medianos productores de granos básicos (maíz, frijol, trigo panificable y arroz) que reciben su apoyo con oportunidad (durante los primeros seis meses del año)/Población objetivo de productores de granos básicos (maíz, frijol, trigo panificable y arroz))*100</t>
  </si>
  <si>
    <r>
      <t>A1.2. Porcentaje  de pequeños productores de café apoyados oportunamente con incentivos para actividades productivas y conceptos establecidos.</t>
    </r>
    <r>
      <rPr>
        <i/>
        <sz val="10"/>
        <color indexed="30"/>
        <rFont val="Soberana Sans"/>
      </rPr>
      <t xml:space="preserve">
</t>
    </r>
  </si>
  <si>
    <t>(Pequeños productores de café que reciben su apoyo con oportunidad (durante los primeros seis meses del año)/Población objetivo de productores de café)*100</t>
  </si>
  <si>
    <r>
      <t>A1.3 Porcentaje  de productores de caña de azúcar apoyados oportunamente con incentivos para actividades productivas y conceptos establecidos.</t>
    </r>
    <r>
      <rPr>
        <i/>
        <sz val="10"/>
        <color indexed="30"/>
        <rFont val="Soberana Sans"/>
      </rPr>
      <t xml:space="preserve">
</t>
    </r>
  </si>
  <si>
    <t>(Productores de caña de azúcar que reciben su apoyo con oportunidad (durante los primeros seis meses del año)/Población objetivo de productores de caña de azúcar)*100</t>
  </si>
  <si>
    <r>
      <t>A2. Porcentaje de presupuesto dispersado durante el año a productores de granos básicos (maíz, frijol, trigo panificable y arroz), pequeños productores de café y productores de caña de azúcar.</t>
    </r>
    <r>
      <rPr>
        <i/>
        <sz val="10"/>
        <color indexed="30"/>
        <rFont val="Soberana Sans"/>
      </rPr>
      <t xml:space="preserve">
</t>
    </r>
  </si>
  <si>
    <t>(Presupuesto dispersado en el trimestre del año t /Total de presupuesto asignado para apoyo a productores en año t)*100</t>
  </si>
  <si>
    <t>(Número de productores encuestados satisfechos con el apoyo recibido/ Total de productores encuestados) *100</t>
  </si>
  <si>
    <r>
      <t xml:space="preserve">Tasa de variación del grado de autosuficiencia alimentaria
</t>
    </r>
    <r>
      <rPr>
        <sz val="10"/>
        <rFont val="Soberana Sans"/>
        <family val="2"/>
      </rPr>
      <t xml:space="preserve"> Causa : El programa cambio de clave presupuestal de U a S, por lo que se le dará seguimiento mediante la clave S293. Efecto: El programa cambio de clave presupuestal de U a S, por lo que se le dará seguimiento mediante la clave S293. Otros Motivos:</t>
    </r>
  </si>
  <si>
    <r>
      <t xml:space="preserve">P1.2 Tasa de variación del rendimiento de café.
</t>
    </r>
    <r>
      <rPr>
        <sz val="10"/>
        <rFont val="Soberana Sans"/>
        <family val="2"/>
      </rPr>
      <t xml:space="preserve"> Causa : El programa cambio de clave presupuestal de U a S, por lo que se le dará seguimiento mediante la clave S293. Efecto: El programa cambio de clave presupuestal de U a S, por lo que se le dará seguimiento mediante la clave S293. Otros Motivos:</t>
    </r>
  </si>
  <si>
    <r>
      <t xml:space="preserve">P1.3 Tasa de variación del rendimiento en campo de caña de azúcar.
</t>
    </r>
    <r>
      <rPr>
        <sz val="10"/>
        <rFont val="Soberana Sans"/>
        <family val="2"/>
      </rPr>
      <t xml:space="preserve"> Causa : El programa cambio de clave presupuestal de U a S, por lo que se le dará seguimiento mediante la clave S293. Efecto: El programa cambio de clave presupuestal de U a S, por lo que se le dará seguimiento mediante la clave S293. Otros Motivos:</t>
    </r>
  </si>
  <si>
    <r>
      <t xml:space="preserve">P1.1 Tasa de variación de la producción de granos básicos (maíz, frijol trigo panificable y arroz) en predios de pequeños y medianos productores apoyados.
</t>
    </r>
    <r>
      <rPr>
        <sz val="10"/>
        <rFont val="Soberana Sans"/>
        <family val="2"/>
      </rPr>
      <t xml:space="preserve"> Causa : El programa cambio de clave presupuestal de U a S, por lo que se le dará seguimiento mediante la clave S293. Efecto: El programa cambio de clave presupuestal de U a S, por lo que se le dará seguimiento mediante la clave S293. Otros Motivos:</t>
    </r>
  </si>
  <si>
    <r>
      <t xml:space="preserve"> C1. Porcentaje de pequeños y medianos productores de granos básicos (maíz, frijol, trigo panificable y arroz), productores de café y caña de azúcar que acreditaron el uso de su apoyo en actividades productivas.
</t>
    </r>
    <r>
      <rPr>
        <sz val="10"/>
        <rFont val="Soberana Sans"/>
        <family val="2"/>
      </rPr>
      <t xml:space="preserve"> Causa : El programa cambio de clave presupuestal de U a S, por lo que se le dará seguimiento mediante la clave S293. Efecto: El programa cambio de clave presupuestal de U a S, por lo que se le dará seguimiento mediante la clave S293. Otros Motivos:</t>
    </r>
  </si>
  <si>
    <r>
      <t xml:space="preserve">A1.1 Porcentaje  de pequeños y medianos productores de granos básicos (maíz, frijol, trigo panificable y arroz)  apoyados oportunamente con incentivos para actividades productivas y conceptos establecidos.
</t>
    </r>
    <r>
      <rPr>
        <sz val="10"/>
        <rFont val="Soberana Sans"/>
        <family val="2"/>
      </rPr>
      <t xml:space="preserve"> Causa : El programa cambio de clave presupuestal de U a S, por lo que se le dará seguimiento mediante la clave S293. Efecto: El programa cambio de clave presupuestal de U a S, por lo que se le dará seguimiento mediante la clave S293. Otros Motivos:</t>
    </r>
  </si>
  <si>
    <r>
      <t xml:space="preserve">A1.2. Porcentaje  de pequeños productores de café apoyados oportunamente con incentivos para actividades productivas y conceptos establecidos.
</t>
    </r>
    <r>
      <rPr>
        <sz val="10"/>
        <rFont val="Soberana Sans"/>
        <family val="2"/>
      </rPr>
      <t xml:space="preserve"> Causa : El programa cambio de clave presupuestal de U a S, por lo que se le dará seguimiento mediante la clave S293. Efecto: El programa cambio de clave presupuestal de U a S, por lo que se le dará seguimiento mediante la clave S293. Otros Motivos:</t>
    </r>
  </si>
  <si>
    <r>
      <t xml:space="preserve">A1.3 Porcentaje  de productores de caña de azúcar apoyados oportunamente con incentivos para actividades productivas y conceptos establecidos.
</t>
    </r>
    <r>
      <rPr>
        <sz val="10"/>
        <rFont val="Soberana Sans"/>
        <family val="2"/>
      </rPr>
      <t xml:space="preserve"> Causa : El programa cambio de clave presupuestal de U a S, por lo que se le dará seguimiento mediante la clave S293. Efecto: El programa cambio de clave presupuestal de U a S, por lo que se le dará seguimiento mediante la clave S293. Otros Motivos:</t>
    </r>
  </si>
  <si>
    <r>
      <t xml:space="preserve">A2. Porcentaje de presupuesto dispersado durante el año a productores de granos básicos (maíz, frijol, trigo panificable y arroz), pequeños productores de café y productores de caña de azúcar.
</t>
    </r>
    <r>
      <rPr>
        <sz val="10"/>
        <rFont val="Soberana Sans"/>
        <family val="2"/>
      </rPr>
      <t xml:space="preserve"> Causa : El programa cambio de clave presupuestal de U a S, por lo que se le dará seguimiento mediante la clave S293. Efecto: El programa cambio de clave presupuestal de U a S, por lo que se le dará seguimiento mediante la clave S293. Otros Motivos:</t>
    </r>
  </si>
  <si>
    <r>
      <t xml:space="preserve">A3. Porcentaje de productores satisfechos con el apoyo recibido.
</t>
    </r>
    <r>
      <rPr>
        <sz val="10"/>
        <rFont val="Soberana Sans"/>
        <family val="2"/>
      </rPr>
      <t xml:space="preserve"> Causa : El programa cambio de clave presupuestal de U a S, por lo que se le dará seguimiento mediante la clave S293. Efecto: El programa cambio de clave presupuestal de U a S, por lo que se le dará seguimiento mediante la clave S293. Otros Motivos:</t>
    </r>
  </si>
  <si>
    <t>U024</t>
  </si>
  <si>
    <t>Desarrollo Rural</t>
  </si>
  <si>
    <t>400-Subsecretaría de Desarrollo Rural</t>
  </si>
  <si>
    <t>Contribuir a mejorar el ingreso de las familias mediante el incremento en el valor monetario de la producción de las Unidades de Producción Familiar en el medio rural.</t>
  </si>
  <si>
    <r>
      <t>Porcentaje de variación del ingreso corriente promedio de las unidades de producción familiar atendidas con respecto al ingreso corriente promedio de las unidades de producción familiar no atendidas.</t>
    </r>
    <r>
      <rPr>
        <i/>
        <sz val="10"/>
        <color indexed="30"/>
        <rFont val="Soberana Sans"/>
      </rPr>
      <t xml:space="preserve">
</t>
    </r>
  </si>
  <si>
    <t>((Ingreso corriente promedio por unidad de producción familiar atendida en el año tn / Ingreso corriente promedio por unidad de producción familiar no atendida en el año tn)-1)*100</t>
  </si>
  <si>
    <t>Las Unidades de Producción Familiar mejoran el valor monetario de su producción.</t>
  </si>
  <si>
    <r>
      <t>Tasa de variación del valor monetario de la producción obtenido por las Unidades de Producción Familiar atendidas.</t>
    </r>
    <r>
      <rPr>
        <i/>
        <sz val="10"/>
        <color indexed="30"/>
        <rFont val="Soberana Sans"/>
      </rPr>
      <t xml:space="preserve">
</t>
    </r>
  </si>
  <si>
    <t>((Valor económico total de la producción en el año tn/Número de Unidades de Producción Familiar atendidas en el año tn)/(Valor económico total de la producción en el año tn-1/Número de Unidades de Producción Familiar atendidas en el año tn-1))*100</t>
  </si>
  <si>
    <t>A C3 Unidades de Producción Familiar apoyadas para que mejoren su proceso productivo integrado, a partir de las recomendaciones de los extensionistas.</t>
  </si>
  <si>
    <r>
      <t xml:space="preserve">C3. Porcentaje de Unidades de Producción Familiar que mejoran su proceso productivo con las recomendaciones de los extensionistas, con respecto a la población atendida   </t>
    </r>
    <r>
      <rPr>
        <i/>
        <sz val="10"/>
        <color indexed="30"/>
        <rFont val="Soberana Sans"/>
      </rPr>
      <t xml:space="preserve">
</t>
    </r>
  </si>
  <si>
    <t>(Número de Unidades de Producción Familiar que  mejoran su proceso productivo con las recomendaciones de los extensionistas/ Número de las Unidades de Producción Familiar atendidas)*100</t>
  </si>
  <si>
    <t>B C2 Unidades de Producción Familiar apoyadas para que participen en proyectos de inversión para mejorar la agricultura familiar.</t>
  </si>
  <si>
    <r>
      <t>C2. Porcentaje de Unidades de Producción Familiar que participan en proyectos para mejorar la agricultura familiar con respecto a la población objetivo</t>
    </r>
    <r>
      <rPr>
        <i/>
        <sz val="10"/>
        <color indexed="30"/>
        <rFont val="Soberana Sans"/>
      </rPr>
      <t xml:space="preserve">
</t>
    </r>
  </si>
  <si>
    <t>(Número de unidades de producción familiar que participan en algún proyectos para mejorar la agricultura/Número de unidades de producción familiar de la población objetivo)*100</t>
  </si>
  <si>
    <t>C C4 Proyectos de Desarrollo Territorial apoyados que aplican componentes tecnológicos.</t>
  </si>
  <si>
    <r>
      <t>C4. Porcentaje de Proyectos de Desarrollo Territorial que aplican componentes tecnológicos promovidos por las instituciones de investigación.</t>
    </r>
    <r>
      <rPr>
        <i/>
        <sz val="10"/>
        <color indexed="30"/>
        <rFont val="Soberana Sans"/>
      </rPr>
      <t xml:space="preserve">
</t>
    </r>
  </si>
  <si>
    <t>(Número de Proyectos de Desarrollo Territorial que aplican componentes tecnológicos promovidos por las instituciones de investigación/ Número total de proyectos de Desarrollo Territorial)*100</t>
  </si>
  <si>
    <t>D C1 Unidades de Producción Familiar apoyadas para incorporarse a proyectos de inversión para el establecimiento de empresas.</t>
  </si>
  <si>
    <r>
      <t>C1. Porcentaje de Unidades de Producción Familiar incorporadas a proyectos de inversión para el establecimiento de empresas con respecto a la población objetivo</t>
    </r>
    <r>
      <rPr>
        <i/>
        <sz val="10"/>
        <color indexed="30"/>
        <rFont val="Soberana Sans"/>
      </rPr>
      <t xml:space="preserve">
</t>
    </r>
  </si>
  <si>
    <t>(Número de Unidades de Producción Familiar incorporadas a proyectos de inversión para el establecimiento de empresas  / Total de Unidades de Producción Familiar)*100</t>
  </si>
  <si>
    <t>A 1 A1.C3 Operación del programa de formación y soporte técnico de extensionistas.</t>
  </si>
  <si>
    <r>
      <t>A1.C3 Porcentaje de extensionistas capacitados respecto de los contratados</t>
    </r>
    <r>
      <rPr>
        <i/>
        <sz val="10"/>
        <color indexed="30"/>
        <rFont val="Soberana Sans"/>
      </rPr>
      <t xml:space="preserve">
</t>
    </r>
  </si>
  <si>
    <t>(Número de extensionistas capacitados/Número de extensionistas contratados)*100</t>
  </si>
  <si>
    <t>A 2 A2.C3 Acompañamiento con extensionistas y especialistas para la gestión, establecimiento y operación de las empresas y para mejorar la productividad, el uso de recursos naturales y la inclusión social en la agricultura familiar o para atender necesidades específicas de asesoría rural</t>
  </si>
  <si>
    <r>
      <t>A2.C3 Porcentaje de Proyectos de Desarrollo Territorial con acompañamiento técnico durante su establecimiento, respecto a los que cuentan con apoyos a la inversión</t>
    </r>
    <r>
      <rPr>
        <i/>
        <sz val="10"/>
        <color indexed="30"/>
        <rFont val="Soberana Sans"/>
      </rPr>
      <t xml:space="preserve">
</t>
    </r>
  </si>
  <si>
    <t>(Número de Proyectos de Desarrollo Territorial apoyados con acompañamiento técnico durante su establecimiento / Número de proyectos de desarrollo Territorial apoyados)*100</t>
  </si>
  <si>
    <t>B 3 A1.C2 Formulación de proyectos de inversión para la mejora de la agricultura familiar con la participación de prodcutores, extensionistas e investigadores.</t>
  </si>
  <si>
    <r>
      <t>A1.C2 Porcentaje de Proyectos de Desarrollo Territorial que cuentan con proyectos de inversión para la mejora de la agricultura familiar</t>
    </r>
    <r>
      <rPr>
        <i/>
        <sz val="10"/>
        <color indexed="30"/>
        <rFont val="Soberana Sans"/>
      </rPr>
      <t xml:space="preserve">
</t>
    </r>
  </si>
  <si>
    <t>(Número de Proyectos de Desarrollo Territorial que cuentan con proyectos de inversión para la mejora de la agricultura familiar / Número de Proyectos de Desarrollo Territorial )*100</t>
  </si>
  <si>
    <t>C 4 A1.C4 Planeación de Proyectos de Desarrollo Territorial basados en diagnóstico y modelo tecnológico desarrollado por instituciones de investigación.</t>
  </si>
  <si>
    <r>
      <t>A1.C4. Porcentaje de Proyectos de Desarrollo Territorial que cuentan con diagnóstico y modelo tecnológico elaborado por instituciones de investigación.</t>
    </r>
    <r>
      <rPr>
        <i/>
        <sz val="10"/>
        <color indexed="30"/>
        <rFont val="Soberana Sans"/>
      </rPr>
      <t xml:space="preserve">
</t>
    </r>
  </si>
  <si>
    <t>(Número de proyectos de desarrollo territorial con diagnóstico y modelo tecnológico elaborado por instituciones de investigación/número de proyectos de desarrollo territorial)*100</t>
  </si>
  <si>
    <t>D 5 A1.C1 Formulación de proyectos de inversión para empresas con la participación de productores, extensionistas e investigadores.</t>
  </si>
  <si>
    <r>
      <t xml:space="preserve">A1.C1 Porcentaje de Proyectos de Desarrollo Territorial que cuentan con proyectos de inversión para el establecimiento de empresas </t>
    </r>
    <r>
      <rPr>
        <i/>
        <sz val="10"/>
        <color indexed="30"/>
        <rFont val="Soberana Sans"/>
      </rPr>
      <t xml:space="preserve">
</t>
    </r>
  </si>
  <si>
    <t>(Número de proyectos de desarrollo Territorial que cuentan con proyectos de inversión para el establecimiento de empresas / Número de proyectos de Desarrollo Territorial)*100</t>
  </si>
  <si>
    <r>
      <t xml:space="preserve">Porcentaje de variación del ingreso corriente promedio de las unidades de producción familiar atendidas con respecto al ingreso corriente promedio de las unidades de producción familiar no atendidas.
</t>
    </r>
    <r>
      <rPr>
        <sz val="10"/>
        <rFont val="Soberana Sans"/>
        <family val="2"/>
      </rPr>
      <t xml:space="preserve"> Causa : Reducción de presupuesto del cien por ciento del Programa de Desarrollo Rural Efecto: Las Unidades de Producción Familiar no incrementaran su ingreso de las actividades productivas agroalimentarias. Otros Motivos:</t>
    </r>
  </si>
  <si>
    <r>
      <t xml:space="preserve">Tasa de variación del valor monetario de la producción obtenido por las Unidades de Producción Familiar atendidas.
</t>
    </r>
    <r>
      <rPr>
        <sz val="10"/>
        <rFont val="Soberana Sans"/>
        <family val="2"/>
      </rPr>
      <t xml:space="preserve"> Causa : Reducción de presupuesto del cien por ciento del Programa de Desarrollo Rural Efecto: Las Unidades de Producción Familiar no incrementaran el valor monetario de su producción. Otros Motivos:</t>
    </r>
  </si>
  <si>
    <r>
      <t xml:space="preserve">C3. Porcentaje de Unidades de Producción Familiar que mejoran su proceso productivo con las recomendaciones de los extensionistas, con respecto a la población atendida   
</t>
    </r>
    <r>
      <rPr>
        <sz val="10"/>
        <rFont val="Soberana Sans"/>
        <family val="2"/>
      </rPr>
      <t xml:space="preserve"> Causa : Reducción de presupuesto del cien por ciento del Programa de Desarrollo Rural Efecto: Las Unidades de Producción Familiar no contarán con recomendaciones de extensionistas impidiendo mejorar su proceso productivo. Otros Motivos:</t>
    </r>
  </si>
  <si>
    <r>
      <t xml:space="preserve">C2. Porcentaje de Unidades de Producción Familiar que participan en proyectos para mejorar la agricultura familiar con respecto a la población objetivo
</t>
    </r>
    <r>
      <rPr>
        <sz val="10"/>
        <rFont val="Soberana Sans"/>
        <family val="2"/>
      </rPr>
      <t xml:space="preserve"> Causa : Reducción de presupuesto del cien por ciento del Programa de Desarrollo Rural Efecto: Las Unidades de Producción Familiar no participarán en proyectos para mejorar la agricultura familiar impidiendo eficientar sus sistemas de producción. Otros Motivos:</t>
    </r>
  </si>
  <si>
    <r>
      <t xml:space="preserve">C4. Porcentaje de Proyectos de Desarrollo Territorial que aplican componentes tecnológicos promovidos por las instituciones de investigación.
</t>
    </r>
    <r>
      <rPr>
        <sz val="10"/>
        <rFont val="Soberana Sans"/>
        <family val="2"/>
      </rPr>
      <t xml:space="preserve"> Causa : Reducción de presupuesto del cien por ciento del Programa de Desarrollo Rural Efecto: Las Unidades de Producción Familiar no contarán con la posibilidad de aplicar componentes tecnológicos integrados a modelos de producción adecuados a los territorios rurales, impidiendo potencializar su capacidad productiva. Otros Motivos:</t>
    </r>
  </si>
  <si>
    <r>
      <t xml:space="preserve">C1. Porcentaje de Unidades de Producción Familiar incorporadas a proyectos de inversión para el establecimiento de empresas con respecto a la población objetivo
</t>
    </r>
    <r>
      <rPr>
        <sz val="10"/>
        <rFont val="Soberana Sans"/>
        <family val="2"/>
      </rPr>
      <t xml:space="preserve"> Causa : Reducción de presupuesto del cien por ciento del Programa de Desarrollo Rural Efecto: Las Unidades de Producción Familiar no participarán en proyectos de inversión para el establecimiento de empresas impidiendo realizar inversiones para apropiarse de funciones de los eslabones de las cadenas productivas. Otros Motivos:</t>
    </r>
  </si>
  <si>
    <r>
      <t xml:space="preserve">A1.C3 Porcentaje de extensionistas capacitados respecto de los contratados
</t>
    </r>
    <r>
      <rPr>
        <sz val="10"/>
        <rFont val="Soberana Sans"/>
        <family val="2"/>
      </rPr>
      <t xml:space="preserve"> Causa : Reducción de presupuesto del cien por ciento del Programa de Desarrollo Rural Efecto: Las Unidades de Producción Familiar no contarán con extensionistas que les transfieran conocimientos y desarrollen sus capacidades para mejorar su productividad y conservar sus recursos naturales. Otros Motivos:</t>
    </r>
  </si>
  <si>
    <r>
      <t xml:space="preserve">A2.C3 Porcentaje de Proyectos de Desarrollo Territorial con acompañamiento técnico durante su establecimiento, respecto a los que cuentan con apoyos a la inversión
</t>
    </r>
    <r>
      <rPr>
        <sz val="10"/>
        <rFont val="Soberana Sans"/>
        <family val="2"/>
      </rPr>
      <t xml:space="preserve"> Causa : Reducción de presupuesto del cien por ciento del Programa de Desarrollo Rural Efecto: Las Unidades de Producción Familiar no contarán con asesores capacitados en modelos de producción adecuados a los territorios rurales que potencialicen su capacidad productiva, reduciendo la posibilidad de incrementar su producción. Otros Motivos:</t>
    </r>
  </si>
  <si>
    <r>
      <t xml:space="preserve">A1.C2 Porcentaje de Proyectos de Desarrollo Territorial que cuentan con proyectos de inversión para la mejora de la agricultura familiar
</t>
    </r>
    <r>
      <rPr>
        <sz val="10"/>
        <rFont val="Soberana Sans"/>
        <family val="2"/>
      </rPr>
      <t xml:space="preserve"> Causa : Reducción de presupuesto del cien por ciento del Programa de Desarrollo Rural Efecto: Las Unidades de Producción Familiar no contarán con apoyos que le permitan adquirir bienes de capital que generen eficiencia en los sistemas de producción, reduzcan costos e incrementen su productividad. Otros Motivos:</t>
    </r>
  </si>
  <si>
    <r>
      <t xml:space="preserve">A1.C4. Porcentaje de Proyectos de Desarrollo Territorial que cuentan con diagnóstico y modelo tecnológico elaborado por instituciones de investigación.
</t>
    </r>
    <r>
      <rPr>
        <sz val="10"/>
        <rFont val="Soberana Sans"/>
        <family val="2"/>
      </rPr>
      <t xml:space="preserve"> Causa : Reducción de presupuesto del cien por ciento del Programa de Desarrollo Rural Efecto: Las Unidades de Producción Familiar no contarán con la posibilidad de recibir apoyos para un diagnóstico de su territorio ni para una propuesta de modelo de producción adecuado a su territorio Otros Motivos:</t>
    </r>
  </si>
  <si>
    <r>
      <t xml:space="preserve">A1.C1 Porcentaje de Proyectos de Desarrollo Territorial que cuentan con proyectos de inversión para el establecimiento de empresas 
</t>
    </r>
    <r>
      <rPr>
        <sz val="10"/>
        <rFont val="Soberana Sans"/>
        <family val="2"/>
      </rPr>
      <t xml:space="preserve"> Causa : Reducción de presupuesto del cien por ciento del Programa de Desarrollo Rural Efecto: Las Unidades de Producción Familiar no contarán con apoyos que les permitan realizar inversiones para apropiarse de funciones económicas de los eslabones de las cadenas productivas. Por lo que, no contarán con la posibilidad de incrementar el valor de su producción, ni reducir sus costos de producción. Otros Motivos: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</si>
</sst>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31">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4"/>
      <color indexed="9"/>
      <name val="Soberana Sans"/>
      <family val="3"/>
    </font>
    <font>
      <b/>
      <sz val="11"/>
      <color indexed="8"/>
      <name val="Soberana Sans"/>
      <family val="2"/>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8"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29"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3"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3"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tabSelected="1" view="pageBreakPreview" zoomScale="80" zoomScaleNormal="80" zoomScaleSheetLayoutView="80" workbookViewId="0">
      <selection activeCell="W2" sqref="W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2.44140625" style="1" customWidth="1"/>
    <col min="9" max="9" width="7.33203125" style="1" customWidth="1"/>
    <col min="10" max="10" width="8.77734375" style="1" customWidth="1"/>
    <col min="11" max="11" width="17.21875" style="1" customWidth="1"/>
    <col min="12" max="12" width="8.6640625" style="1" customWidth="1"/>
    <col min="13" max="13" width="6.77734375" style="1" customWidth="1"/>
    <col min="14" max="14" width="9.21875" style="1" customWidth="1"/>
    <col min="15" max="15" width="22.77734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v>
      </c>
      <c r="D4" s="15" t="s">
        <v>5</v>
      </c>
      <c r="E4" s="15"/>
      <c r="F4" s="15"/>
      <c r="G4" s="15"/>
      <c r="H4" s="15"/>
      <c r="I4" s="16"/>
      <c r="J4" s="17" t="s">
        <v>6</v>
      </c>
      <c r="K4" s="18" t="s">
        <v>7</v>
      </c>
      <c r="L4" s="19" t="s">
        <v>8</v>
      </c>
      <c r="M4" s="19"/>
      <c r="N4" s="19"/>
      <c r="O4" s="19"/>
      <c r="P4" s="17" t="s">
        <v>9</v>
      </c>
      <c r="Q4" s="19" t="s">
        <v>10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57.6"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37</v>
      </c>
      <c r="D11" s="58"/>
      <c r="E11" s="58"/>
      <c r="F11" s="58"/>
      <c r="G11" s="58"/>
      <c r="H11" s="58"/>
      <c r="I11" s="58" t="s">
        <v>38</v>
      </c>
      <c r="J11" s="58"/>
      <c r="K11" s="58"/>
      <c r="L11" s="58" t="s">
        <v>39</v>
      </c>
      <c r="M11" s="58"/>
      <c r="N11" s="58"/>
      <c r="O11" s="58"/>
      <c r="P11" s="59" t="s">
        <v>12</v>
      </c>
      <c r="Q11" s="59" t="s">
        <v>40</v>
      </c>
      <c r="R11" s="60">
        <v>108778.65</v>
      </c>
      <c r="S11" s="60">
        <v>108778.65</v>
      </c>
      <c r="T11" s="60">
        <v>103906.74</v>
      </c>
      <c r="U11" s="61">
        <f>IF(ISERR(T11/S11*100),"N/A",T11/S11*100)</f>
        <v>95.521262674247211</v>
      </c>
    </row>
    <row r="12" spans="1:34" ht="75" customHeight="1" thickBot="1">
      <c r="A12" s="56"/>
      <c r="B12" s="62" t="s">
        <v>41</v>
      </c>
      <c r="C12" s="63" t="s">
        <v>41</v>
      </c>
      <c r="D12" s="63"/>
      <c r="E12" s="63"/>
      <c r="F12" s="63"/>
      <c r="G12" s="63"/>
      <c r="H12" s="63"/>
      <c r="I12" s="63" t="s">
        <v>42</v>
      </c>
      <c r="J12" s="63"/>
      <c r="K12" s="63"/>
      <c r="L12" s="63" t="s">
        <v>43</v>
      </c>
      <c r="M12" s="63"/>
      <c r="N12" s="63"/>
      <c r="O12" s="63"/>
      <c r="P12" s="64" t="s">
        <v>44</v>
      </c>
      <c r="Q12" s="64" t="s">
        <v>40</v>
      </c>
      <c r="R12" s="64">
        <v>100</v>
      </c>
      <c r="S12" s="64">
        <v>100</v>
      </c>
      <c r="T12" s="64">
        <v>89.9</v>
      </c>
      <c r="U12" s="65">
        <f>IF(ISERR(T12/S12*100),"N/A",T12/S12*100)</f>
        <v>89.9</v>
      </c>
    </row>
    <row r="13" spans="1:34" ht="75" customHeight="1" thickTop="1" thickBot="1">
      <c r="A13" s="56"/>
      <c r="B13" s="57" t="s">
        <v>45</v>
      </c>
      <c r="C13" s="58" t="s">
        <v>46</v>
      </c>
      <c r="D13" s="58"/>
      <c r="E13" s="58"/>
      <c r="F13" s="58"/>
      <c r="G13" s="58"/>
      <c r="H13" s="58"/>
      <c r="I13" s="58" t="s">
        <v>47</v>
      </c>
      <c r="J13" s="58"/>
      <c r="K13" s="58"/>
      <c r="L13" s="58" t="s">
        <v>48</v>
      </c>
      <c r="M13" s="58"/>
      <c r="N13" s="58"/>
      <c r="O13" s="58"/>
      <c r="P13" s="59" t="s">
        <v>44</v>
      </c>
      <c r="Q13" s="59" t="s">
        <v>49</v>
      </c>
      <c r="R13" s="59">
        <v>100</v>
      </c>
      <c r="S13" s="59">
        <v>100</v>
      </c>
      <c r="T13" s="59">
        <v>114.38</v>
      </c>
      <c r="U13" s="61">
        <f>IF(ISERR(T13/S13*100),"N/A",T13/S13*100)</f>
        <v>114.38</v>
      </c>
    </row>
    <row r="14" spans="1:34" ht="75" customHeight="1" thickTop="1" thickBot="1">
      <c r="A14" s="56"/>
      <c r="B14" s="57" t="s">
        <v>50</v>
      </c>
      <c r="C14" s="58" t="s">
        <v>51</v>
      </c>
      <c r="D14" s="58"/>
      <c r="E14" s="58"/>
      <c r="F14" s="58"/>
      <c r="G14" s="58"/>
      <c r="H14" s="58"/>
      <c r="I14" s="58" t="s">
        <v>52</v>
      </c>
      <c r="J14" s="58"/>
      <c r="K14" s="58"/>
      <c r="L14" s="58" t="s">
        <v>53</v>
      </c>
      <c r="M14" s="58"/>
      <c r="N14" s="58"/>
      <c r="O14" s="58"/>
      <c r="P14" s="59" t="s">
        <v>44</v>
      </c>
      <c r="Q14" s="59" t="s">
        <v>54</v>
      </c>
      <c r="R14" s="59">
        <v>100</v>
      </c>
      <c r="S14" s="59">
        <v>100</v>
      </c>
      <c r="T14" s="59">
        <v>109.48</v>
      </c>
      <c r="U14" s="61">
        <f>IF(ISERR(T14/S14*100),"N/A",T14/S14*100)</f>
        <v>109.48</v>
      </c>
    </row>
    <row r="15" spans="1:34" ht="75" customHeight="1" thickTop="1" thickBot="1">
      <c r="A15" s="56"/>
      <c r="B15" s="57" t="s">
        <v>55</v>
      </c>
      <c r="C15" s="58" t="s">
        <v>56</v>
      </c>
      <c r="D15" s="58"/>
      <c r="E15" s="58"/>
      <c r="F15" s="58"/>
      <c r="G15" s="58"/>
      <c r="H15" s="58"/>
      <c r="I15" s="58" t="s">
        <v>57</v>
      </c>
      <c r="J15" s="58"/>
      <c r="K15" s="58"/>
      <c r="L15" s="58" t="s">
        <v>58</v>
      </c>
      <c r="M15" s="58"/>
      <c r="N15" s="58"/>
      <c r="O15" s="58"/>
      <c r="P15" s="59" t="s">
        <v>44</v>
      </c>
      <c r="Q15" s="59" t="s">
        <v>59</v>
      </c>
      <c r="R15" s="59">
        <v>100</v>
      </c>
      <c r="S15" s="59">
        <v>100</v>
      </c>
      <c r="T15" s="59">
        <v>106.17</v>
      </c>
      <c r="U15" s="61">
        <f>IF(ISERR((S15-T15)*100/S15+100),"N/A",(S15-T15)*100/S15+100)</f>
        <v>93.83</v>
      </c>
    </row>
    <row r="16" spans="1:34" ht="22.5" customHeight="1" thickTop="1" thickBot="1">
      <c r="B16" s="9" t="s">
        <v>60</v>
      </c>
      <c r="C16" s="10"/>
      <c r="D16" s="10"/>
      <c r="E16" s="10"/>
      <c r="F16" s="10"/>
      <c r="G16" s="10"/>
      <c r="H16" s="11"/>
      <c r="I16" s="11"/>
      <c r="J16" s="11"/>
      <c r="K16" s="11"/>
      <c r="L16" s="11"/>
      <c r="M16" s="11"/>
      <c r="N16" s="11"/>
      <c r="O16" s="11"/>
      <c r="P16" s="11"/>
      <c r="Q16" s="11"/>
      <c r="R16" s="11"/>
      <c r="S16" s="11"/>
      <c r="T16" s="11"/>
      <c r="U16" s="12"/>
      <c r="V16" s="66"/>
    </row>
    <row r="17" spans="2:21" ht="26.25" customHeight="1" thickTop="1">
      <c r="B17" s="67"/>
      <c r="C17" s="68"/>
      <c r="D17" s="68"/>
      <c r="E17" s="68"/>
      <c r="F17" s="68"/>
      <c r="G17" s="68"/>
      <c r="H17" s="69"/>
      <c r="I17" s="69"/>
      <c r="J17" s="69"/>
      <c r="K17" s="69"/>
      <c r="L17" s="69"/>
      <c r="M17" s="69"/>
      <c r="N17" s="69"/>
      <c r="O17" s="69"/>
      <c r="P17" s="70"/>
      <c r="Q17" s="71"/>
      <c r="R17" s="72" t="s">
        <v>61</v>
      </c>
      <c r="S17" s="40" t="s">
        <v>62</v>
      </c>
      <c r="T17" s="72" t="s">
        <v>63</v>
      </c>
      <c r="U17" s="40" t="s">
        <v>64</v>
      </c>
    </row>
    <row r="18" spans="2:21" ht="26.25" customHeight="1" thickBot="1">
      <c r="B18" s="73"/>
      <c r="C18" s="74"/>
      <c r="D18" s="74"/>
      <c r="E18" s="74"/>
      <c r="F18" s="74"/>
      <c r="G18" s="74"/>
      <c r="H18" s="75"/>
      <c r="I18" s="75"/>
      <c r="J18" s="75"/>
      <c r="K18" s="75"/>
      <c r="L18" s="75"/>
      <c r="M18" s="75"/>
      <c r="N18" s="75"/>
      <c r="O18" s="75"/>
      <c r="P18" s="76"/>
      <c r="Q18" s="77"/>
      <c r="R18" s="78" t="s">
        <v>65</v>
      </c>
      <c r="S18" s="77" t="s">
        <v>65</v>
      </c>
      <c r="T18" s="77" t="s">
        <v>65</v>
      </c>
      <c r="U18" s="77" t="s">
        <v>66</v>
      </c>
    </row>
    <row r="19" spans="2:21" ht="13.5" customHeight="1" thickBot="1">
      <c r="B19" s="79" t="s">
        <v>67</v>
      </c>
      <c r="C19" s="80"/>
      <c r="D19" s="80"/>
      <c r="E19" s="81"/>
      <c r="F19" s="81"/>
      <c r="G19" s="81"/>
      <c r="H19" s="82"/>
      <c r="I19" s="82"/>
      <c r="J19" s="82"/>
      <c r="K19" s="82"/>
      <c r="L19" s="82"/>
      <c r="M19" s="82"/>
      <c r="N19" s="82"/>
      <c r="O19" s="82"/>
      <c r="P19" s="83"/>
      <c r="Q19" s="83"/>
      <c r="R19" s="84" t="str">
        <f t="shared" ref="R19:T20" si="0">"N/D"</f>
        <v>N/D</v>
      </c>
      <c r="S19" s="84" t="str">
        <f t="shared" si="0"/>
        <v>N/D</v>
      </c>
      <c r="T19" s="84" t="str">
        <f t="shared" si="0"/>
        <v>N/D</v>
      </c>
      <c r="U19" s="85" t="str">
        <f>+IF(ISERR(T19/S19*100),"N/A",T19/S19*100)</f>
        <v>N/A</v>
      </c>
    </row>
    <row r="20" spans="2:21" ht="13.5" customHeight="1" thickBot="1">
      <c r="B20" s="86" t="s">
        <v>68</v>
      </c>
      <c r="C20" s="87"/>
      <c r="D20" s="87"/>
      <c r="E20" s="88"/>
      <c r="F20" s="88"/>
      <c r="G20" s="88"/>
      <c r="H20" s="89"/>
      <c r="I20" s="89"/>
      <c r="J20" s="89"/>
      <c r="K20" s="89"/>
      <c r="L20" s="89"/>
      <c r="M20" s="89"/>
      <c r="N20" s="89"/>
      <c r="O20" s="89"/>
      <c r="P20" s="90"/>
      <c r="Q20" s="90"/>
      <c r="R20" s="84" t="str">
        <f t="shared" si="0"/>
        <v>N/D</v>
      </c>
      <c r="S20" s="84" t="str">
        <f t="shared" si="0"/>
        <v>N/D</v>
      </c>
      <c r="T20" s="84" t="str">
        <f t="shared" si="0"/>
        <v>N/D</v>
      </c>
      <c r="U20" s="85" t="str">
        <f>+IF(ISERR(T20/S20*100),"N/A",T20/S20*100)</f>
        <v>N/A</v>
      </c>
    </row>
    <row r="21" spans="2:21" ht="14.7" customHeight="1" thickTop="1" thickBot="1">
      <c r="B21" s="9" t="s">
        <v>69</v>
      </c>
      <c r="C21" s="10"/>
      <c r="D21" s="10"/>
      <c r="E21" s="10"/>
      <c r="F21" s="10"/>
      <c r="G21" s="10"/>
      <c r="H21" s="11"/>
      <c r="I21" s="11"/>
      <c r="J21" s="11"/>
      <c r="K21" s="11"/>
      <c r="L21" s="11"/>
      <c r="M21" s="11"/>
      <c r="N21" s="11"/>
      <c r="O21" s="11"/>
      <c r="P21" s="11"/>
      <c r="Q21" s="11"/>
      <c r="R21" s="11"/>
      <c r="S21" s="11"/>
      <c r="T21" s="11"/>
      <c r="U21" s="12"/>
    </row>
    <row r="22" spans="2:21" ht="44.25" customHeight="1" thickTop="1">
      <c r="B22" s="91" t="s">
        <v>70</v>
      </c>
      <c r="C22" s="93"/>
      <c r="D22" s="93"/>
      <c r="E22" s="93"/>
      <c r="F22" s="93"/>
      <c r="G22" s="93"/>
      <c r="H22" s="93"/>
      <c r="I22" s="93"/>
      <c r="J22" s="93"/>
      <c r="K22" s="93"/>
      <c r="L22" s="93"/>
      <c r="M22" s="93"/>
      <c r="N22" s="93"/>
      <c r="O22" s="93"/>
      <c r="P22" s="93"/>
      <c r="Q22" s="93"/>
      <c r="R22" s="93"/>
      <c r="S22" s="93"/>
      <c r="T22" s="93"/>
      <c r="U22" s="92"/>
    </row>
    <row r="23" spans="2:21" ht="32.549999999999997" customHeight="1">
      <c r="B23" s="94" t="s">
        <v>71</v>
      </c>
      <c r="C23" s="96"/>
      <c r="D23" s="96"/>
      <c r="E23" s="96"/>
      <c r="F23" s="96"/>
      <c r="G23" s="96"/>
      <c r="H23" s="96"/>
      <c r="I23" s="96"/>
      <c r="J23" s="96"/>
      <c r="K23" s="96"/>
      <c r="L23" s="96"/>
      <c r="M23" s="96"/>
      <c r="N23" s="96"/>
      <c r="O23" s="96"/>
      <c r="P23" s="96"/>
      <c r="Q23" s="96"/>
      <c r="R23" s="96"/>
      <c r="S23" s="96"/>
      <c r="T23" s="96"/>
      <c r="U23" s="95"/>
    </row>
    <row r="24" spans="2:21" ht="55.05" customHeight="1">
      <c r="B24" s="94" t="s">
        <v>72</v>
      </c>
      <c r="C24" s="96"/>
      <c r="D24" s="96"/>
      <c r="E24" s="96"/>
      <c r="F24" s="96"/>
      <c r="G24" s="96"/>
      <c r="H24" s="96"/>
      <c r="I24" s="96"/>
      <c r="J24" s="96"/>
      <c r="K24" s="96"/>
      <c r="L24" s="96"/>
      <c r="M24" s="96"/>
      <c r="N24" s="96"/>
      <c r="O24" s="96"/>
      <c r="P24" s="96"/>
      <c r="Q24" s="96"/>
      <c r="R24" s="96"/>
      <c r="S24" s="96"/>
      <c r="T24" s="96"/>
      <c r="U24" s="95"/>
    </row>
    <row r="25" spans="2:21" ht="60" customHeight="1">
      <c r="B25" s="94" t="s">
        <v>73</v>
      </c>
      <c r="C25" s="96"/>
      <c r="D25" s="96"/>
      <c r="E25" s="96"/>
      <c r="F25" s="96"/>
      <c r="G25" s="96"/>
      <c r="H25" s="96"/>
      <c r="I25" s="96"/>
      <c r="J25" s="96"/>
      <c r="K25" s="96"/>
      <c r="L25" s="96"/>
      <c r="M25" s="96"/>
      <c r="N25" s="96"/>
      <c r="O25" s="96"/>
      <c r="P25" s="96"/>
      <c r="Q25" s="96"/>
      <c r="R25" s="96"/>
      <c r="S25" s="96"/>
      <c r="T25" s="96"/>
      <c r="U25" s="95"/>
    </row>
    <row r="26" spans="2:21" ht="51.3" customHeight="1">
      <c r="B26" s="94" t="s">
        <v>74</v>
      </c>
      <c r="C26" s="96"/>
      <c r="D26" s="96"/>
      <c r="E26" s="96"/>
      <c r="F26" s="96"/>
      <c r="G26" s="96"/>
      <c r="H26" s="96"/>
      <c r="I26" s="96"/>
      <c r="J26" s="96"/>
      <c r="K26" s="96"/>
      <c r="L26" s="96"/>
      <c r="M26" s="96"/>
      <c r="N26" s="96"/>
      <c r="O26" s="96"/>
      <c r="P26" s="96"/>
      <c r="Q26" s="96"/>
      <c r="R26" s="96"/>
      <c r="S26" s="96"/>
      <c r="T26" s="96"/>
      <c r="U26" s="95"/>
    </row>
    <row r="27" spans="2:21" ht="51" customHeight="1" thickBot="1">
      <c r="B27" s="97" t="s">
        <v>75</v>
      </c>
      <c r="C27" s="99"/>
      <c r="D27" s="99"/>
      <c r="E27" s="99"/>
      <c r="F27" s="99"/>
      <c r="G27" s="99"/>
      <c r="H27" s="99"/>
      <c r="I27" s="99"/>
      <c r="J27" s="99"/>
      <c r="K27" s="99"/>
      <c r="L27" s="99"/>
      <c r="M27" s="99"/>
      <c r="N27" s="99"/>
      <c r="O27" s="99"/>
      <c r="P27" s="99"/>
      <c r="Q27" s="99"/>
      <c r="R27" s="99"/>
      <c r="S27" s="99"/>
      <c r="T27" s="99"/>
      <c r="U27" s="98"/>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9"/>
  <sheetViews>
    <sheetView view="pageBreakPreview" zoomScale="80" zoomScaleNormal="80" zoomScaleSheetLayoutView="80" workbookViewId="0">
      <selection activeCell="O7" sqref="O7"/>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28.77734375" style="1" customWidth="1"/>
    <col min="12" max="12" width="8.6640625" style="1" customWidth="1"/>
    <col min="13" max="13" width="6.77734375" style="1" customWidth="1"/>
    <col min="14" max="14" width="9.21875" style="1" customWidth="1"/>
    <col min="15" max="15" width="31.109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607</v>
      </c>
      <c r="D4" s="15" t="s">
        <v>608</v>
      </c>
      <c r="E4" s="15"/>
      <c r="F4" s="15"/>
      <c r="G4" s="15"/>
      <c r="H4" s="15"/>
      <c r="I4" s="16"/>
      <c r="J4" s="17" t="s">
        <v>6</v>
      </c>
      <c r="K4" s="18" t="s">
        <v>7</v>
      </c>
      <c r="L4" s="19" t="s">
        <v>8</v>
      </c>
      <c r="M4" s="19"/>
      <c r="N4" s="19"/>
      <c r="O4" s="19"/>
      <c r="P4" s="17" t="s">
        <v>9</v>
      </c>
      <c r="Q4" s="19" t="s">
        <v>609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610</v>
      </c>
      <c r="D11" s="58"/>
      <c r="E11" s="58"/>
      <c r="F11" s="58"/>
      <c r="G11" s="58"/>
      <c r="H11" s="58"/>
      <c r="I11" s="58" t="s">
        <v>611</v>
      </c>
      <c r="J11" s="58"/>
      <c r="K11" s="58"/>
      <c r="L11" s="58" t="s">
        <v>612</v>
      </c>
      <c r="M11" s="58"/>
      <c r="N11" s="58"/>
      <c r="O11" s="58"/>
      <c r="P11" s="59" t="s">
        <v>108</v>
      </c>
      <c r="Q11" s="59" t="s">
        <v>40</v>
      </c>
      <c r="R11" s="59">
        <v>10</v>
      </c>
      <c r="S11" s="59">
        <v>10</v>
      </c>
      <c r="T11" s="59">
        <v>1649.63</v>
      </c>
      <c r="U11" s="61">
        <f t="shared" ref="U11:U36" si="0">IF(ISERR(T11/S11*100),"N/A",T11/S11*100)</f>
        <v>16496.300000000003</v>
      </c>
    </row>
    <row r="12" spans="1:34" ht="75" customHeight="1">
      <c r="A12" s="56"/>
      <c r="B12" s="62" t="s">
        <v>41</v>
      </c>
      <c r="C12" s="63" t="s">
        <v>41</v>
      </c>
      <c r="D12" s="63"/>
      <c r="E12" s="63"/>
      <c r="F12" s="63"/>
      <c r="G12" s="63"/>
      <c r="H12" s="63"/>
      <c r="I12" s="63" t="s">
        <v>613</v>
      </c>
      <c r="J12" s="63"/>
      <c r="K12" s="63"/>
      <c r="L12" s="63" t="s">
        <v>614</v>
      </c>
      <c r="M12" s="63"/>
      <c r="N12" s="63"/>
      <c r="O12" s="63"/>
      <c r="P12" s="64" t="s">
        <v>108</v>
      </c>
      <c r="Q12" s="64" t="s">
        <v>40</v>
      </c>
      <c r="R12" s="64">
        <v>10</v>
      </c>
      <c r="S12" s="64">
        <v>10</v>
      </c>
      <c r="T12" s="64">
        <v>-79.81</v>
      </c>
      <c r="U12" s="65">
        <f t="shared" si="0"/>
        <v>-798.1</v>
      </c>
    </row>
    <row r="13" spans="1:34" ht="75" customHeight="1">
      <c r="A13" s="56"/>
      <c r="B13" s="62" t="s">
        <v>41</v>
      </c>
      <c r="C13" s="63" t="s">
        <v>41</v>
      </c>
      <c r="D13" s="63"/>
      <c r="E13" s="63"/>
      <c r="F13" s="63"/>
      <c r="G13" s="63"/>
      <c r="H13" s="63"/>
      <c r="I13" s="63" t="s">
        <v>615</v>
      </c>
      <c r="J13" s="63"/>
      <c r="K13" s="63"/>
      <c r="L13" s="63" t="s">
        <v>616</v>
      </c>
      <c r="M13" s="63"/>
      <c r="N13" s="63"/>
      <c r="O13" s="63"/>
      <c r="P13" s="64" t="s">
        <v>108</v>
      </c>
      <c r="Q13" s="64" t="s">
        <v>40</v>
      </c>
      <c r="R13" s="64">
        <v>20</v>
      </c>
      <c r="S13" s="64">
        <v>20</v>
      </c>
      <c r="T13" s="64">
        <v>212.2</v>
      </c>
      <c r="U13" s="65">
        <f t="shared" si="0"/>
        <v>1061</v>
      </c>
    </row>
    <row r="14" spans="1:34" ht="75" customHeight="1">
      <c r="A14" s="56"/>
      <c r="B14" s="62" t="s">
        <v>41</v>
      </c>
      <c r="C14" s="63" t="s">
        <v>41</v>
      </c>
      <c r="D14" s="63"/>
      <c r="E14" s="63"/>
      <c r="F14" s="63"/>
      <c r="G14" s="63"/>
      <c r="H14" s="63"/>
      <c r="I14" s="63" t="s">
        <v>617</v>
      </c>
      <c r="J14" s="63"/>
      <c r="K14" s="63"/>
      <c r="L14" s="63" t="s">
        <v>618</v>
      </c>
      <c r="M14" s="63"/>
      <c r="N14" s="63"/>
      <c r="O14" s="63"/>
      <c r="P14" s="64" t="s">
        <v>108</v>
      </c>
      <c r="Q14" s="64" t="s">
        <v>40</v>
      </c>
      <c r="R14" s="64">
        <v>10</v>
      </c>
      <c r="S14" s="64">
        <v>10</v>
      </c>
      <c r="T14" s="64">
        <v>55.99</v>
      </c>
      <c r="U14" s="65">
        <f t="shared" si="0"/>
        <v>559.9</v>
      </c>
    </row>
    <row r="15" spans="1:34" ht="75" customHeight="1" thickBot="1">
      <c r="A15" s="56"/>
      <c r="B15" s="62" t="s">
        <v>41</v>
      </c>
      <c r="C15" s="63" t="s">
        <v>41</v>
      </c>
      <c r="D15" s="63"/>
      <c r="E15" s="63"/>
      <c r="F15" s="63"/>
      <c r="G15" s="63"/>
      <c r="H15" s="63"/>
      <c r="I15" s="63" t="s">
        <v>619</v>
      </c>
      <c r="J15" s="63"/>
      <c r="K15" s="63"/>
      <c r="L15" s="63" t="s">
        <v>620</v>
      </c>
      <c r="M15" s="63"/>
      <c r="N15" s="63"/>
      <c r="O15" s="63"/>
      <c r="P15" s="64" t="s">
        <v>108</v>
      </c>
      <c r="Q15" s="64" t="s">
        <v>40</v>
      </c>
      <c r="R15" s="64">
        <v>15</v>
      </c>
      <c r="S15" s="64">
        <v>15</v>
      </c>
      <c r="T15" s="64">
        <v>-10.039999999999999</v>
      </c>
      <c r="U15" s="65">
        <f t="shared" si="0"/>
        <v>-66.933333333333323</v>
      </c>
    </row>
    <row r="16" spans="1:34" ht="75" customHeight="1" thickTop="1">
      <c r="A16" s="56"/>
      <c r="B16" s="57" t="s">
        <v>45</v>
      </c>
      <c r="C16" s="58" t="s">
        <v>621</v>
      </c>
      <c r="D16" s="58"/>
      <c r="E16" s="58"/>
      <c r="F16" s="58"/>
      <c r="G16" s="58"/>
      <c r="H16" s="58"/>
      <c r="I16" s="58" t="s">
        <v>622</v>
      </c>
      <c r="J16" s="58"/>
      <c r="K16" s="58"/>
      <c r="L16" s="58" t="s">
        <v>623</v>
      </c>
      <c r="M16" s="58"/>
      <c r="N16" s="58"/>
      <c r="O16" s="58"/>
      <c r="P16" s="59" t="s">
        <v>44</v>
      </c>
      <c r="Q16" s="59" t="s">
        <v>40</v>
      </c>
      <c r="R16" s="59">
        <v>32.08</v>
      </c>
      <c r="S16" s="59">
        <v>32.08</v>
      </c>
      <c r="T16" s="59">
        <v>47.62</v>
      </c>
      <c r="U16" s="61">
        <f t="shared" si="0"/>
        <v>148.44139650872819</v>
      </c>
    </row>
    <row r="17" spans="1:21" ht="75" customHeight="1">
      <c r="A17" s="56"/>
      <c r="B17" s="62" t="s">
        <v>41</v>
      </c>
      <c r="C17" s="63" t="s">
        <v>41</v>
      </c>
      <c r="D17" s="63"/>
      <c r="E17" s="63"/>
      <c r="F17" s="63"/>
      <c r="G17" s="63"/>
      <c r="H17" s="63"/>
      <c r="I17" s="63" t="s">
        <v>624</v>
      </c>
      <c r="J17" s="63"/>
      <c r="K17" s="63"/>
      <c r="L17" s="63" t="s">
        <v>625</v>
      </c>
      <c r="M17" s="63"/>
      <c r="N17" s="63"/>
      <c r="O17" s="63"/>
      <c r="P17" s="64" t="s">
        <v>44</v>
      </c>
      <c r="Q17" s="64" t="s">
        <v>40</v>
      </c>
      <c r="R17" s="64">
        <v>12.4</v>
      </c>
      <c r="S17" s="64">
        <v>12.4</v>
      </c>
      <c r="T17" s="64">
        <v>7.26</v>
      </c>
      <c r="U17" s="65">
        <f t="shared" si="0"/>
        <v>58.548387096774192</v>
      </c>
    </row>
    <row r="18" spans="1:21" ht="75" customHeight="1">
      <c r="A18" s="56"/>
      <c r="B18" s="62" t="s">
        <v>41</v>
      </c>
      <c r="C18" s="63" t="s">
        <v>41</v>
      </c>
      <c r="D18" s="63"/>
      <c r="E18" s="63"/>
      <c r="F18" s="63"/>
      <c r="G18" s="63"/>
      <c r="H18" s="63"/>
      <c r="I18" s="63" t="s">
        <v>626</v>
      </c>
      <c r="J18" s="63"/>
      <c r="K18" s="63"/>
      <c r="L18" s="63" t="s">
        <v>627</v>
      </c>
      <c r="M18" s="63"/>
      <c r="N18" s="63"/>
      <c r="O18" s="63"/>
      <c r="P18" s="64" t="s">
        <v>44</v>
      </c>
      <c r="Q18" s="64" t="s">
        <v>40</v>
      </c>
      <c r="R18" s="64">
        <v>29.54</v>
      </c>
      <c r="S18" s="64">
        <v>29.54</v>
      </c>
      <c r="T18" s="64">
        <v>26.15</v>
      </c>
      <c r="U18" s="65">
        <f t="shared" si="0"/>
        <v>88.524035206499661</v>
      </c>
    </row>
    <row r="19" spans="1:21" ht="75" customHeight="1">
      <c r="A19" s="56"/>
      <c r="B19" s="62" t="s">
        <v>41</v>
      </c>
      <c r="C19" s="63" t="s">
        <v>41</v>
      </c>
      <c r="D19" s="63"/>
      <c r="E19" s="63"/>
      <c r="F19" s="63"/>
      <c r="G19" s="63"/>
      <c r="H19" s="63"/>
      <c r="I19" s="63" t="s">
        <v>628</v>
      </c>
      <c r="J19" s="63"/>
      <c r="K19" s="63"/>
      <c r="L19" s="63" t="s">
        <v>629</v>
      </c>
      <c r="M19" s="63"/>
      <c r="N19" s="63"/>
      <c r="O19" s="63"/>
      <c r="P19" s="64" t="s">
        <v>44</v>
      </c>
      <c r="Q19" s="64" t="s">
        <v>40</v>
      </c>
      <c r="R19" s="64">
        <v>45.67</v>
      </c>
      <c r="S19" s="64">
        <v>45.67</v>
      </c>
      <c r="T19" s="64">
        <v>45.77</v>
      </c>
      <c r="U19" s="65">
        <f t="shared" si="0"/>
        <v>100.21896211955332</v>
      </c>
    </row>
    <row r="20" spans="1:21" ht="75" customHeight="1" thickBot="1">
      <c r="A20" s="56"/>
      <c r="B20" s="62" t="s">
        <v>41</v>
      </c>
      <c r="C20" s="63" t="s">
        <v>41</v>
      </c>
      <c r="D20" s="63"/>
      <c r="E20" s="63"/>
      <c r="F20" s="63"/>
      <c r="G20" s="63"/>
      <c r="H20" s="63"/>
      <c r="I20" s="63" t="s">
        <v>630</v>
      </c>
      <c r="J20" s="63"/>
      <c r="K20" s="63"/>
      <c r="L20" s="63" t="s">
        <v>631</v>
      </c>
      <c r="M20" s="63"/>
      <c r="N20" s="63"/>
      <c r="O20" s="63"/>
      <c r="P20" s="64" t="s">
        <v>44</v>
      </c>
      <c r="Q20" s="64" t="s">
        <v>40</v>
      </c>
      <c r="R20" s="64">
        <v>48.58</v>
      </c>
      <c r="S20" s="64">
        <v>48.58</v>
      </c>
      <c r="T20" s="64">
        <v>34.590000000000003</v>
      </c>
      <c r="U20" s="65">
        <f t="shared" si="0"/>
        <v>71.202140798682606</v>
      </c>
    </row>
    <row r="21" spans="1:21" ht="75" customHeight="1" thickTop="1">
      <c r="A21" s="56"/>
      <c r="B21" s="57" t="s">
        <v>50</v>
      </c>
      <c r="C21" s="58" t="s">
        <v>632</v>
      </c>
      <c r="D21" s="58"/>
      <c r="E21" s="58"/>
      <c r="F21" s="58"/>
      <c r="G21" s="58"/>
      <c r="H21" s="58"/>
      <c r="I21" s="58" t="s">
        <v>633</v>
      </c>
      <c r="J21" s="58"/>
      <c r="K21" s="58"/>
      <c r="L21" s="58" t="s">
        <v>634</v>
      </c>
      <c r="M21" s="58"/>
      <c r="N21" s="58"/>
      <c r="O21" s="58"/>
      <c r="P21" s="59" t="s">
        <v>44</v>
      </c>
      <c r="Q21" s="59" t="s">
        <v>83</v>
      </c>
      <c r="R21" s="59">
        <v>100</v>
      </c>
      <c r="S21" s="59">
        <v>100</v>
      </c>
      <c r="T21" s="59">
        <v>51.99</v>
      </c>
      <c r="U21" s="61">
        <f t="shared" si="0"/>
        <v>51.99</v>
      </c>
    </row>
    <row r="22" spans="1:21" ht="75" customHeight="1">
      <c r="A22" s="56"/>
      <c r="B22" s="62" t="s">
        <v>41</v>
      </c>
      <c r="C22" s="63" t="s">
        <v>41</v>
      </c>
      <c r="D22" s="63"/>
      <c r="E22" s="63"/>
      <c r="F22" s="63"/>
      <c r="G22" s="63"/>
      <c r="H22" s="63"/>
      <c r="I22" s="63" t="s">
        <v>635</v>
      </c>
      <c r="J22" s="63"/>
      <c r="K22" s="63"/>
      <c r="L22" s="63" t="s">
        <v>636</v>
      </c>
      <c r="M22" s="63"/>
      <c r="N22" s="63"/>
      <c r="O22" s="63"/>
      <c r="P22" s="64" t="s">
        <v>44</v>
      </c>
      <c r="Q22" s="64" t="s">
        <v>83</v>
      </c>
      <c r="R22" s="64">
        <v>100</v>
      </c>
      <c r="S22" s="64">
        <v>100</v>
      </c>
      <c r="T22" s="64">
        <v>13.35</v>
      </c>
      <c r="U22" s="65">
        <f t="shared" si="0"/>
        <v>13.350000000000001</v>
      </c>
    </row>
    <row r="23" spans="1:21" ht="75" customHeight="1">
      <c r="A23" s="56"/>
      <c r="B23" s="62" t="s">
        <v>41</v>
      </c>
      <c r="C23" s="63" t="s">
        <v>41</v>
      </c>
      <c r="D23" s="63"/>
      <c r="E23" s="63"/>
      <c r="F23" s="63"/>
      <c r="G23" s="63"/>
      <c r="H23" s="63"/>
      <c r="I23" s="63" t="s">
        <v>637</v>
      </c>
      <c r="J23" s="63"/>
      <c r="K23" s="63"/>
      <c r="L23" s="63" t="s">
        <v>638</v>
      </c>
      <c r="M23" s="63"/>
      <c r="N23" s="63"/>
      <c r="O23" s="63"/>
      <c r="P23" s="64" t="s">
        <v>44</v>
      </c>
      <c r="Q23" s="64" t="s">
        <v>138</v>
      </c>
      <c r="R23" s="64">
        <v>100</v>
      </c>
      <c r="S23" s="64">
        <v>100</v>
      </c>
      <c r="T23" s="64">
        <v>66.819999999999993</v>
      </c>
      <c r="U23" s="65">
        <f t="shared" si="0"/>
        <v>66.819999999999993</v>
      </c>
    </row>
    <row r="24" spans="1:21" ht="75" customHeight="1">
      <c r="A24" s="56"/>
      <c r="B24" s="62" t="s">
        <v>41</v>
      </c>
      <c r="C24" s="63" t="s">
        <v>639</v>
      </c>
      <c r="D24" s="63"/>
      <c r="E24" s="63"/>
      <c r="F24" s="63"/>
      <c r="G24" s="63"/>
      <c r="H24" s="63"/>
      <c r="I24" s="63" t="s">
        <v>640</v>
      </c>
      <c r="J24" s="63"/>
      <c r="K24" s="63"/>
      <c r="L24" s="63" t="s">
        <v>641</v>
      </c>
      <c r="M24" s="63"/>
      <c r="N24" s="63"/>
      <c r="O24" s="63"/>
      <c r="P24" s="64" t="s">
        <v>44</v>
      </c>
      <c r="Q24" s="64" t="s">
        <v>138</v>
      </c>
      <c r="R24" s="64">
        <v>100</v>
      </c>
      <c r="S24" s="64">
        <v>100</v>
      </c>
      <c r="T24" s="64">
        <v>50.4</v>
      </c>
      <c r="U24" s="65">
        <f t="shared" si="0"/>
        <v>50.4</v>
      </c>
    </row>
    <row r="25" spans="1:21" ht="75" customHeight="1" thickBot="1">
      <c r="A25" s="56"/>
      <c r="B25" s="62" t="s">
        <v>41</v>
      </c>
      <c r="C25" s="63" t="s">
        <v>41</v>
      </c>
      <c r="D25" s="63"/>
      <c r="E25" s="63"/>
      <c r="F25" s="63"/>
      <c r="G25" s="63"/>
      <c r="H25" s="63"/>
      <c r="I25" s="63" t="s">
        <v>642</v>
      </c>
      <c r="J25" s="63"/>
      <c r="K25" s="63"/>
      <c r="L25" s="63" t="s">
        <v>643</v>
      </c>
      <c r="M25" s="63"/>
      <c r="N25" s="63"/>
      <c r="O25" s="63"/>
      <c r="P25" s="64" t="s">
        <v>44</v>
      </c>
      <c r="Q25" s="64" t="s">
        <v>138</v>
      </c>
      <c r="R25" s="64">
        <v>100</v>
      </c>
      <c r="S25" s="64">
        <v>100</v>
      </c>
      <c r="T25" s="64">
        <v>66</v>
      </c>
      <c r="U25" s="65">
        <f t="shared" si="0"/>
        <v>66</v>
      </c>
    </row>
    <row r="26" spans="1:21" ht="75" customHeight="1" thickTop="1">
      <c r="A26" s="56"/>
      <c r="B26" s="57" t="s">
        <v>55</v>
      </c>
      <c r="C26" s="58" t="s">
        <v>644</v>
      </c>
      <c r="D26" s="58"/>
      <c r="E26" s="58"/>
      <c r="F26" s="58"/>
      <c r="G26" s="58"/>
      <c r="H26" s="58"/>
      <c r="I26" s="58" t="s">
        <v>645</v>
      </c>
      <c r="J26" s="58"/>
      <c r="K26" s="58"/>
      <c r="L26" s="58" t="s">
        <v>646</v>
      </c>
      <c r="M26" s="58"/>
      <c r="N26" s="58"/>
      <c r="O26" s="58"/>
      <c r="P26" s="59" t="s">
        <v>44</v>
      </c>
      <c r="Q26" s="59" t="s">
        <v>153</v>
      </c>
      <c r="R26" s="59">
        <v>57.47</v>
      </c>
      <c r="S26" s="59">
        <v>57.47</v>
      </c>
      <c r="T26" s="59">
        <v>94.71</v>
      </c>
      <c r="U26" s="61">
        <f t="shared" si="0"/>
        <v>164.79902557856272</v>
      </c>
    </row>
    <row r="27" spans="1:21" ht="75" customHeight="1">
      <c r="A27" s="56"/>
      <c r="B27" s="62" t="s">
        <v>41</v>
      </c>
      <c r="C27" s="63" t="s">
        <v>41</v>
      </c>
      <c r="D27" s="63"/>
      <c r="E27" s="63"/>
      <c r="F27" s="63"/>
      <c r="G27" s="63"/>
      <c r="H27" s="63"/>
      <c r="I27" s="63" t="s">
        <v>647</v>
      </c>
      <c r="J27" s="63"/>
      <c r="K27" s="63"/>
      <c r="L27" s="63" t="s">
        <v>648</v>
      </c>
      <c r="M27" s="63"/>
      <c r="N27" s="63"/>
      <c r="O27" s="63"/>
      <c r="P27" s="64" t="s">
        <v>44</v>
      </c>
      <c r="Q27" s="64" t="s">
        <v>90</v>
      </c>
      <c r="R27" s="64">
        <v>100</v>
      </c>
      <c r="S27" s="64">
        <v>100</v>
      </c>
      <c r="T27" s="64">
        <v>100</v>
      </c>
      <c r="U27" s="65">
        <f t="shared" si="0"/>
        <v>100</v>
      </c>
    </row>
    <row r="28" spans="1:21" ht="75" customHeight="1">
      <c r="A28" s="56"/>
      <c r="B28" s="62" t="s">
        <v>41</v>
      </c>
      <c r="C28" s="63" t="s">
        <v>649</v>
      </c>
      <c r="D28" s="63"/>
      <c r="E28" s="63"/>
      <c r="F28" s="63"/>
      <c r="G28" s="63"/>
      <c r="H28" s="63"/>
      <c r="I28" s="63" t="s">
        <v>650</v>
      </c>
      <c r="J28" s="63"/>
      <c r="K28" s="63"/>
      <c r="L28" s="63" t="s">
        <v>651</v>
      </c>
      <c r="M28" s="63"/>
      <c r="N28" s="63"/>
      <c r="O28" s="63"/>
      <c r="P28" s="64" t="s">
        <v>267</v>
      </c>
      <c r="Q28" s="64" t="s">
        <v>138</v>
      </c>
      <c r="R28" s="64">
        <v>11.82</v>
      </c>
      <c r="S28" s="64">
        <v>11.82</v>
      </c>
      <c r="T28" s="64">
        <v>10.91</v>
      </c>
      <c r="U28" s="65">
        <f t="shared" si="0"/>
        <v>92.301184433164124</v>
      </c>
    </row>
    <row r="29" spans="1:21" ht="75" customHeight="1">
      <c r="A29" s="56"/>
      <c r="B29" s="62" t="s">
        <v>41</v>
      </c>
      <c r="C29" s="63" t="s">
        <v>41</v>
      </c>
      <c r="D29" s="63"/>
      <c r="E29" s="63"/>
      <c r="F29" s="63"/>
      <c r="G29" s="63"/>
      <c r="H29" s="63"/>
      <c r="I29" s="63" t="s">
        <v>652</v>
      </c>
      <c r="J29" s="63"/>
      <c r="K29" s="63"/>
      <c r="L29" s="63" t="s">
        <v>653</v>
      </c>
      <c r="M29" s="63"/>
      <c r="N29" s="63"/>
      <c r="O29" s="63"/>
      <c r="P29" s="64" t="s">
        <v>267</v>
      </c>
      <c r="Q29" s="64" t="s">
        <v>138</v>
      </c>
      <c r="R29" s="64">
        <v>8</v>
      </c>
      <c r="S29" s="64">
        <v>8</v>
      </c>
      <c r="T29" s="64">
        <v>9.33</v>
      </c>
      <c r="U29" s="65">
        <f t="shared" si="0"/>
        <v>116.625</v>
      </c>
    </row>
    <row r="30" spans="1:21" ht="75" customHeight="1">
      <c r="A30" s="56"/>
      <c r="B30" s="62" t="s">
        <v>41</v>
      </c>
      <c r="C30" s="63" t="s">
        <v>41</v>
      </c>
      <c r="D30" s="63"/>
      <c r="E30" s="63"/>
      <c r="F30" s="63"/>
      <c r="G30" s="63"/>
      <c r="H30" s="63"/>
      <c r="I30" s="63" t="s">
        <v>654</v>
      </c>
      <c r="J30" s="63"/>
      <c r="K30" s="63"/>
      <c r="L30" s="63" t="s">
        <v>655</v>
      </c>
      <c r="M30" s="63"/>
      <c r="N30" s="63"/>
      <c r="O30" s="63"/>
      <c r="P30" s="64" t="s">
        <v>267</v>
      </c>
      <c r="Q30" s="64" t="s">
        <v>138</v>
      </c>
      <c r="R30" s="64">
        <v>806451.61</v>
      </c>
      <c r="S30" s="64">
        <v>806451.61</v>
      </c>
      <c r="T30" s="64">
        <v>12953554.779999999</v>
      </c>
      <c r="U30" s="65">
        <f t="shared" si="0"/>
        <v>1606.2407985024668</v>
      </c>
    </row>
    <row r="31" spans="1:21" ht="75" customHeight="1">
      <c r="A31" s="56"/>
      <c r="B31" s="62" t="s">
        <v>41</v>
      </c>
      <c r="C31" s="63" t="s">
        <v>656</v>
      </c>
      <c r="D31" s="63"/>
      <c r="E31" s="63"/>
      <c r="F31" s="63"/>
      <c r="G31" s="63"/>
      <c r="H31" s="63"/>
      <c r="I31" s="63" t="s">
        <v>657</v>
      </c>
      <c r="J31" s="63"/>
      <c r="K31" s="63"/>
      <c r="L31" s="63" t="s">
        <v>658</v>
      </c>
      <c r="M31" s="63"/>
      <c r="N31" s="63"/>
      <c r="O31" s="63"/>
      <c r="P31" s="64" t="s">
        <v>44</v>
      </c>
      <c r="Q31" s="64" t="s">
        <v>153</v>
      </c>
      <c r="R31" s="64">
        <v>93.33</v>
      </c>
      <c r="S31" s="64">
        <v>93.33</v>
      </c>
      <c r="T31" s="64">
        <v>100</v>
      </c>
      <c r="U31" s="65">
        <f t="shared" si="0"/>
        <v>107.14668381013608</v>
      </c>
    </row>
    <row r="32" spans="1:21" ht="75" customHeight="1">
      <c r="A32" s="56"/>
      <c r="B32" s="62" t="s">
        <v>41</v>
      </c>
      <c r="C32" s="63" t="s">
        <v>41</v>
      </c>
      <c r="D32" s="63"/>
      <c r="E32" s="63"/>
      <c r="F32" s="63"/>
      <c r="G32" s="63"/>
      <c r="H32" s="63"/>
      <c r="I32" s="63" t="s">
        <v>659</v>
      </c>
      <c r="J32" s="63"/>
      <c r="K32" s="63"/>
      <c r="L32" s="63" t="s">
        <v>660</v>
      </c>
      <c r="M32" s="63"/>
      <c r="N32" s="63"/>
      <c r="O32" s="63"/>
      <c r="P32" s="64" t="s">
        <v>44</v>
      </c>
      <c r="Q32" s="64" t="s">
        <v>153</v>
      </c>
      <c r="R32" s="64">
        <v>100</v>
      </c>
      <c r="S32" s="64">
        <v>100</v>
      </c>
      <c r="T32" s="64">
        <v>4</v>
      </c>
      <c r="U32" s="65">
        <f t="shared" si="0"/>
        <v>4</v>
      </c>
    </row>
    <row r="33" spans="1:22" ht="75" customHeight="1">
      <c r="A33" s="56"/>
      <c r="B33" s="62" t="s">
        <v>41</v>
      </c>
      <c r="C33" s="63" t="s">
        <v>41</v>
      </c>
      <c r="D33" s="63"/>
      <c r="E33" s="63"/>
      <c r="F33" s="63"/>
      <c r="G33" s="63"/>
      <c r="H33" s="63"/>
      <c r="I33" s="63" t="s">
        <v>661</v>
      </c>
      <c r="J33" s="63"/>
      <c r="K33" s="63"/>
      <c r="L33" s="63" t="s">
        <v>662</v>
      </c>
      <c r="M33" s="63"/>
      <c r="N33" s="63"/>
      <c r="O33" s="63"/>
      <c r="P33" s="64" t="s">
        <v>44</v>
      </c>
      <c r="Q33" s="64" t="s">
        <v>153</v>
      </c>
      <c r="R33" s="64">
        <v>66.67</v>
      </c>
      <c r="S33" s="64">
        <v>66.67</v>
      </c>
      <c r="T33" s="64">
        <v>23.67</v>
      </c>
      <c r="U33" s="65">
        <f t="shared" si="0"/>
        <v>35.503224838758065</v>
      </c>
    </row>
    <row r="34" spans="1:22" ht="75" customHeight="1">
      <c r="A34" s="56"/>
      <c r="B34" s="62" t="s">
        <v>41</v>
      </c>
      <c r="C34" s="63" t="s">
        <v>663</v>
      </c>
      <c r="D34" s="63"/>
      <c r="E34" s="63"/>
      <c r="F34" s="63"/>
      <c r="G34" s="63"/>
      <c r="H34" s="63"/>
      <c r="I34" s="63" t="s">
        <v>664</v>
      </c>
      <c r="J34" s="63"/>
      <c r="K34" s="63"/>
      <c r="L34" s="63" t="s">
        <v>665</v>
      </c>
      <c r="M34" s="63"/>
      <c r="N34" s="63"/>
      <c r="O34" s="63"/>
      <c r="P34" s="64" t="s">
        <v>44</v>
      </c>
      <c r="Q34" s="64" t="s">
        <v>138</v>
      </c>
      <c r="R34" s="64">
        <v>100</v>
      </c>
      <c r="S34" s="64">
        <v>100</v>
      </c>
      <c r="T34" s="64">
        <v>100</v>
      </c>
      <c r="U34" s="65">
        <f t="shared" si="0"/>
        <v>100</v>
      </c>
    </row>
    <row r="35" spans="1:22" ht="75" customHeight="1">
      <c r="A35" s="56"/>
      <c r="B35" s="62" t="s">
        <v>41</v>
      </c>
      <c r="C35" s="63" t="s">
        <v>666</v>
      </c>
      <c r="D35" s="63"/>
      <c r="E35" s="63"/>
      <c r="F35" s="63"/>
      <c r="G35" s="63"/>
      <c r="H35" s="63"/>
      <c r="I35" s="63" t="s">
        <v>667</v>
      </c>
      <c r="J35" s="63"/>
      <c r="K35" s="63"/>
      <c r="L35" s="63" t="s">
        <v>668</v>
      </c>
      <c r="M35" s="63"/>
      <c r="N35" s="63"/>
      <c r="O35" s="63"/>
      <c r="P35" s="64" t="s">
        <v>44</v>
      </c>
      <c r="Q35" s="64" t="s">
        <v>153</v>
      </c>
      <c r="R35" s="64">
        <v>-66.67</v>
      </c>
      <c r="S35" s="64">
        <v>-66.67</v>
      </c>
      <c r="T35" s="64">
        <v>-66.67</v>
      </c>
      <c r="U35" s="65">
        <f t="shared" si="0"/>
        <v>100</v>
      </c>
    </row>
    <row r="36" spans="1:22" ht="75" customHeight="1" thickBot="1">
      <c r="A36" s="56"/>
      <c r="B36" s="62" t="s">
        <v>41</v>
      </c>
      <c r="C36" s="63" t="s">
        <v>669</v>
      </c>
      <c r="D36" s="63"/>
      <c r="E36" s="63"/>
      <c r="F36" s="63"/>
      <c r="G36" s="63"/>
      <c r="H36" s="63"/>
      <c r="I36" s="63" t="s">
        <v>670</v>
      </c>
      <c r="J36" s="63"/>
      <c r="K36" s="63"/>
      <c r="L36" s="63" t="s">
        <v>671</v>
      </c>
      <c r="M36" s="63"/>
      <c r="N36" s="63"/>
      <c r="O36" s="63"/>
      <c r="P36" s="64" t="s">
        <v>44</v>
      </c>
      <c r="Q36" s="64" t="s">
        <v>138</v>
      </c>
      <c r="R36" s="64">
        <v>100</v>
      </c>
      <c r="S36" s="64">
        <v>100</v>
      </c>
      <c r="T36" s="64">
        <v>48.07</v>
      </c>
      <c r="U36" s="65">
        <f t="shared" si="0"/>
        <v>48.07</v>
      </c>
    </row>
    <row r="37" spans="1:22" ht="22.5" customHeight="1" thickTop="1" thickBot="1">
      <c r="B37" s="9" t="s">
        <v>60</v>
      </c>
      <c r="C37" s="10"/>
      <c r="D37" s="10"/>
      <c r="E37" s="10"/>
      <c r="F37" s="10"/>
      <c r="G37" s="10"/>
      <c r="H37" s="11"/>
      <c r="I37" s="11"/>
      <c r="J37" s="11"/>
      <c r="K37" s="11"/>
      <c r="L37" s="11"/>
      <c r="M37" s="11"/>
      <c r="N37" s="11"/>
      <c r="O37" s="11"/>
      <c r="P37" s="11"/>
      <c r="Q37" s="11"/>
      <c r="R37" s="11"/>
      <c r="S37" s="11"/>
      <c r="T37" s="11"/>
      <c r="U37" s="12"/>
      <c r="V37" s="66"/>
    </row>
    <row r="38" spans="1:22" ht="26.25" customHeight="1" thickTop="1">
      <c r="B38" s="67"/>
      <c r="C38" s="68"/>
      <c r="D38" s="68"/>
      <c r="E38" s="68"/>
      <c r="F38" s="68"/>
      <c r="G38" s="68"/>
      <c r="H38" s="69"/>
      <c r="I38" s="69"/>
      <c r="J38" s="69"/>
      <c r="K38" s="69"/>
      <c r="L38" s="69"/>
      <c r="M38" s="69"/>
      <c r="N38" s="69"/>
      <c r="O38" s="69"/>
      <c r="P38" s="70"/>
      <c r="Q38" s="71"/>
      <c r="R38" s="72" t="s">
        <v>61</v>
      </c>
      <c r="S38" s="40" t="s">
        <v>62</v>
      </c>
      <c r="T38" s="72" t="s">
        <v>63</v>
      </c>
      <c r="U38" s="40" t="s">
        <v>64</v>
      </c>
    </row>
    <row r="39" spans="1:22" ht="26.25" customHeight="1" thickBot="1">
      <c r="B39" s="73"/>
      <c r="C39" s="74"/>
      <c r="D39" s="74"/>
      <c r="E39" s="74"/>
      <c r="F39" s="74"/>
      <c r="G39" s="74"/>
      <c r="H39" s="75"/>
      <c r="I39" s="75"/>
      <c r="J39" s="75"/>
      <c r="K39" s="75"/>
      <c r="L39" s="75"/>
      <c r="M39" s="75"/>
      <c r="N39" s="75"/>
      <c r="O39" s="75"/>
      <c r="P39" s="76"/>
      <c r="Q39" s="77"/>
      <c r="R39" s="78" t="s">
        <v>65</v>
      </c>
      <c r="S39" s="77" t="s">
        <v>65</v>
      </c>
      <c r="T39" s="77" t="s">
        <v>65</v>
      </c>
      <c r="U39" s="77" t="s">
        <v>66</v>
      </c>
    </row>
    <row r="40" spans="1:22" ht="13.5" customHeight="1" thickBot="1">
      <c r="B40" s="79" t="s">
        <v>67</v>
      </c>
      <c r="C40" s="80"/>
      <c r="D40" s="80"/>
      <c r="E40" s="81"/>
      <c r="F40" s="81"/>
      <c r="G40" s="81"/>
      <c r="H40" s="82"/>
      <c r="I40" s="82"/>
      <c r="J40" s="82"/>
      <c r="K40" s="82"/>
      <c r="L40" s="82"/>
      <c r="M40" s="82"/>
      <c r="N40" s="82"/>
      <c r="O40" s="82"/>
      <c r="P40" s="83"/>
      <c r="Q40" s="83"/>
      <c r="R40" s="84" t="str">
        <f t="shared" ref="R40:T41" si="1">"N/D"</f>
        <v>N/D</v>
      </c>
      <c r="S40" s="84" t="str">
        <f t="shared" si="1"/>
        <v>N/D</v>
      </c>
      <c r="T40" s="84" t="str">
        <f t="shared" si="1"/>
        <v>N/D</v>
      </c>
      <c r="U40" s="85" t="str">
        <f>+IF(ISERR(T40/S40*100),"N/A",T40/S40*100)</f>
        <v>N/A</v>
      </c>
    </row>
    <row r="41" spans="1:22" ht="13.5" customHeight="1" thickBot="1">
      <c r="B41" s="86" t="s">
        <v>68</v>
      </c>
      <c r="C41" s="87"/>
      <c r="D41" s="87"/>
      <c r="E41" s="88"/>
      <c r="F41" s="88"/>
      <c r="G41" s="88"/>
      <c r="H41" s="89"/>
      <c r="I41" s="89"/>
      <c r="J41" s="89"/>
      <c r="K41" s="89"/>
      <c r="L41" s="89"/>
      <c r="M41" s="89"/>
      <c r="N41" s="89"/>
      <c r="O41" s="89"/>
      <c r="P41" s="90"/>
      <c r="Q41" s="90"/>
      <c r="R41" s="84" t="str">
        <f t="shared" si="1"/>
        <v>N/D</v>
      </c>
      <c r="S41" s="84" t="str">
        <f t="shared" si="1"/>
        <v>N/D</v>
      </c>
      <c r="T41" s="84" t="str">
        <f t="shared" si="1"/>
        <v>N/D</v>
      </c>
      <c r="U41" s="85" t="str">
        <f>+IF(ISERR(T41/S41*100),"N/A",T41/S41*100)</f>
        <v>N/A</v>
      </c>
    </row>
    <row r="42" spans="1:22" ht="14.7" customHeight="1" thickTop="1" thickBot="1">
      <c r="B42" s="9" t="s">
        <v>69</v>
      </c>
      <c r="C42" s="10"/>
      <c r="D42" s="10"/>
      <c r="E42" s="10"/>
      <c r="F42" s="10"/>
      <c r="G42" s="10"/>
      <c r="H42" s="11"/>
      <c r="I42" s="11"/>
      <c r="J42" s="11"/>
      <c r="K42" s="11"/>
      <c r="L42" s="11"/>
      <c r="M42" s="11"/>
      <c r="N42" s="11"/>
      <c r="O42" s="11"/>
      <c r="P42" s="11"/>
      <c r="Q42" s="11"/>
      <c r="R42" s="11"/>
      <c r="S42" s="11"/>
      <c r="T42" s="11"/>
      <c r="U42" s="12"/>
    </row>
    <row r="43" spans="1:22" ht="44.25" customHeight="1" thickTop="1">
      <c r="B43" s="91" t="s">
        <v>70</v>
      </c>
      <c r="C43" s="93"/>
      <c r="D43" s="93"/>
      <c r="E43" s="93"/>
      <c r="F43" s="93"/>
      <c r="G43" s="93"/>
      <c r="H43" s="93"/>
      <c r="I43" s="93"/>
      <c r="J43" s="93"/>
      <c r="K43" s="93"/>
      <c r="L43" s="93"/>
      <c r="M43" s="93"/>
      <c r="N43" s="93"/>
      <c r="O43" s="93"/>
      <c r="P43" s="93"/>
      <c r="Q43" s="93"/>
      <c r="R43" s="93"/>
      <c r="S43" s="93"/>
      <c r="T43" s="93"/>
      <c r="U43" s="92"/>
    </row>
    <row r="44" spans="1:22" ht="75.45" customHeight="1">
      <c r="B44" s="94" t="s">
        <v>672</v>
      </c>
      <c r="C44" s="96"/>
      <c r="D44" s="96"/>
      <c r="E44" s="96"/>
      <c r="F44" s="96"/>
      <c r="G44" s="96"/>
      <c r="H44" s="96"/>
      <c r="I44" s="96"/>
      <c r="J44" s="96"/>
      <c r="K44" s="96"/>
      <c r="L44" s="96"/>
      <c r="M44" s="96"/>
      <c r="N44" s="96"/>
      <c r="O44" s="96"/>
      <c r="P44" s="96"/>
      <c r="Q44" s="96"/>
      <c r="R44" s="96"/>
      <c r="S44" s="96"/>
      <c r="T44" s="96"/>
      <c r="U44" s="95"/>
    </row>
    <row r="45" spans="1:22" ht="84.45" customHeight="1">
      <c r="B45" s="94" t="s">
        <v>673</v>
      </c>
      <c r="C45" s="96"/>
      <c r="D45" s="96"/>
      <c r="E45" s="96"/>
      <c r="F45" s="96"/>
      <c r="G45" s="96"/>
      <c r="H45" s="96"/>
      <c r="I45" s="96"/>
      <c r="J45" s="96"/>
      <c r="K45" s="96"/>
      <c r="L45" s="96"/>
      <c r="M45" s="96"/>
      <c r="N45" s="96"/>
      <c r="O45" s="96"/>
      <c r="P45" s="96"/>
      <c r="Q45" s="96"/>
      <c r="R45" s="96"/>
      <c r="S45" s="96"/>
      <c r="T45" s="96"/>
      <c r="U45" s="95"/>
    </row>
    <row r="46" spans="1:22" ht="72.45" customHeight="1">
      <c r="B46" s="94" t="s">
        <v>674</v>
      </c>
      <c r="C46" s="96"/>
      <c r="D46" s="96"/>
      <c r="E46" s="96"/>
      <c r="F46" s="96"/>
      <c r="G46" s="96"/>
      <c r="H46" s="96"/>
      <c r="I46" s="96"/>
      <c r="J46" s="96"/>
      <c r="K46" s="96"/>
      <c r="L46" s="96"/>
      <c r="M46" s="96"/>
      <c r="N46" s="96"/>
      <c r="O46" s="96"/>
      <c r="P46" s="96"/>
      <c r="Q46" s="96"/>
      <c r="R46" s="96"/>
      <c r="S46" s="96"/>
      <c r="T46" s="96"/>
      <c r="U46" s="95"/>
    </row>
    <row r="47" spans="1:22" ht="79.8" customHeight="1">
      <c r="B47" s="94" t="s">
        <v>675</v>
      </c>
      <c r="C47" s="96"/>
      <c r="D47" s="96"/>
      <c r="E47" s="96"/>
      <c r="F47" s="96"/>
      <c r="G47" s="96"/>
      <c r="H47" s="96"/>
      <c r="I47" s="96"/>
      <c r="J47" s="96"/>
      <c r="K47" s="96"/>
      <c r="L47" s="96"/>
      <c r="M47" s="96"/>
      <c r="N47" s="96"/>
      <c r="O47" s="96"/>
      <c r="P47" s="96"/>
      <c r="Q47" s="96"/>
      <c r="R47" s="96"/>
      <c r="S47" s="96"/>
      <c r="T47" s="96"/>
      <c r="U47" s="95"/>
    </row>
    <row r="48" spans="1:22" ht="59.25" customHeight="1">
      <c r="B48" s="94" t="s">
        <v>676</v>
      </c>
      <c r="C48" s="96"/>
      <c r="D48" s="96"/>
      <c r="E48" s="96"/>
      <c r="F48" s="96"/>
      <c r="G48" s="96"/>
      <c r="H48" s="96"/>
      <c r="I48" s="96"/>
      <c r="J48" s="96"/>
      <c r="K48" s="96"/>
      <c r="L48" s="96"/>
      <c r="M48" s="96"/>
      <c r="N48" s="96"/>
      <c r="O48" s="96"/>
      <c r="P48" s="96"/>
      <c r="Q48" s="96"/>
      <c r="R48" s="96"/>
      <c r="S48" s="96"/>
      <c r="T48" s="96"/>
      <c r="U48" s="95"/>
    </row>
    <row r="49" spans="2:21" ht="58.8" customHeight="1">
      <c r="B49" s="94" t="s">
        <v>677</v>
      </c>
      <c r="C49" s="96"/>
      <c r="D49" s="96"/>
      <c r="E49" s="96"/>
      <c r="F49" s="96"/>
      <c r="G49" s="96"/>
      <c r="H49" s="96"/>
      <c r="I49" s="96"/>
      <c r="J49" s="96"/>
      <c r="K49" s="96"/>
      <c r="L49" s="96"/>
      <c r="M49" s="96"/>
      <c r="N49" s="96"/>
      <c r="O49" s="96"/>
      <c r="P49" s="96"/>
      <c r="Q49" s="96"/>
      <c r="R49" s="96"/>
      <c r="S49" s="96"/>
      <c r="T49" s="96"/>
      <c r="U49" s="95"/>
    </row>
    <row r="50" spans="2:21" ht="64.2" customHeight="1">
      <c r="B50" s="94" t="s">
        <v>678</v>
      </c>
      <c r="C50" s="96"/>
      <c r="D50" s="96"/>
      <c r="E50" s="96"/>
      <c r="F50" s="96"/>
      <c r="G50" s="96"/>
      <c r="H50" s="96"/>
      <c r="I50" s="96"/>
      <c r="J50" s="96"/>
      <c r="K50" s="96"/>
      <c r="L50" s="96"/>
      <c r="M50" s="96"/>
      <c r="N50" s="96"/>
      <c r="O50" s="96"/>
      <c r="P50" s="96"/>
      <c r="Q50" s="96"/>
      <c r="R50" s="96"/>
      <c r="S50" s="96"/>
      <c r="T50" s="96"/>
      <c r="U50" s="95"/>
    </row>
    <row r="51" spans="2:21" ht="64.95" customHeight="1">
      <c r="B51" s="94" t="s">
        <v>679</v>
      </c>
      <c r="C51" s="96"/>
      <c r="D51" s="96"/>
      <c r="E51" s="96"/>
      <c r="F51" s="96"/>
      <c r="G51" s="96"/>
      <c r="H51" s="96"/>
      <c r="I51" s="96"/>
      <c r="J51" s="96"/>
      <c r="K51" s="96"/>
      <c r="L51" s="96"/>
      <c r="M51" s="96"/>
      <c r="N51" s="96"/>
      <c r="O51" s="96"/>
      <c r="P51" s="96"/>
      <c r="Q51" s="96"/>
      <c r="R51" s="96"/>
      <c r="S51" s="96"/>
      <c r="T51" s="96"/>
      <c r="U51" s="95"/>
    </row>
    <row r="52" spans="2:21" ht="63" customHeight="1">
      <c r="B52" s="94" t="s">
        <v>680</v>
      </c>
      <c r="C52" s="96"/>
      <c r="D52" s="96"/>
      <c r="E52" s="96"/>
      <c r="F52" s="96"/>
      <c r="G52" s="96"/>
      <c r="H52" s="96"/>
      <c r="I52" s="96"/>
      <c r="J52" s="96"/>
      <c r="K52" s="96"/>
      <c r="L52" s="96"/>
      <c r="M52" s="96"/>
      <c r="N52" s="96"/>
      <c r="O52" s="96"/>
      <c r="P52" s="96"/>
      <c r="Q52" s="96"/>
      <c r="R52" s="96"/>
      <c r="S52" s="96"/>
      <c r="T52" s="96"/>
      <c r="U52" s="95"/>
    </row>
    <row r="53" spans="2:21" ht="57.3" customHeight="1">
      <c r="B53" s="94" t="s">
        <v>681</v>
      </c>
      <c r="C53" s="96"/>
      <c r="D53" s="96"/>
      <c r="E53" s="96"/>
      <c r="F53" s="96"/>
      <c r="G53" s="96"/>
      <c r="H53" s="96"/>
      <c r="I53" s="96"/>
      <c r="J53" s="96"/>
      <c r="K53" s="96"/>
      <c r="L53" s="96"/>
      <c r="M53" s="96"/>
      <c r="N53" s="96"/>
      <c r="O53" s="96"/>
      <c r="P53" s="96"/>
      <c r="Q53" s="96"/>
      <c r="R53" s="96"/>
      <c r="S53" s="96"/>
      <c r="T53" s="96"/>
      <c r="U53" s="95"/>
    </row>
    <row r="54" spans="2:21" ht="51.75" customHeight="1">
      <c r="B54" s="94" t="s">
        <v>682</v>
      </c>
      <c r="C54" s="96"/>
      <c r="D54" s="96"/>
      <c r="E54" s="96"/>
      <c r="F54" s="96"/>
      <c r="G54" s="96"/>
      <c r="H54" s="96"/>
      <c r="I54" s="96"/>
      <c r="J54" s="96"/>
      <c r="K54" s="96"/>
      <c r="L54" s="96"/>
      <c r="M54" s="96"/>
      <c r="N54" s="96"/>
      <c r="O54" s="96"/>
      <c r="P54" s="96"/>
      <c r="Q54" s="96"/>
      <c r="R54" s="96"/>
      <c r="S54" s="96"/>
      <c r="T54" s="96"/>
      <c r="U54" s="95"/>
    </row>
    <row r="55" spans="2:21" ht="45.3" customHeight="1">
      <c r="B55" s="94" t="s">
        <v>683</v>
      </c>
      <c r="C55" s="96"/>
      <c r="D55" s="96"/>
      <c r="E55" s="96"/>
      <c r="F55" s="96"/>
      <c r="G55" s="96"/>
      <c r="H55" s="96"/>
      <c r="I55" s="96"/>
      <c r="J55" s="96"/>
      <c r="K55" s="96"/>
      <c r="L55" s="96"/>
      <c r="M55" s="96"/>
      <c r="N55" s="96"/>
      <c r="O55" s="96"/>
      <c r="P55" s="96"/>
      <c r="Q55" s="96"/>
      <c r="R55" s="96"/>
      <c r="S55" s="96"/>
      <c r="T55" s="96"/>
      <c r="U55" s="95"/>
    </row>
    <row r="56" spans="2:21" ht="60" customHeight="1">
      <c r="B56" s="94" t="s">
        <v>684</v>
      </c>
      <c r="C56" s="96"/>
      <c r="D56" s="96"/>
      <c r="E56" s="96"/>
      <c r="F56" s="96"/>
      <c r="G56" s="96"/>
      <c r="H56" s="96"/>
      <c r="I56" s="96"/>
      <c r="J56" s="96"/>
      <c r="K56" s="96"/>
      <c r="L56" s="96"/>
      <c r="M56" s="96"/>
      <c r="N56" s="96"/>
      <c r="O56" s="96"/>
      <c r="P56" s="96"/>
      <c r="Q56" s="96"/>
      <c r="R56" s="96"/>
      <c r="S56" s="96"/>
      <c r="T56" s="96"/>
      <c r="U56" s="95"/>
    </row>
    <row r="57" spans="2:21" ht="46.05" customHeight="1">
      <c r="B57" s="94" t="s">
        <v>685</v>
      </c>
      <c r="C57" s="96"/>
      <c r="D57" s="96"/>
      <c r="E57" s="96"/>
      <c r="F57" s="96"/>
      <c r="G57" s="96"/>
      <c r="H57" s="96"/>
      <c r="I57" s="96"/>
      <c r="J57" s="96"/>
      <c r="K57" s="96"/>
      <c r="L57" s="96"/>
      <c r="M57" s="96"/>
      <c r="N57" s="96"/>
      <c r="O57" s="96"/>
      <c r="P57" s="96"/>
      <c r="Q57" s="96"/>
      <c r="R57" s="96"/>
      <c r="S57" s="96"/>
      <c r="T57" s="96"/>
      <c r="U57" s="95"/>
    </row>
    <row r="58" spans="2:21" ht="67.05" customHeight="1">
      <c r="B58" s="94" t="s">
        <v>686</v>
      </c>
      <c r="C58" s="96"/>
      <c r="D58" s="96"/>
      <c r="E58" s="96"/>
      <c r="F58" s="96"/>
      <c r="G58" s="96"/>
      <c r="H58" s="96"/>
      <c r="I58" s="96"/>
      <c r="J58" s="96"/>
      <c r="K58" s="96"/>
      <c r="L58" s="96"/>
      <c r="M58" s="96"/>
      <c r="N58" s="96"/>
      <c r="O58" s="96"/>
      <c r="P58" s="96"/>
      <c r="Q58" s="96"/>
      <c r="R58" s="96"/>
      <c r="S58" s="96"/>
      <c r="T58" s="96"/>
      <c r="U58" s="95"/>
    </row>
    <row r="59" spans="2:21" ht="56.25" customHeight="1">
      <c r="B59" s="94" t="s">
        <v>687</v>
      </c>
      <c r="C59" s="96"/>
      <c r="D59" s="96"/>
      <c r="E59" s="96"/>
      <c r="F59" s="96"/>
      <c r="G59" s="96"/>
      <c r="H59" s="96"/>
      <c r="I59" s="96"/>
      <c r="J59" s="96"/>
      <c r="K59" s="96"/>
      <c r="L59" s="96"/>
      <c r="M59" s="96"/>
      <c r="N59" s="96"/>
      <c r="O59" s="96"/>
      <c r="P59" s="96"/>
      <c r="Q59" s="96"/>
      <c r="R59" s="96"/>
      <c r="S59" s="96"/>
      <c r="T59" s="96"/>
      <c r="U59" s="95"/>
    </row>
    <row r="60" spans="2:21" ht="47.25" customHeight="1">
      <c r="B60" s="94" t="s">
        <v>688</v>
      </c>
      <c r="C60" s="96"/>
      <c r="D60" s="96"/>
      <c r="E60" s="96"/>
      <c r="F60" s="96"/>
      <c r="G60" s="96"/>
      <c r="H60" s="96"/>
      <c r="I60" s="96"/>
      <c r="J60" s="96"/>
      <c r="K60" s="96"/>
      <c r="L60" s="96"/>
      <c r="M60" s="96"/>
      <c r="N60" s="96"/>
      <c r="O60" s="96"/>
      <c r="P60" s="96"/>
      <c r="Q60" s="96"/>
      <c r="R60" s="96"/>
      <c r="S60" s="96"/>
      <c r="T60" s="96"/>
      <c r="U60" s="95"/>
    </row>
    <row r="61" spans="2:21" ht="36.75" customHeight="1">
      <c r="B61" s="94" t="s">
        <v>689</v>
      </c>
      <c r="C61" s="96"/>
      <c r="D61" s="96"/>
      <c r="E61" s="96"/>
      <c r="F61" s="96"/>
      <c r="G61" s="96"/>
      <c r="H61" s="96"/>
      <c r="I61" s="96"/>
      <c r="J61" s="96"/>
      <c r="K61" s="96"/>
      <c r="L61" s="96"/>
      <c r="M61" s="96"/>
      <c r="N61" s="96"/>
      <c r="O61" s="96"/>
      <c r="P61" s="96"/>
      <c r="Q61" s="96"/>
      <c r="R61" s="96"/>
      <c r="S61" s="96"/>
      <c r="T61" s="96"/>
      <c r="U61" s="95"/>
    </row>
    <row r="62" spans="2:21" ht="61.95" customHeight="1">
      <c r="B62" s="94" t="s">
        <v>690</v>
      </c>
      <c r="C62" s="96"/>
      <c r="D62" s="96"/>
      <c r="E62" s="96"/>
      <c r="F62" s="96"/>
      <c r="G62" s="96"/>
      <c r="H62" s="96"/>
      <c r="I62" s="96"/>
      <c r="J62" s="96"/>
      <c r="K62" s="96"/>
      <c r="L62" s="96"/>
      <c r="M62" s="96"/>
      <c r="N62" s="96"/>
      <c r="O62" s="96"/>
      <c r="P62" s="96"/>
      <c r="Q62" s="96"/>
      <c r="R62" s="96"/>
      <c r="S62" s="96"/>
      <c r="T62" s="96"/>
      <c r="U62" s="95"/>
    </row>
    <row r="63" spans="2:21" ht="34.200000000000003" customHeight="1">
      <c r="B63" s="94" t="s">
        <v>691</v>
      </c>
      <c r="C63" s="96"/>
      <c r="D63" s="96"/>
      <c r="E63" s="96"/>
      <c r="F63" s="96"/>
      <c r="G63" s="96"/>
      <c r="H63" s="96"/>
      <c r="I63" s="96"/>
      <c r="J63" s="96"/>
      <c r="K63" s="96"/>
      <c r="L63" s="96"/>
      <c r="M63" s="96"/>
      <c r="N63" s="96"/>
      <c r="O63" s="96"/>
      <c r="P63" s="96"/>
      <c r="Q63" s="96"/>
      <c r="R63" s="96"/>
      <c r="S63" s="96"/>
      <c r="T63" s="96"/>
      <c r="U63" s="95"/>
    </row>
    <row r="64" spans="2:21" ht="70.05" customHeight="1">
      <c r="B64" s="94" t="s">
        <v>692</v>
      </c>
      <c r="C64" s="96"/>
      <c r="D64" s="96"/>
      <c r="E64" s="96"/>
      <c r="F64" s="96"/>
      <c r="G64" s="96"/>
      <c r="H64" s="96"/>
      <c r="I64" s="96"/>
      <c r="J64" s="96"/>
      <c r="K64" s="96"/>
      <c r="L64" s="96"/>
      <c r="M64" s="96"/>
      <c r="N64" s="96"/>
      <c r="O64" s="96"/>
      <c r="P64" s="96"/>
      <c r="Q64" s="96"/>
      <c r="R64" s="96"/>
      <c r="S64" s="96"/>
      <c r="T64" s="96"/>
      <c r="U64" s="95"/>
    </row>
    <row r="65" spans="2:21" ht="53.55" customHeight="1">
      <c r="B65" s="94" t="s">
        <v>693</v>
      </c>
      <c r="C65" s="96"/>
      <c r="D65" s="96"/>
      <c r="E65" s="96"/>
      <c r="F65" s="96"/>
      <c r="G65" s="96"/>
      <c r="H65" s="96"/>
      <c r="I65" s="96"/>
      <c r="J65" s="96"/>
      <c r="K65" s="96"/>
      <c r="L65" s="96"/>
      <c r="M65" s="96"/>
      <c r="N65" s="96"/>
      <c r="O65" s="96"/>
      <c r="P65" s="96"/>
      <c r="Q65" s="96"/>
      <c r="R65" s="96"/>
      <c r="S65" s="96"/>
      <c r="T65" s="96"/>
      <c r="U65" s="95"/>
    </row>
    <row r="66" spans="2:21" ht="66" customHeight="1">
      <c r="B66" s="94" t="s">
        <v>694</v>
      </c>
      <c r="C66" s="96"/>
      <c r="D66" s="96"/>
      <c r="E66" s="96"/>
      <c r="F66" s="96"/>
      <c r="G66" s="96"/>
      <c r="H66" s="96"/>
      <c r="I66" s="96"/>
      <c r="J66" s="96"/>
      <c r="K66" s="96"/>
      <c r="L66" s="96"/>
      <c r="M66" s="96"/>
      <c r="N66" s="96"/>
      <c r="O66" s="96"/>
      <c r="P66" s="96"/>
      <c r="Q66" s="96"/>
      <c r="R66" s="96"/>
      <c r="S66" s="96"/>
      <c r="T66" s="96"/>
      <c r="U66" s="95"/>
    </row>
    <row r="67" spans="2:21" ht="42.75" customHeight="1">
      <c r="B67" s="94" t="s">
        <v>695</v>
      </c>
      <c r="C67" s="96"/>
      <c r="D67" s="96"/>
      <c r="E67" s="96"/>
      <c r="F67" s="96"/>
      <c r="G67" s="96"/>
      <c r="H67" s="96"/>
      <c r="I67" s="96"/>
      <c r="J67" s="96"/>
      <c r="K67" s="96"/>
      <c r="L67" s="96"/>
      <c r="M67" s="96"/>
      <c r="N67" s="96"/>
      <c r="O67" s="96"/>
      <c r="P67" s="96"/>
      <c r="Q67" s="96"/>
      <c r="R67" s="96"/>
      <c r="S67" s="96"/>
      <c r="T67" s="96"/>
      <c r="U67" s="95"/>
    </row>
    <row r="68" spans="2:21" ht="39.75" customHeight="1">
      <c r="B68" s="94" t="s">
        <v>696</v>
      </c>
      <c r="C68" s="96"/>
      <c r="D68" s="96"/>
      <c r="E68" s="96"/>
      <c r="F68" s="96"/>
      <c r="G68" s="96"/>
      <c r="H68" s="96"/>
      <c r="I68" s="96"/>
      <c r="J68" s="96"/>
      <c r="K68" s="96"/>
      <c r="L68" s="96"/>
      <c r="M68" s="96"/>
      <c r="N68" s="96"/>
      <c r="O68" s="96"/>
      <c r="P68" s="96"/>
      <c r="Q68" s="96"/>
      <c r="R68" s="96"/>
      <c r="S68" s="96"/>
      <c r="T68" s="96"/>
      <c r="U68" s="95"/>
    </row>
    <row r="69" spans="2:21" ht="70.05" customHeight="1" thickBot="1">
      <c r="B69" s="97" t="s">
        <v>697</v>
      </c>
      <c r="C69" s="99"/>
      <c r="D69" s="99"/>
      <c r="E69" s="99"/>
      <c r="F69" s="99"/>
      <c r="G69" s="99"/>
      <c r="H69" s="99"/>
      <c r="I69" s="99"/>
      <c r="J69" s="99"/>
      <c r="K69" s="99"/>
      <c r="L69" s="99"/>
      <c r="M69" s="99"/>
      <c r="N69" s="99"/>
      <c r="O69" s="99"/>
      <c r="P69" s="99"/>
      <c r="Q69" s="99"/>
      <c r="R69" s="99"/>
      <c r="S69" s="99"/>
      <c r="T69" s="99"/>
      <c r="U69" s="98"/>
    </row>
  </sheetData>
  <mergeCells count="128">
    <mergeCell ref="B68:U68"/>
    <mergeCell ref="B69:U69"/>
    <mergeCell ref="B62:U62"/>
    <mergeCell ref="B63:U63"/>
    <mergeCell ref="B64:U64"/>
    <mergeCell ref="B65:U65"/>
    <mergeCell ref="B66:U66"/>
    <mergeCell ref="B67:U67"/>
    <mergeCell ref="B56:U56"/>
    <mergeCell ref="B57:U57"/>
    <mergeCell ref="B58:U58"/>
    <mergeCell ref="B59:U59"/>
    <mergeCell ref="B60:U60"/>
    <mergeCell ref="B61:U61"/>
    <mergeCell ref="B50:U50"/>
    <mergeCell ref="B51:U51"/>
    <mergeCell ref="B52:U52"/>
    <mergeCell ref="B53:U53"/>
    <mergeCell ref="B54:U54"/>
    <mergeCell ref="B55:U55"/>
    <mergeCell ref="B44:U44"/>
    <mergeCell ref="B45:U45"/>
    <mergeCell ref="B46:U46"/>
    <mergeCell ref="B47:U47"/>
    <mergeCell ref="B48:U48"/>
    <mergeCell ref="B49:U49"/>
    <mergeCell ref="C36:H36"/>
    <mergeCell ref="I36:K36"/>
    <mergeCell ref="L36:O36"/>
    <mergeCell ref="B40:D40"/>
    <mergeCell ref="B41:D41"/>
    <mergeCell ref="B43:U43"/>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V1" sqref="V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8" style="1" customWidth="1"/>
    <col min="9" max="9" width="7.33203125" style="1" customWidth="1"/>
    <col min="10" max="10" width="8.77734375" style="1" customWidth="1"/>
    <col min="11" max="11" width="27" style="1" customWidth="1"/>
    <col min="12" max="12" width="8.6640625" style="1" customWidth="1"/>
    <col min="13" max="13" width="6.77734375" style="1" customWidth="1"/>
    <col min="14" max="14" width="9.21875" style="1" customWidth="1"/>
    <col min="15" max="15" width="33.441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698</v>
      </c>
      <c r="D4" s="15" t="s">
        <v>699</v>
      </c>
      <c r="E4" s="15"/>
      <c r="F4" s="15"/>
      <c r="G4" s="15"/>
      <c r="H4" s="15"/>
      <c r="I4" s="16"/>
      <c r="J4" s="17" t="s">
        <v>6</v>
      </c>
      <c r="K4" s="18" t="s">
        <v>7</v>
      </c>
      <c r="L4" s="19" t="s">
        <v>8</v>
      </c>
      <c r="M4" s="19"/>
      <c r="N4" s="19"/>
      <c r="O4" s="19"/>
      <c r="P4" s="17" t="s">
        <v>9</v>
      </c>
      <c r="Q4" s="19" t="s">
        <v>700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04.4" customHeight="1" thickTop="1" thickBot="1">
      <c r="A11" s="56"/>
      <c r="B11" s="57" t="s">
        <v>36</v>
      </c>
      <c r="C11" s="58" t="s">
        <v>701</v>
      </c>
      <c r="D11" s="58"/>
      <c r="E11" s="58"/>
      <c r="F11" s="58"/>
      <c r="G11" s="58"/>
      <c r="H11" s="58"/>
      <c r="I11" s="58" t="s">
        <v>702</v>
      </c>
      <c r="J11" s="58"/>
      <c r="K11" s="58"/>
      <c r="L11" s="58" t="s">
        <v>703</v>
      </c>
      <c r="M11" s="58"/>
      <c r="N11" s="58"/>
      <c r="O11" s="58"/>
      <c r="P11" s="59" t="s">
        <v>108</v>
      </c>
      <c r="Q11" s="59" t="s">
        <v>40</v>
      </c>
      <c r="R11" s="59">
        <v>5</v>
      </c>
      <c r="S11" s="59">
        <v>5</v>
      </c>
      <c r="T11" s="59">
        <v>-100</v>
      </c>
      <c r="U11" s="61">
        <f>IF(ISERR(T11/S11*100),"N/A",T11/S11*100)</f>
        <v>-2000</v>
      </c>
    </row>
    <row r="12" spans="1:34" ht="75" customHeight="1" thickTop="1" thickBot="1">
      <c r="A12" s="56"/>
      <c r="B12" s="57" t="s">
        <v>45</v>
      </c>
      <c r="C12" s="58" t="s">
        <v>704</v>
      </c>
      <c r="D12" s="58"/>
      <c r="E12" s="58"/>
      <c r="F12" s="58"/>
      <c r="G12" s="58"/>
      <c r="H12" s="58"/>
      <c r="I12" s="58" t="s">
        <v>705</v>
      </c>
      <c r="J12" s="58"/>
      <c r="K12" s="58"/>
      <c r="L12" s="58" t="s">
        <v>706</v>
      </c>
      <c r="M12" s="58"/>
      <c r="N12" s="58"/>
      <c r="O12" s="58"/>
      <c r="P12" s="59" t="s">
        <v>108</v>
      </c>
      <c r="Q12" s="59" t="s">
        <v>40</v>
      </c>
      <c r="R12" s="59">
        <v>4.91</v>
      </c>
      <c r="S12" s="59">
        <v>4.91</v>
      </c>
      <c r="T12" s="59">
        <v>-100</v>
      </c>
      <c r="U12" s="61">
        <f>IF(ISERR(T12/S12*100),"N/A",T12/S12*100)</f>
        <v>-2036.6598778004072</v>
      </c>
    </row>
    <row r="13" spans="1:34" ht="75" customHeight="1" thickTop="1" thickBot="1">
      <c r="A13" s="56"/>
      <c r="B13" s="57" t="s">
        <v>50</v>
      </c>
      <c r="C13" s="58" t="s">
        <v>707</v>
      </c>
      <c r="D13" s="58"/>
      <c r="E13" s="58"/>
      <c r="F13" s="58"/>
      <c r="G13" s="58"/>
      <c r="H13" s="58"/>
      <c r="I13" s="58" t="s">
        <v>708</v>
      </c>
      <c r="J13" s="58"/>
      <c r="K13" s="58"/>
      <c r="L13" s="58" t="s">
        <v>709</v>
      </c>
      <c r="M13" s="58"/>
      <c r="N13" s="58"/>
      <c r="O13" s="58"/>
      <c r="P13" s="59" t="s">
        <v>44</v>
      </c>
      <c r="Q13" s="59" t="s">
        <v>83</v>
      </c>
      <c r="R13" s="59">
        <v>93.35</v>
      </c>
      <c r="S13" s="59">
        <v>93.35</v>
      </c>
      <c r="T13" s="59">
        <v>89.96</v>
      </c>
      <c r="U13" s="61">
        <f>IF(ISERR(T13/S13*100),"N/A",T13/S13*100)</f>
        <v>96.368505623995716</v>
      </c>
    </row>
    <row r="14" spans="1:34" ht="75" customHeight="1" thickTop="1">
      <c r="A14" s="56"/>
      <c r="B14" s="57" t="s">
        <v>55</v>
      </c>
      <c r="C14" s="58" t="s">
        <v>710</v>
      </c>
      <c r="D14" s="58"/>
      <c r="E14" s="58"/>
      <c r="F14" s="58"/>
      <c r="G14" s="58"/>
      <c r="H14" s="58"/>
      <c r="I14" s="58" t="s">
        <v>711</v>
      </c>
      <c r="J14" s="58"/>
      <c r="K14" s="58"/>
      <c r="L14" s="58" t="s">
        <v>712</v>
      </c>
      <c r="M14" s="58"/>
      <c r="N14" s="58"/>
      <c r="O14" s="58"/>
      <c r="P14" s="59" t="s">
        <v>44</v>
      </c>
      <c r="Q14" s="59" t="s">
        <v>138</v>
      </c>
      <c r="R14" s="59">
        <v>100</v>
      </c>
      <c r="S14" s="59">
        <v>100</v>
      </c>
      <c r="T14" s="59">
        <v>133.33000000000001</v>
      </c>
      <c r="U14" s="61">
        <f>IF(ISERR(T14/S14*100),"N/A",T14/S14*100)</f>
        <v>133.33000000000001</v>
      </c>
    </row>
    <row r="15" spans="1:34" ht="75" customHeight="1" thickBot="1">
      <c r="A15" s="56"/>
      <c r="B15" s="62" t="s">
        <v>41</v>
      </c>
      <c r="C15" s="63" t="s">
        <v>713</v>
      </c>
      <c r="D15" s="63"/>
      <c r="E15" s="63"/>
      <c r="F15" s="63"/>
      <c r="G15" s="63"/>
      <c r="H15" s="63"/>
      <c r="I15" s="63" t="s">
        <v>714</v>
      </c>
      <c r="J15" s="63"/>
      <c r="K15" s="63"/>
      <c r="L15" s="63" t="s">
        <v>715</v>
      </c>
      <c r="M15" s="63"/>
      <c r="N15" s="63"/>
      <c r="O15" s="63"/>
      <c r="P15" s="64" t="s">
        <v>44</v>
      </c>
      <c r="Q15" s="64" t="s">
        <v>138</v>
      </c>
      <c r="R15" s="64">
        <v>100</v>
      </c>
      <c r="S15" s="64">
        <v>100</v>
      </c>
      <c r="T15" s="64">
        <v>100</v>
      </c>
      <c r="U15" s="65">
        <f>IF(ISERR(T15/S15*100),"N/A",T15/S15*100)</f>
        <v>100</v>
      </c>
    </row>
    <row r="16" spans="1:34" ht="22.5" customHeight="1" thickTop="1" thickBot="1">
      <c r="B16" s="9" t="s">
        <v>60</v>
      </c>
      <c r="C16" s="10"/>
      <c r="D16" s="10"/>
      <c r="E16" s="10"/>
      <c r="F16" s="10"/>
      <c r="G16" s="10"/>
      <c r="H16" s="11"/>
      <c r="I16" s="11"/>
      <c r="J16" s="11"/>
      <c r="K16" s="11"/>
      <c r="L16" s="11"/>
      <c r="M16" s="11"/>
      <c r="N16" s="11"/>
      <c r="O16" s="11"/>
      <c r="P16" s="11"/>
      <c r="Q16" s="11"/>
      <c r="R16" s="11"/>
      <c r="S16" s="11"/>
      <c r="T16" s="11"/>
      <c r="U16" s="12"/>
      <c r="V16" s="66"/>
    </row>
    <row r="17" spans="2:21" ht="26.25" customHeight="1" thickTop="1">
      <c r="B17" s="67"/>
      <c r="C17" s="68"/>
      <c r="D17" s="68"/>
      <c r="E17" s="68"/>
      <c r="F17" s="68"/>
      <c r="G17" s="68"/>
      <c r="H17" s="69"/>
      <c r="I17" s="69"/>
      <c r="J17" s="69"/>
      <c r="K17" s="69"/>
      <c r="L17" s="69"/>
      <c r="M17" s="69"/>
      <c r="N17" s="69"/>
      <c r="O17" s="69"/>
      <c r="P17" s="70"/>
      <c r="Q17" s="71"/>
      <c r="R17" s="72" t="s">
        <v>61</v>
      </c>
      <c r="S17" s="40" t="s">
        <v>62</v>
      </c>
      <c r="T17" s="72" t="s">
        <v>63</v>
      </c>
      <c r="U17" s="40" t="s">
        <v>64</v>
      </c>
    </row>
    <row r="18" spans="2:21" ht="26.25" customHeight="1" thickBot="1">
      <c r="B18" s="73"/>
      <c r="C18" s="74"/>
      <c r="D18" s="74"/>
      <c r="E18" s="74"/>
      <c r="F18" s="74"/>
      <c r="G18" s="74"/>
      <c r="H18" s="75"/>
      <c r="I18" s="75"/>
      <c r="J18" s="75"/>
      <c r="K18" s="75"/>
      <c r="L18" s="75"/>
      <c r="M18" s="75"/>
      <c r="N18" s="75"/>
      <c r="O18" s="75"/>
      <c r="P18" s="76"/>
      <c r="Q18" s="77"/>
      <c r="R18" s="78" t="s">
        <v>65</v>
      </c>
      <c r="S18" s="77" t="s">
        <v>65</v>
      </c>
      <c r="T18" s="77" t="s">
        <v>65</v>
      </c>
      <c r="U18" s="77" t="s">
        <v>66</v>
      </c>
    </row>
    <row r="19" spans="2:21" ht="13.5" customHeight="1" thickBot="1">
      <c r="B19" s="79" t="s">
        <v>67</v>
      </c>
      <c r="C19" s="80"/>
      <c r="D19" s="80"/>
      <c r="E19" s="81"/>
      <c r="F19" s="81"/>
      <c r="G19" s="81"/>
      <c r="H19" s="82"/>
      <c r="I19" s="82"/>
      <c r="J19" s="82"/>
      <c r="K19" s="82"/>
      <c r="L19" s="82"/>
      <c r="M19" s="82"/>
      <c r="N19" s="82"/>
      <c r="O19" s="82"/>
      <c r="P19" s="83"/>
      <c r="Q19" s="83"/>
      <c r="R19" s="84" t="str">
        <f t="shared" ref="R19:T20" si="0">"N/D"</f>
        <v>N/D</v>
      </c>
      <c r="S19" s="84" t="str">
        <f t="shared" si="0"/>
        <v>N/D</v>
      </c>
      <c r="T19" s="84" t="str">
        <f t="shared" si="0"/>
        <v>N/D</v>
      </c>
      <c r="U19" s="85" t="str">
        <f>+IF(ISERR(T19/S19*100),"N/A",T19/S19*100)</f>
        <v>N/A</v>
      </c>
    </row>
    <row r="20" spans="2:21" ht="13.5" customHeight="1" thickBot="1">
      <c r="B20" s="86" t="s">
        <v>68</v>
      </c>
      <c r="C20" s="87"/>
      <c r="D20" s="87"/>
      <c r="E20" s="88"/>
      <c r="F20" s="88"/>
      <c r="G20" s="88"/>
      <c r="H20" s="89"/>
      <c r="I20" s="89"/>
      <c r="J20" s="89"/>
      <c r="K20" s="89"/>
      <c r="L20" s="89"/>
      <c r="M20" s="89"/>
      <c r="N20" s="89"/>
      <c r="O20" s="89"/>
      <c r="P20" s="90"/>
      <c r="Q20" s="90"/>
      <c r="R20" s="84" t="str">
        <f t="shared" si="0"/>
        <v>N/D</v>
      </c>
      <c r="S20" s="84" t="str">
        <f t="shared" si="0"/>
        <v>N/D</v>
      </c>
      <c r="T20" s="84" t="str">
        <f t="shared" si="0"/>
        <v>N/D</v>
      </c>
      <c r="U20" s="85" t="str">
        <f>+IF(ISERR(T20/S20*100),"N/A",T20/S20*100)</f>
        <v>N/A</v>
      </c>
    </row>
    <row r="21" spans="2:21" ht="14.7" customHeight="1" thickTop="1" thickBot="1">
      <c r="B21" s="9" t="s">
        <v>69</v>
      </c>
      <c r="C21" s="10"/>
      <c r="D21" s="10"/>
      <c r="E21" s="10"/>
      <c r="F21" s="10"/>
      <c r="G21" s="10"/>
      <c r="H21" s="11"/>
      <c r="I21" s="11"/>
      <c r="J21" s="11"/>
      <c r="K21" s="11"/>
      <c r="L21" s="11"/>
      <c r="M21" s="11"/>
      <c r="N21" s="11"/>
      <c r="O21" s="11"/>
      <c r="P21" s="11"/>
      <c r="Q21" s="11"/>
      <c r="R21" s="11"/>
      <c r="S21" s="11"/>
      <c r="T21" s="11"/>
      <c r="U21" s="12"/>
    </row>
    <row r="22" spans="2:21" ht="44.25" customHeight="1" thickTop="1">
      <c r="B22" s="91" t="s">
        <v>70</v>
      </c>
      <c r="C22" s="93"/>
      <c r="D22" s="93"/>
      <c r="E22" s="93"/>
      <c r="F22" s="93"/>
      <c r="G22" s="93"/>
      <c r="H22" s="93"/>
      <c r="I22" s="93"/>
      <c r="J22" s="93"/>
      <c r="K22" s="93"/>
      <c r="L22" s="93"/>
      <c r="M22" s="93"/>
      <c r="N22" s="93"/>
      <c r="O22" s="93"/>
      <c r="P22" s="93"/>
      <c r="Q22" s="93"/>
      <c r="R22" s="93"/>
      <c r="S22" s="93"/>
      <c r="T22" s="93"/>
      <c r="U22" s="92"/>
    </row>
    <row r="23" spans="2:21" ht="37.5" customHeight="1">
      <c r="B23" s="94" t="s">
        <v>716</v>
      </c>
      <c r="C23" s="96"/>
      <c r="D23" s="96"/>
      <c r="E23" s="96"/>
      <c r="F23" s="96"/>
      <c r="G23" s="96"/>
      <c r="H23" s="96"/>
      <c r="I23" s="96"/>
      <c r="J23" s="96"/>
      <c r="K23" s="96"/>
      <c r="L23" s="96"/>
      <c r="M23" s="96"/>
      <c r="N23" s="96"/>
      <c r="O23" s="96"/>
      <c r="P23" s="96"/>
      <c r="Q23" s="96"/>
      <c r="R23" s="96"/>
      <c r="S23" s="96"/>
      <c r="T23" s="96"/>
      <c r="U23" s="95"/>
    </row>
    <row r="24" spans="2:21" ht="36.75" customHeight="1">
      <c r="B24" s="94" t="s">
        <v>717</v>
      </c>
      <c r="C24" s="96"/>
      <c r="D24" s="96"/>
      <c r="E24" s="96"/>
      <c r="F24" s="96"/>
      <c r="G24" s="96"/>
      <c r="H24" s="96"/>
      <c r="I24" s="96"/>
      <c r="J24" s="96"/>
      <c r="K24" s="96"/>
      <c r="L24" s="96"/>
      <c r="M24" s="96"/>
      <c r="N24" s="96"/>
      <c r="O24" s="96"/>
      <c r="P24" s="96"/>
      <c r="Q24" s="96"/>
      <c r="R24" s="96"/>
      <c r="S24" s="96"/>
      <c r="T24" s="96"/>
      <c r="U24" s="95"/>
    </row>
    <row r="25" spans="2:21" ht="105.75" customHeight="1">
      <c r="B25" s="94" t="s">
        <v>718</v>
      </c>
      <c r="C25" s="96"/>
      <c r="D25" s="96"/>
      <c r="E25" s="96"/>
      <c r="F25" s="96"/>
      <c r="G25" s="96"/>
      <c r="H25" s="96"/>
      <c r="I25" s="96"/>
      <c r="J25" s="96"/>
      <c r="K25" s="96"/>
      <c r="L25" s="96"/>
      <c r="M25" s="96"/>
      <c r="N25" s="96"/>
      <c r="O25" s="96"/>
      <c r="P25" s="96"/>
      <c r="Q25" s="96"/>
      <c r="R25" s="96"/>
      <c r="S25" s="96"/>
      <c r="T25" s="96"/>
      <c r="U25" s="95"/>
    </row>
    <row r="26" spans="2:21" ht="65.55" customHeight="1">
      <c r="B26" s="94" t="s">
        <v>719</v>
      </c>
      <c r="C26" s="96"/>
      <c r="D26" s="96"/>
      <c r="E26" s="96"/>
      <c r="F26" s="96"/>
      <c r="G26" s="96"/>
      <c r="H26" s="96"/>
      <c r="I26" s="96"/>
      <c r="J26" s="96"/>
      <c r="K26" s="96"/>
      <c r="L26" s="96"/>
      <c r="M26" s="96"/>
      <c r="N26" s="96"/>
      <c r="O26" s="96"/>
      <c r="P26" s="96"/>
      <c r="Q26" s="96"/>
      <c r="R26" s="96"/>
      <c r="S26" s="96"/>
      <c r="T26" s="96"/>
      <c r="U26" s="95"/>
    </row>
    <row r="27" spans="2:21" ht="73.8" customHeight="1" thickBot="1">
      <c r="B27" s="97" t="s">
        <v>720</v>
      </c>
      <c r="C27" s="99"/>
      <c r="D27" s="99"/>
      <c r="E27" s="99"/>
      <c r="F27" s="99"/>
      <c r="G27" s="99"/>
      <c r="H27" s="99"/>
      <c r="I27" s="99"/>
      <c r="J27" s="99"/>
      <c r="K27" s="99"/>
      <c r="L27" s="99"/>
      <c r="M27" s="99"/>
      <c r="N27" s="99"/>
      <c r="O27" s="99"/>
      <c r="P27" s="99"/>
      <c r="Q27" s="99"/>
      <c r="R27" s="99"/>
      <c r="S27" s="99"/>
      <c r="T27" s="99"/>
      <c r="U27" s="98"/>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W1" sqref="W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6.5546875" style="1" customWidth="1"/>
    <col min="9" max="9" width="7.33203125" style="1" customWidth="1"/>
    <col min="10" max="10" width="8.77734375" style="1" customWidth="1"/>
    <col min="11" max="11" width="16.5546875" style="1" customWidth="1"/>
    <col min="12" max="12" width="8.6640625" style="1" customWidth="1"/>
    <col min="13" max="13" width="6.77734375" style="1" customWidth="1"/>
    <col min="14" max="14" width="9.21875" style="1" customWidth="1"/>
    <col min="15" max="15" width="33.109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721</v>
      </c>
      <c r="D4" s="15" t="s">
        <v>722</v>
      </c>
      <c r="E4" s="15"/>
      <c r="F4" s="15"/>
      <c r="G4" s="15"/>
      <c r="H4" s="15"/>
      <c r="I4" s="16"/>
      <c r="J4" s="17" t="s">
        <v>6</v>
      </c>
      <c r="K4" s="18" t="s">
        <v>7</v>
      </c>
      <c r="L4" s="19" t="s">
        <v>8</v>
      </c>
      <c r="M4" s="19"/>
      <c r="N4" s="19"/>
      <c r="O4" s="19"/>
      <c r="P4" s="17" t="s">
        <v>9</v>
      </c>
      <c r="Q4" s="19" t="s">
        <v>723</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724</v>
      </c>
      <c r="D11" s="58"/>
      <c r="E11" s="58"/>
      <c r="F11" s="58"/>
      <c r="G11" s="58"/>
      <c r="H11" s="58"/>
      <c r="I11" s="58" t="s">
        <v>725</v>
      </c>
      <c r="J11" s="58"/>
      <c r="K11" s="58"/>
      <c r="L11" s="58" t="s">
        <v>726</v>
      </c>
      <c r="M11" s="58"/>
      <c r="N11" s="58"/>
      <c r="O11" s="58"/>
      <c r="P11" s="59" t="s">
        <v>44</v>
      </c>
      <c r="Q11" s="59" t="s">
        <v>727</v>
      </c>
      <c r="R11" s="59">
        <v>2.91</v>
      </c>
      <c r="S11" s="59">
        <v>2.91</v>
      </c>
      <c r="T11" s="59">
        <v>0</v>
      </c>
      <c r="U11" s="61">
        <f t="shared" ref="U11:U19" si="0">IF(ISERR(T11/S11*100),"N/A",T11/S11*100)</f>
        <v>0</v>
      </c>
    </row>
    <row r="12" spans="1:34" ht="75" customHeight="1" thickTop="1">
      <c r="A12" s="56"/>
      <c r="B12" s="57" t="s">
        <v>45</v>
      </c>
      <c r="C12" s="58" t="s">
        <v>728</v>
      </c>
      <c r="D12" s="58"/>
      <c r="E12" s="58"/>
      <c r="F12" s="58"/>
      <c r="G12" s="58"/>
      <c r="H12" s="58"/>
      <c r="I12" s="58" t="s">
        <v>729</v>
      </c>
      <c r="J12" s="58"/>
      <c r="K12" s="58"/>
      <c r="L12" s="58" t="s">
        <v>730</v>
      </c>
      <c r="M12" s="58"/>
      <c r="N12" s="58"/>
      <c r="O12" s="58"/>
      <c r="P12" s="59" t="s">
        <v>44</v>
      </c>
      <c r="Q12" s="59" t="s">
        <v>40</v>
      </c>
      <c r="R12" s="59">
        <v>9.0399999999999991</v>
      </c>
      <c r="S12" s="59">
        <v>9.0399999999999991</v>
      </c>
      <c r="T12" s="59">
        <v>11.75</v>
      </c>
      <c r="U12" s="61">
        <f t="shared" si="0"/>
        <v>129.97787610619471</v>
      </c>
    </row>
    <row r="13" spans="1:34" ht="75" customHeight="1">
      <c r="A13" s="56"/>
      <c r="B13" s="62" t="s">
        <v>41</v>
      </c>
      <c r="C13" s="63" t="s">
        <v>41</v>
      </c>
      <c r="D13" s="63"/>
      <c r="E13" s="63"/>
      <c r="F13" s="63"/>
      <c r="G13" s="63"/>
      <c r="H13" s="63"/>
      <c r="I13" s="63" t="s">
        <v>731</v>
      </c>
      <c r="J13" s="63"/>
      <c r="K13" s="63"/>
      <c r="L13" s="63" t="s">
        <v>732</v>
      </c>
      <c r="M13" s="63"/>
      <c r="N13" s="63"/>
      <c r="O13" s="63"/>
      <c r="P13" s="64" t="s">
        <v>44</v>
      </c>
      <c r="Q13" s="64" t="s">
        <v>40</v>
      </c>
      <c r="R13" s="64">
        <v>4.38</v>
      </c>
      <c r="S13" s="64">
        <v>4.38</v>
      </c>
      <c r="T13" s="64">
        <v>4.38</v>
      </c>
      <c r="U13" s="65">
        <f t="shared" si="0"/>
        <v>100</v>
      </c>
    </row>
    <row r="14" spans="1:34" ht="75" customHeight="1" thickBot="1">
      <c r="A14" s="56"/>
      <c r="B14" s="62" t="s">
        <v>41</v>
      </c>
      <c r="C14" s="63" t="s">
        <v>41</v>
      </c>
      <c r="D14" s="63"/>
      <c r="E14" s="63"/>
      <c r="F14" s="63"/>
      <c r="G14" s="63"/>
      <c r="H14" s="63"/>
      <c r="I14" s="63" t="s">
        <v>733</v>
      </c>
      <c r="J14" s="63"/>
      <c r="K14" s="63"/>
      <c r="L14" s="63" t="s">
        <v>734</v>
      </c>
      <c r="M14" s="63"/>
      <c r="N14" s="63"/>
      <c r="O14" s="63"/>
      <c r="P14" s="64" t="s">
        <v>44</v>
      </c>
      <c r="Q14" s="64" t="s">
        <v>40</v>
      </c>
      <c r="R14" s="64">
        <v>3.05</v>
      </c>
      <c r="S14" s="64">
        <v>3.05</v>
      </c>
      <c r="T14" s="64">
        <v>3.05</v>
      </c>
      <c r="U14" s="65">
        <f t="shared" si="0"/>
        <v>100</v>
      </c>
    </row>
    <row r="15" spans="1:34" ht="75" customHeight="1" thickTop="1" thickBot="1">
      <c r="A15" s="56"/>
      <c r="B15" s="57" t="s">
        <v>50</v>
      </c>
      <c r="C15" s="58" t="s">
        <v>735</v>
      </c>
      <c r="D15" s="58"/>
      <c r="E15" s="58"/>
      <c r="F15" s="58"/>
      <c r="G15" s="58"/>
      <c r="H15" s="58"/>
      <c r="I15" s="58" t="s">
        <v>736</v>
      </c>
      <c r="J15" s="58"/>
      <c r="K15" s="58"/>
      <c r="L15" s="58" t="s">
        <v>737</v>
      </c>
      <c r="M15" s="58"/>
      <c r="N15" s="58"/>
      <c r="O15" s="58"/>
      <c r="P15" s="59" t="s">
        <v>44</v>
      </c>
      <c r="Q15" s="59" t="s">
        <v>54</v>
      </c>
      <c r="R15" s="59">
        <v>31.1</v>
      </c>
      <c r="S15" s="59">
        <v>31.1</v>
      </c>
      <c r="T15" s="59">
        <v>55.07</v>
      </c>
      <c r="U15" s="61">
        <f t="shared" si="0"/>
        <v>177.07395498392282</v>
      </c>
    </row>
    <row r="16" spans="1:34" ht="75" customHeight="1" thickTop="1">
      <c r="A16" s="56"/>
      <c r="B16" s="57" t="s">
        <v>55</v>
      </c>
      <c r="C16" s="58" t="s">
        <v>738</v>
      </c>
      <c r="D16" s="58"/>
      <c r="E16" s="58"/>
      <c r="F16" s="58"/>
      <c r="G16" s="58"/>
      <c r="H16" s="58"/>
      <c r="I16" s="58" t="s">
        <v>739</v>
      </c>
      <c r="J16" s="58"/>
      <c r="K16" s="58"/>
      <c r="L16" s="58" t="s">
        <v>740</v>
      </c>
      <c r="M16" s="58"/>
      <c r="N16" s="58"/>
      <c r="O16" s="58"/>
      <c r="P16" s="59" t="s">
        <v>44</v>
      </c>
      <c r="Q16" s="59" t="s">
        <v>90</v>
      </c>
      <c r="R16" s="59">
        <v>95</v>
      </c>
      <c r="S16" s="59">
        <v>95</v>
      </c>
      <c r="T16" s="59">
        <v>100.85</v>
      </c>
      <c r="U16" s="61">
        <f t="shared" si="0"/>
        <v>106.1578947368421</v>
      </c>
    </row>
    <row r="17" spans="1:22" ht="75" customHeight="1">
      <c r="A17" s="56"/>
      <c r="B17" s="62" t="s">
        <v>41</v>
      </c>
      <c r="C17" s="63" t="s">
        <v>741</v>
      </c>
      <c r="D17" s="63"/>
      <c r="E17" s="63"/>
      <c r="F17" s="63"/>
      <c r="G17" s="63"/>
      <c r="H17" s="63"/>
      <c r="I17" s="63" t="s">
        <v>742</v>
      </c>
      <c r="J17" s="63"/>
      <c r="K17" s="63"/>
      <c r="L17" s="63" t="s">
        <v>743</v>
      </c>
      <c r="M17" s="63"/>
      <c r="N17" s="63"/>
      <c r="O17" s="63"/>
      <c r="P17" s="64" t="s">
        <v>44</v>
      </c>
      <c r="Q17" s="64" t="s">
        <v>59</v>
      </c>
      <c r="R17" s="64">
        <v>100</v>
      </c>
      <c r="S17" s="64">
        <v>100</v>
      </c>
      <c r="T17" s="64">
        <v>99.33</v>
      </c>
      <c r="U17" s="65">
        <f t="shared" si="0"/>
        <v>99.33</v>
      </c>
    </row>
    <row r="18" spans="1:22" ht="75" customHeight="1">
      <c r="A18" s="56"/>
      <c r="B18" s="62" t="s">
        <v>41</v>
      </c>
      <c r="C18" s="63" t="s">
        <v>744</v>
      </c>
      <c r="D18" s="63"/>
      <c r="E18" s="63"/>
      <c r="F18" s="63"/>
      <c r="G18" s="63"/>
      <c r="H18" s="63"/>
      <c r="I18" s="63" t="s">
        <v>745</v>
      </c>
      <c r="J18" s="63"/>
      <c r="K18" s="63"/>
      <c r="L18" s="63" t="s">
        <v>746</v>
      </c>
      <c r="M18" s="63"/>
      <c r="N18" s="63"/>
      <c r="O18" s="63"/>
      <c r="P18" s="64" t="s">
        <v>44</v>
      </c>
      <c r="Q18" s="64" t="s">
        <v>747</v>
      </c>
      <c r="R18" s="64">
        <v>85.01</v>
      </c>
      <c r="S18" s="64">
        <v>85.01</v>
      </c>
      <c r="T18" s="64">
        <v>86.06</v>
      </c>
      <c r="U18" s="65">
        <f t="shared" si="0"/>
        <v>101.23514880602282</v>
      </c>
    </row>
    <row r="19" spans="1:22" ht="75" customHeight="1" thickBot="1">
      <c r="A19" s="56"/>
      <c r="B19" s="62" t="s">
        <v>41</v>
      </c>
      <c r="C19" s="63" t="s">
        <v>748</v>
      </c>
      <c r="D19" s="63"/>
      <c r="E19" s="63"/>
      <c r="F19" s="63"/>
      <c r="G19" s="63"/>
      <c r="H19" s="63"/>
      <c r="I19" s="63" t="s">
        <v>749</v>
      </c>
      <c r="J19" s="63"/>
      <c r="K19" s="63"/>
      <c r="L19" s="63" t="s">
        <v>750</v>
      </c>
      <c r="M19" s="63"/>
      <c r="N19" s="63"/>
      <c r="O19" s="63"/>
      <c r="P19" s="64" t="s">
        <v>44</v>
      </c>
      <c r="Q19" s="64" t="s">
        <v>59</v>
      </c>
      <c r="R19" s="64">
        <v>31</v>
      </c>
      <c r="S19" s="64">
        <v>31</v>
      </c>
      <c r="T19" s="64">
        <v>31.63</v>
      </c>
      <c r="U19" s="65">
        <f t="shared" si="0"/>
        <v>102.03225806451613</v>
      </c>
    </row>
    <row r="20" spans="1:22" ht="22.5" customHeight="1" thickTop="1" thickBot="1">
      <c r="B20" s="9" t="s">
        <v>60</v>
      </c>
      <c r="C20" s="10"/>
      <c r="D20" s="10"/>
      <c r="E20" s="10"/>
      <c r="F20" s="10"/>
      <c r="G20" s="10"/>
      <c r="H20" s="11"/>
      <c r="I20" s="11"/>
      <c r="J20" s="11"/>
      <c r="K20" s="11"/>
      <c r="L20" s="11"/>
      <c r="M20" s="11"/>
      <c r="N20" s="11"/>
      <c r="O20" s="11"/>
      <c r="P20" s="11"/>
      <c r="Q20" s="11"/>
      <c r="R20" s="11"/>
      <c r="S20" s="11"/>
      <c r="T20" s="11"/>
      <c r="U20" s="12"/>
      <c r="V20" s="66"/>
    </row>
    <row r="21" spans="1:22" ht="26.25" customHeight="1" thickTop="1">
      <c r="B21" s="67"/>
      <c r="C21" s="68"/>
      <c r="D21" s="68"/>
      <c r="E21" s="68"/>
      <c r="F21" s="68"/>
      <c r="G21" s="68"/>
      <c r="H21" s="69"/>
      <c r="I21" s="69"/>
      <c r="J21" s="69"/>
      <c r="K21" s="69"/>
      <c r="L21" s="69"/>
      <c r="M21" s="69"/>
      <c r="N21" s="69"/>
      <c r="O21" s="69"/>
      <c r="P21" s="70"/>
      <c r="Q21" s="71"/>
      <c r="R21" s="72" t="s">
        <v>61</v>
      </c>
      <c r="S21" s="40" t="s">
        <v>62</v>
      </c>
      <c r="T21" s="72" t="s">
        <v>63</v>
      </c>
      <c r="U21" s="40" t="s">
        <v>64</v>
      </c>
    </row>
    <row r="22" spans="1:22" ht="26.25" customHeight="1" thickBot="1">
      <c r="B22" s="73"/>
      <c r="C22" s="74"/>
      <c r="D22" s="74"/>
      <c r="E22" s="74"/>
      <c r="F22" s="74"/>
      <c r="G22" s="74"/>
      <c r="H22" s="75"/>
      <c r="I22" s="75"/>
      <c r="J22" s="75"/>
      <c r="K22" s="75"/>
      <c r="L22" s="75"/>
      <c r="M22" s="75"/>
      <c r="N22" s="75"/>
      <c r="O22" s="75"/>
      <c r="P22" s="76"/>
      <c r="Q22" s="77"/>
      <c r="R22" s="78" t="s">
        <v>65</v>
      </c>
      <c r="S22" s="77" t="s">
        <v>65</v>
      </c>
      <c r="T22" s="77" t="s">
        <v>65</v>
      </c>
      <c r="U22" s="77" t="s">
        <v>66</v>
      </c>
    </row>
    <row r="23" spans="1:22" ht="13.5" customHeight="1" thickBot="1">
      <c r="B23" s="79" t="s">
        <v>67</v>
      </c>
      <c r="C23" s="80"/>
      <c r="D23" s="80"/>
      <c r="E23" s="81"/>
      <c r="F23" s="81"/>
      <c r="G23" s="81"/>
      <c r="H23" s="82"/>
      <c r="I23" s="82"/>
      <c r="J23" s="82"/>
      <c r="K23" s="82"/>
      <c r="L23" s="82"/>
      <c r="M23" s="82"/>
      <c r="N23" s="82"/>
      <c r="O23" s="82"/>
      <c r="P23" s="83"/>
      <c r="Q23" s="83"/>
      <c r="R23" s="84" t="str">
        <f t="shared" ref="R23:T24" si="1">"N/D"</f>
        <v>N/D</v>
      </c>
      <c r="S23" s="84" t="str">
        <f t="shared" si="1"/>
        <v>N/D</v>
      </c>
      <c r="T23" s="84" t="str">
        <f t="shared" si="1"/>
        <v>N/D</v>
      </c>
      <c r="U23" s="85" t="str">
        <f>+IF(ISERR(T23/S23*100),"N/A",T23/S23*100)</f>
        <v>N/A</v>
      </c>
    </row>
    <row r="24" spans="1:22" ht="13.5" customHeight="1" thickBot="1">
      <c r="B24" s="86" t="s">
        <v>68</v>
      </c>
      <c r="C24" s="87"/>
      <c r="D24" s="87"/>
      <c r="E24" s="88"/>
      <c r="F24" s="88"/>
      <c r="G24" s="88"/>
      <c r="H24" s="89"/>
      <c r="I24" s="89"/>
      <c r="J24" s="89"/>
      <c r="K24" s="89"/>
      <c r="L24" s="89"/>
      <c r="M24" s="89"/>
      <c r="N24" s="89"/>
      <c r="O24" s="89"/>
      <c r="P24" s="90"/>
      <c r="Q24" s="90"/>
      <c r="R24" s="84" t="str">
        <f t="shared" si="1"/>
        <v>N/D</v>
      </c>
      <c r="S24" s="84" t="str">
        <f t="shared" si="1"/>
        <v>N/D</v>
      </c>
      <c r="T24" s="84" t="str">
        <f t="shared" si="1"/>
        <v>N/D</v>
      </c>
      <c r="U24" s="85" t="str">
        <f>+IF(ISERR(T24/S24*100),"N/A",T24/S24*100)</f>
        <v>N/A</v>
      </c>
    </row>
    <row r="25" spans="1:22" ht="14.7" customHeight="1" thickTop="1" thickBot="1">
      <c r="B25" s="9" t="s">
        <v>69</v>
      </c>
      <c r="C25" s="10"/>
      <c r="D25" s="10"/>
      <c r="E25" s="10"/>
      <c r="F25" s="10"/>
      <c r="G25" s="10"/>
      <c r="H25" s="11"/>
      <c r="I25" s="11"/>
      <c r="J25" s="11"/>
      <c r="K25" s="11"/>
      <c r="L25" s="11"/>
      <c r="M25" s="11"/>
      <c r="N25" s="11"/>
      <c r="O25" s="11"/>
      <c r="P25" s="11"/>
      <c r="Q25" s="11"/>
      <c r="R25" s="11"/>
      <c r="S25" s="11"/>
      <c r="T25" s="11"/>
      <c r="U25" s="12"/>
    </row>
    <row r="26" spans="1:22" ht="44.25" customHeight="1" thickTop="1">
      <c r="B26" s="91" t="s">
        <v>70</v>
      </c>
      <c r="C26" s="93"/>
      <c r="D26" s="93"/>
      <c r="E26" s="93"/>
      <c r="F26" s="93"/>
      <c r="G26" s="93"/>
      <c r="H26" s="93"/>
      <c r="I26" s="93"/>
      <c r="J26" s="93"/>
      <c r="K26" s="93"/>
      <c r="L26" s="93"/>
      <c r="M26" s="93"/>
      <c r="N26" s="93"/>
      <c r="O26" s="93"/>
      <c r="P26" s="93"/>
      <c r="Q26" s="93"/>
      <c r="R26" s="93"/>
      <c r="S26" s="93"/>
      <c r="T26" s="93"/>
      <c r="U26" s="92"/>
    </row>
    <row r="27" spans="1:22" ht="24" customHeight="1">
      <c r="B27" s="94" t="s">
        <v>751</v>
      </c>
      <c r="C27" s="96"/>
      <c r="D27" s="96"/>
      <c r="E27" s="96"/>
      <c r="F27" s="96"/>
      <c r="G27" s="96"/>
      <c r="H27" s="96"/>
      <c r="I27" s="96"/>
      <c r="J27" s="96"/>
      <c r="K27" s="96"/>
      <c r="L27" s="96"/>
      <c r="M27" s="96"/>
      <c r="N27" s="96"/>
      <c r="O27" s="96"/>
      <c r="P27" s="96"/>
      <c r="Q27" s="96"/>
      <c r="R27" s="96"/>
      <c r="S27" s="96"/>
      <c r="T27" s="96"/>
      <c r="U27" s="95"/>
    </row>
    <row r="28" spans="1:22" ht="66.75" customHeight="1">
      <c r="B28" s="94" t="s">
        <v>752</v>
      </c>
      <c r="C28" s="96"/>
      <c r="D28" s="96"/>
      <c r="E28" s="96"/>
      <c r="F28" s="96"/>
      <c r="G28" s="96"/>
      <c r="H28" s="96"/>
      <c r="I28" s="96"/>
      <c r="J28" s="96"/>
      <c r="K28" s="96"/>
      <c r="L28" s="96"/>
      <c r="M28" s="96"/>
      <c r="N28" s="96"/>
      <c r="O28" s="96"/>
      <c r="P28" s="96"/>
      <c r="Q28" s="96"/>
      <c r="R28" s="96"/>
      <c r="S28" s="96"/>
      <c r="T28" s="96"/>
      <c r="U28" s="95"/>
    </row>
    <row r="29" spans="1:22" ht="18" customHeight="1">
      <c r="B29" s="94" t="s">
        <v>753</v>
      </c>
      <c r="C29" s="96"/>
      <c r="D29" s="96"/>
      <c r="E29" s="96"/>
      <c r="F29" s="96"/>
      <c r="G29" s="96"/>
      <c r="H29" s="96"/>
      <c r="I29" s="96"/>
      <c r="J29" s="96"/>
      <c r="K29" s="96"/>
      <c r="L29" s="96"/>
      <c r="M29" s="96"/>
      <c r="N29" s="96"/>
      <c r="O29" s="96"/>
      <c r="P29" s="96"/>
      <c r="Q29" s="96"/>
      <c r="R29" s="96"/>
      <c r="S29" s="96"/>
      <c r="T29" s="96"/>
      <c r="U29" s="95"/>
    </row>
    <row r="30" spans="1:22" ht="18.75" customHeight="1">
      <c r="B30" s="94" t="s">
        <v>754</v>
      </c>
      <c r="C30" s="96"/>
      <c r="D30" s="96"/>
      <c r="E30" s="96"/>
      <c r="F30" s="96"/>
      <c r="G30" s="96"/>
      <c r="H30" s="96"/>
      <c r="I30" s="96"/>
      <c r="J30" s="96"/>
      <c r="K30" s="96"/>
      <c r="L30" s="96"/>
      <c r="M30" s="96"/>
      <c r="N30" s="96"/>
      <c r="O30" s="96"/>
      <c r="P30" s="96"/>
      <c r="Q30" s="96"/>
      <c r="R30" s="96"/>
      <c r="S30" s="96"/>
      <c r="T30" s="96"/>
      <c r="U30" s="95"/>
    </row>
    <row r="31" spans="1:22" ht="77.7" customHeight="1">
      <c r="B31" s="94" t="s">
        <v>755</v>
      </c>
      <c r="C31" s="96"/>
      <c r="D31" s="96"/>
      <c r="E31" s="96"/>
      <c r="F31" s="96"/>
      <c r="G31" s="96"/>
      <c r="H31" s="96"/>
      <c r="I31" s="96"/>
      <c r="J31" s="96"/>
      <c r="K31" s="96"/>
      <c r="L31" s="96"/>
      <c r="M31" s="96"/>
      <c r="N31" s="96"/>
      <c r="O31" s="96"/>
      <c r="P31" s="96"/>
      <c r="Q31" s="96"/>
      <c r="R31" s="96"/>
      <c r="S31" s="96"/>
      <c r="T31" s="96"/>
      <c r="U31" s="95"/>
    </row>
    <row r="32" spans="1:22" ht="32.700000000000003" customHeight="1">
      <c r="B32" s="94" t="s">
        <v>756</v>
      </c>
      <c r="C32" s="96"/>
      <c r="D32" s="96"/>
      <c r="E32" s="96"/>
      <c r="F32" s="96"/>
      <c r="G32" s="96"/>
      <c r="H32" s="96"/>
      <c r="I32" s="96"/>
      <c r="J32" s="96"/>
      <c r="K32" s="96"/>
      <c r="L32" s="96"/>
      <c r="M32" s="96"/>
      <c r="N32" s="96"/>
      <c r="O32" s="96"/>
      <c r="P32" s="96"/>
      <c r="Q32" s="96"/>
      <c r="R32" s="96"/>
      <c r="S32" s="96"/>
      <c r="T32" s="96"/>
      <c r="U32" s="95"/>
    </row>
    <row r="33" spans="2:21" ht="48.3" customHeight="1">
      <c r="B33" s="94" t="s">
        <v>757</v>
      </c>
      <c r="C33" s="96"/>
      <c r="D33" s="96"/>
      <c r="E33" s="96"/>
      <c r="F33" s="96"/>
      <c r="G33" s="96"/>
      <c r="H33" s="96"/>
      <c r="I33" s="96"/>
      <c r="J33" s="96"/>
      <c r="K33" s="96"/>
      <c r="L33" s="96"/>
      <c r="M33" s="96"/>
      <c r="N33" s="96"/>
      <c r="O33" s="96"/>
      <c r="P33" s="96"/>
      <c r="Q33" s="96"/>
      <c r="R33" s="96"/>
      <c r="S33" s="96"/>
      <c r="T33" s="96"/>
      <c r="U33" s="95"/>
    </row>
    <row r="34" spans="2:21" ht="49.5" customHeight="1">
      <c r="B34" s="94" t="s">
        <v>758</v>
      </c>
      <c r="C34" s="96"/>
      <c r="D34" s="96"/>
      <c r="E34" s="96"/>
      <c r="F34" s="96"/>
      <c r="G34" s="96"/>
      <c r="H34" s="96"/>
      <c r="I34" s="96"/>
      <c r="J34" s="96"/>
      <c r="K34" s="96"/>
      <c r="L34" s="96"/>
      <c r="M34" s="96"/>
      <c r="N34" s="96"/>
      <c r="O34" s="96"/>
      <c r="P34" s="96"/>
      <c r="Q34" s="96"/>
      <c r="R34" s="96"/>
      <c r="S34" s="96"/>
      <c r="T34" s="96"/>
      <c r="U34" s="95"/>
    </row>
    <row r="35" spans="2:21" ht="41.55" customHeight="1" thickBot="1">
      <c r="B35" s="97" t="s">
        <v>759</v>
      </c>
      <c r="C35" s="99"/>
      <c r="D35" s="99"/>
      <c r="E35" s="99"/>
      <c r="F35" s="99"/>
      <c r="G35" s="99"/>
      <c r="H35" s="99"/>
      <c r="I35" s="99"/>
      <c r="J35" s="99"/>
      <c r="K35" s="99"/>
      <c r="L35" s="99"/>
      <c r="M35" s="99"/>
      <c r="N35" s="99"/>
      <c r="O35" s="99"/>
      <c r="P35" s="99"/>
      <c r="Q35" s="99"/>
      <c r="R35" s="99"/>
      <c r="S35" s="99"/>
      <c r="T35" s="99"/>
      <c r="U35" s="98"/>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6" fitToHeight="10" orientation="landscape" r:id="rId1"/>
  <headerFooter>
    <oddFooter>&amp;R&amp;P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A14" sqref="A14:XFD1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5.6640625" style="1" customWidth="1"/>
    <col min="12" max="12" width="8.6640625" style="1" customWidth="1"/>
    <col min="13" max="13" width="6.77734375" style="1" customWidth="1"/>
    <col min="14" max="14" width="9.21875" style="1" customWidth="1"/>
    <col min="15" max="15" width="28.77734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760</v>
      </c>
      <c r="D4" s="15" t="s">
        <v>761</v>
      </c>
      <c r="E4" s="15"/>
      <c r="F4" s="15"/>
      <c r="G4" s="15"/>
      <c r="H4" s="15"/>
      <c r="I4" s="16"/>
      <c r="J4" s="17" t="s">
        <v>6</v>
      </c>
      <c r="K4" s="18" t="s">
        <v>7</v>
      </c>
      <c r="L4" s="19" t="s">
        <v>8</v>
      </c>
      <c r="M4" s="19"/>
      <c r="N4" s="19"/>
      <c r="O4" s="19"/>
      <c r="P4" s="17" t="s">
        <v>9</v>
      </c>
      <c r="Q4" s="19" t="s">
        <v>762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763</v>
      </c>
      <c r="Q6" s="25"/>
      <c r="R6" s="29"/>
      <c r="S6" s="28" t="s">
        <v>20</v>
      </c>
      <c r="T6" s="25" t="s">
        <v>764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765</v>
      </c>
      <c r="D11" s="58"/>
      <c r="E11" s="58"/>
      <c r="F11" s="58"/>
      <c r="G11" s="58"/>
      <c r="H11" s="58"/>
      <c r="I11" s="58" t="s">
        <v>766</v>
      </c>
      <c r="J11" s="58"/>
      <c r="K11" s="58"/>
      <c r="L11" s="58" t="s">
        <v>767</v>
      </c>
      <c r="M11" s="58"/>
      <c r="N11" s="58"/>
      <c r="O11" s="58"/>
      <c r="P11" s="59" t="s">
        <v>108</v>
      </c>
      <c r="Q11" s="59" t="s">
        <v>768</v>
      </c>
      <c r="R11" s="59">
        <v>0.28000000000000003</v>
      </c>
      <c r="S11" s="59">
        <v>0.28000000000000003</v>
      </c>
      <c r="T11" s="59">
        <v>0.28000000000000003</v>
      </c>
      <c r="U11" s="61">
        <f t="shared" ref="U11:U21" si="0">IF(ISERR(T11/S11*100),"N/A",T11/S11*100)</f>
        <v>100</v>
      </c>
    </row>
    <row r="12" spans="1:34" ht="75" customHeight="1" thickTop="1">
      <c r="A12" s="56"/>
      <c r="B12" s="57" t="s">
        <v>45</v>
      </c>
      <c r="C12" s="58" t="s">
        <v>769</v>
      </c>
      <c r="D12" s="58"/>
      <c r="E12" s="58"/>
      <c r="F12" s="58"/>
      <c r="G12" s="58"/>
      <c r="H12" s="58"/>
      <c r="I12" s="58" t="s">
        <v>770</v>
      </c>
      <c r="J12" s="58"/>
      <c r="K12" s="58"/>
      <c r="L12" s="58" t="s">
        <v>771</v>
      </c>
      <c r="M12" s="58"/>
      <c r="N12" s="58"/>
      <c r="O12" s="58"/>
      <c r="P12" s="59" t="s">
        <v>108</v>
      </c>
      <c r="Q12" s="59" t="s">
        <v>49</v>
      </c>
      <c r="R12" s="59">
        <v>6.61</v>
      </c>
      <c r="S12" s="59">
        <v>6.61</v>
      </c>
      <c r="T12" s="59">
        <v>6.61</v>
      </c>
      <c r="U12" s="61">
        <f t="shared" si="0"/>
        <v>100</v>
      </c>
    </row>
    <row r="13" spans="1:34" ht="109.8" customHeight="1" thickBot="1">
      <c r="A13" s="56"/>
      <c r="B13" s="62" t="s">
        <v>41</v>
      </c>
      <c r="C13" s="63" t="s">
        <v>41</v>
      </c>
      <c r="D13" s="63"/>
      <c r="E13" s="63"/>
      <c r="F13" s="63"/>
      <c r="G13" s="63"/>
      <c r="H13" s="63"/>
      <c r="I13" s="63" t="s">
        <v>772</v>
      </c>
      <c r="J13" s="63"/>
      <c r="K13" s="63"/>
      <c r="L13" s="63" t="s">
        <v>773</v>
      </c>
      <c r="M13" s="63"/>
      <c r="N13" s="63"/>
      <c r="O13" s="63"/>
      <c r="P13" s="64" t="s">
        <v>44</v>
      </c>
      <c r="Q13" s="64" t="s">
        <v>49</v>
      </c>
      <c r="R13" s="64">
        <v>0.16</v>
      </c>
      <c r="S13" s="64">
        <v>0.16</v>
      </c>
      <c r="T13" s="64">
        <v>0.13</v>
      </c>
      <c r="U13" s="65">
        <f t="shared" si="0"/>
        <v>81.25</v>
      </c>
    </row>
    <row r="14" spans="1:34" ht="103.8" customHeight="1" thickTop="1">
      <c r="A14" s="56"/>
      <c r="B14" s="57" t="s">
        <v>50</v>
      </c>
      <c r="C14" s="58" t="s">
        <v>774</v>
      </c>
      <c r="D14" s="58"/>
      <c r="E14" s="58"/>
      <c r="F14" s="58"/>
      <c r="G14" s="58"/>
      <c r="H14" s="58"/>
      <c r="I14" s="58" t="s">
        <v>775</v>
      </c>
      <c r="J14" s="58"/>
      <c r="K14" s="58"/>
      <c r="L14" s="58" t="s">
        <v>776</v>
      </c>
      <c r="M14" s="58"/>
      <c r="N14" s="58"/>
      <c r="O14" s="58"/>
      <c r="P14" s="59" t="s">
        <v>44</v>
      </c>
      <c r="Q14" s="59" t="s">
        <v>134</v>
      </c>
      <c r="R14" s="59">
        <v>97.92</v>
      </c>
      <c r="S14" s="59">
        <v>97.92</v>
      </c>
      <c r="T14" s="59">
        <v>96.93</v>
      </c>
      <c r="U14" s="61">
        <f t="shared" si="0"/>
        <v>98.988970588235304</v>
      </c>
    </row>
    <row r="15" spans="1:34" ht="75" customHeight="1" thickBot="1">
      <c r="A15" s="56"/>
      <c r="B15" s="62" t="s">
        <v>41</v>
      </c>
      <c r="C15" s="63" t="s">
        <v>777</v>
      </c>
      <c r="D15" s="63"/>
      <c r="E15" s="63"/>
      <c r="F15" s="63"/>
      <c r="G15" s="63"/>
      <c r="H15" s="63"/>
      <c r="I15" s="63" t="s">
        <v>778</v>
      </c>
      <c r="J15" s="63"/>
      <c r="K15" s="63"/>
      <c r="L15" s="63" t="s">
        <v>779</v>
      </c>
      <c r="M15" s="63"/>
      <c r="N15" s="63"/>
      <c r="O15" s="63"/>
      <c r="P15" s="64" t="s">
        <v>44</v>
      </c>
      <c r="Q15" s="64" t="s">
        <v>49</v>
      </c>
      <c r="R15" s="64">
        <v>25.47</v>
      </c>
      <c r="S15" s="64">
        <v>25.47</v>
      </c>
      <c r="T15" s="64">
        <v>20.059999999999999</v>
      </c>
      <c r="U15" s="65">
        <f t="shared" si="0"/>
        <v>78.759324695720451</v>
      </c>
    </row>
    <row r="16" spans="1:34" ht="75" customHeight="1" thickTop="1">
      <c r="A16" s="56"/>
      <c r="B16" s="57" t="s">
        <v>55</v>
      </c>
      <c r="C16" s="58" t="s">
        <v>780</v>
      </c>
      <c r="D16" s="58"/>
      <c r="E16" s="58"/>
      <c r="F16" s="58"/>
      <c r="G16" s="58"/>
      <c r="H16" s="58"/>
      <c r="I16" s="58" t="s">
        <v>781</v>
      </c>
      <c r="J16" s="58"/>
      <c r="K16" s="58"/>
      <c r="L16" s="58" t="s">
        <v>782</v>
      </c>
      <c r="M16" s="58"/>
      <c r="N16" s="58"/>
      <c r="O16" s="58"/>
      <c r="P16" s="59" t="s">
        <v>44</v>
      </c>
      <c r="Q16" s="59" t="s">
        <v>153</v>
      </c>
      <c r="R16" s="59">
        <v>95.71</v>
      </c>
      <c r="S16" s="59">
        <v>95.71</v>
      </c>
      <c r="T16" s="59">
        <v>93.58</v>
      </c>
      <c r="U16" s="61">
        <f t="shared" si="0"/>
        <v>97.774527217636617</v>
      </c>
    </row>
    <row r="17" spans="1:22" ht="75" customHeight="1">
      <c r="A17" s="56"/>
      <c r="B17" s="62" t="s">
        <v>41</v>
      </c>
      <c r="C17" s="63" t="s">
        <v>783</v>
      </c>
      <c r="D17" s="63"/>
      <c r="E17" s="63"/>
      <c r="F17" s="63"/>
      <c r="G17" s="63"/>
      <c r="H17" s="63"/>
      <c r="I17" s="63" t="s">
        <v>784</v>
      </c>
      <c r="J17" s="63"/>
      <c r="K17" s="63"/>
      <c r="L17" s="63" t="s">
        <v>785</v>
      </c>
      <c r="M17" s="63"/>
      <c r="N17" s="63"/>
      <c r="O17" s="63"/>
      <c r="P17" s="64" t="s">
        <v>44</v>
      </c>
      <c r="Q17" s="64" t="s">
        <v>153</v>
      </c>
      <c r="R17" s="64">
        <v>62.08</v>
      </c>
      <c r="S17" s="64">
        <v>62.08</v>
      </c>
      <c r="T17" s="64">
        <v>0</v>
      </c>
      <c r="U17" s="65">
        <f t="shared" si="0"/>
        <v>0</v>
      </c>
    </row>
    <row r="18" spans="1:22" ht="75" customHeight="1">
      <c r="A18" s="56"/>
      <c r="B18" s="62" t="s">
        <v>41</v>
      </c>
      <c r="C18" s="63" t="s">
        <v>786</v>
      </c>
      <c r="D18" s="63"/>
      <c r="E18" s="63"/>
      <c r="F18" s="63"/>
      <c r="G18" s="63"/>
      <c r="H18" s="63"/>
      <c r="I18" s="63" t="s">
        <v>787</v>
      </c>
      <c r="J18" s="63"/>
      <c r="K18" s="63"/>
      <c r="L18" s="63" t="s">
        <v>788</v>
      </c>
      <c r="M18" s="63"/>
      <c r="N18" s="63"/>
      <c r="O18" s="63"/>
      <c r="P18" s="64" t="s">
        <v>44</v>
      </c>
      <c r="Q18" s="64" t="s">
        <v>153</v>
      </c>
      <c r="R18" s="64">
        <v>100</v>
      </c>
      <c r="S18" s="64">
        <v>100</v>
      </c>
      <c r="T18" s="64">
        <v>0</v>
      </c>
      <c r="U18" s="65">
        <f t="shared" si="0"/>
        <v>0</v>
      </c>
    </row>
    <row r="19" spans="1:22" ht="75" customHeight="1">
      <c r="A19" s="56"/>
      <c r="B19" s="62" t="s">
        <v>41</v>
      </c>
      <c r="C19" s="63" t="s">
        <v>789</v>
      </c>
      <c r="D19" s="63"/>
      <c r="E19" s="63"/>
      <c r="F19" s="63"/>
      <c r="G19" s="63"/>
      <c r="H19" s="63"/>
      <c r="I19" s="63" t="s">
        <v>790</v>
      </c>
      <c r="J19" s="63"/>
      <c r="K19" s="63"/>
      <c r="L19" s="63" t="s">
        <v>791</v>
      </c>
      <c r="M19" s="63"/>
      <c r="N19" s="63"/>
      <c r="O19" s="63"/>
      <c r="P19" s="64" t="s">
        <v>44</v>
      </c>
      <c r="Q19" s="64" t="s">
        <v>90</v>
      </c>
      <c r="R19" s="64">
        <v>100</v>
      </c>
      <c r="S19" s="64">
        <v>100</v>
      </c>
      <c r="T19" s="64">
        <v>100</v>
      </c>
      <c r="U19" s="65">
        <f t="shared" si="0"/>
        <v>100</v>
      </c>
    </row>
    <row r="20" spans="1:22" ht="75" customHeight="1">
      <c r="A20" s="56"/>
      <c r="B20" s="62" t="s">
        <v>41</v>
      </c>
      <c r="C20" s="63" t="s">
        <v>792</v>
      </c>
      <c r="D20" s="63"/>
      <c r="E20" s="63"/>
      <c r="F20" s="63"/>
      <c r="G20" s="63"/>
      <c r="H20" s="63"/>
      <c r="I20" s="63" t="s">
        <v>793</v>
      </c>
      <c r="J20" s="63"/>
      <c r="K20" s="63"/>
      <c r="L20" s="63" t="s">
        <v>794</v>
      </c>
      <c r="M20" s="63"/>
      <c r="N20" s="63"/>
      <c r="O20" s="63"/>
      <c r="P20" s="64" t="s">
        <v>44</v>
      </c>
      <c r="Q20" s="64" t="s">
        <v>90</v>
      </c>
      <c r="R20" s="64">
        <v>100</v>
      </c>
      <c r="S20" s="64">
        <v>100</v>
      </c>
      <c r="T20" s="64">
        <v>100</v>
      </c>
      <c r="U20" s="65">
        <f t="shared" si="0"/>
        <v>100</v>
      </c>
    </row>
    <row r="21" spans="1:22" ht="75" customHeight="1" thickBot="1">
      <c r="A21" s="56"/>
      <c r="B21" s="62" t="s">
        <v>41</v>
      </c>
      <c r="C21" s="63" t="s">
        <v>795</v>
      </c>
      <c r="D21" s="63"/>
      <c r="E21" s="63"/>
      <c r="F21" s="63"/>
      <c r="G21" s="63"/>
      <c r="H21" s="63"/>
      <c r="I21" s="63" t="s">
        <v>796</v>
      </c>
      <c r="J21" s="63"/>
      <c r="K21" s="63"/>
      <c r="L21" s="63" t="s">
        <v>797</v>
      </c>
      <c r="M21" s="63"/>
      <c r="N21" s="63"/>
      <c r="O21" s="63"/>
      <c r="P21" s="64" t="s">
        <v>44</v>
      </c>
      <c r="Q21" s="64" t="s">
        <v>90</v>
      </c>
      <c r="R21" s="64">
        <v>100</v>
      </c>
      <c r="S21" s="64">
        <v>100</v>
      </c>
      <c r="T21" s="64">
        <v>100</v>
      </c>
      <c r="U21" s="65">
        <f t="shared" si="0"/>
        <v>100</v>
      </c>
    </row>
    <row r="22" spans="1:22" ht="22.5" customHeight="1" thickTop="1" thickBot="1">
      <c r="B22" s="9" t="s">
        <v>60</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61</v>
      </c>
      <c r="S23" s="40" t="s">
        <v>62</v>
      </c>
      <c r="T23" s="72" t="s">
        <v>63</v>
      </c>
      <c r="U23" s="40" t="s">
        <v>64</v>
      </c>
    </row>
    <row r="24" spans="1:22" ht="26.25" customHeight="1" thickBot="1">
      <c r="B24" s="73"/>
      <c r="C24" s="74"/>
      <c r="D24" s="74"/>
      <c r="E24" s="74"/>
      <c r="F24" s="74"/>
      <c r="G24" s="74"/>
      <c r="H24" s="75"/>
      <c r="I24" s="75"/>
      <c r="J24" s="75"/>
      <c r="K24" s="75"/>
      <c r="L24" s="75"/>
      <c r="M24" s="75"/>
      <c r="N24" s="75"/>
      <c r="O24" s="75"/>
      <c r="P24" s="76"/>
      <c r="Q24" s="77"/>
      <c r="R24" s="78" t="s">
        <v>65</v>
      </c>
      <c r="S24" s="77" t="s">
        <v>65</v>
      </c>
      <c r="T24" s="77" t="s">
        <v>65</v>
      </c>
      <c r="U24" s="77" t="s">
        <v>66</v>
      </c>
    </row>
    <row r="25" spans="1:22" ht="13.5" customHeight="1" thickBot="1">
      <c r="B25" s="79" t="s">
        <v>67</v>
      </c>
      <c r="C25" s="80"/>
      <c r="D25" s="80"/>
      <c r="E25" s="81"/>
      <c r="F25" s="81"/>
      <c r="G25" s="81"/>
      <c r="H25" s="82"/>
      <c r="I25" s="82"/>
      <c r="J25" s="82"/>
      <c r="K25" s="82"/>
      <c r="L25" s="82"/>
      <c r="M25" s="82"/>
      <c r="N25" s="82"/>
      <c r="O25" s="82"/>
      <c r="P25" s="83"/>
      <c r="Q25" s="83"/>
      <c r="R25" s="84" t="str">
        <f t="shared" ref="R25:T26" si="1">"N/D"</f>
        <v>N/D</v>
      </c>
      <c r="S25" s="84" t="str">
        <f t="shared" si="1"/>
        <v>N/D</v>
      </c>
      <c r="T25" s="84" t="str">
        <f t="shared" si="1"/>
        <v>N/D</v>
      </c>
      <c r="U25" s="85" t="str">
        <f>+IF(ISERR(T25/S25*100),"N/A",T25/S25*100)</f>
        <v>N/A</v>
      </c>
    </row>
    <row r="26" spans="1:22" ht="13.5" customHeight="1" thickBot="1">
      <c r="B26" s="86" t="s">
        <v>68</v>
      </c>
      <c r="C26" s="87"/>
      <c r="D26" s="87"/>
      <c r="E26" s="88"/>
      <c r="F26" s="88"/>
      <c r="G26" s="88"/>
      <c r="H26" s="89"/>
      <c r="I26" s="89"/>
      <c r="J26" s="89"/>
      <c r="K26" s="89"/>
      <c r="L26" s="89"/>
      <c r="M26" s="89"/>
      <c r="N26" s="89"/>
      <c r="O26" s="89"/>
      <c r="P26" s="90"/>
      <c r="Q26" s="90"/>
      <c r="R26" s="84" t="str">
        <f t="shared" si="1"/>
        <v>N/D</v>
      </c>
      <c r="S26" s="84" t="str">
        <f t="shared" si="1"/>
        <v>N/D</v>
      </c>
      <c r="T26" s="84" t="str">
        <f t="shared" si="1"/>
        <v>N/D</v>
      </c>
      <c r="U26" s="85" t="str">
        <f>+IF(ISERR(T26/S26*100),"N/A",T26/S26*100)</f>
        <v>N/A</v>
      </c>
    </row>
    <row r="27" spans="1:22" ht="14.7" customHeight="1" thickTop="1" thickBot="1">
      <c r="B27" s="9" t="s">
        <v>69</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70</v>
      </c>
      <c r="C28" s="93"/>
      <c r="D28" s="93"/>
      <c r="E28" s="93"/>
      <c r="F28" s="93"/>
      <c r="G28" s="93"/>
      <c r="H28" s="93"/>
      <c r="I28" s="93"/>
      <c r="J28" s="93"/>
      <c r="K28" s="93"/>
      <c r="L28" s="93"/>
      <c r="M28" s="93"/>
      <c r="N28" s="93"/>
      <c r="O28" s="93"/>
      <c r="P28" s="93"/>
      <c r="Q28" s="93"/>
      <c r="R28" s="93"/>
      <c r="S28" s="93"/>
      <c r="T28" s="93"/>
      <c r="U28" s="92"/>
    </row>
    <row r="29" spans="1:22" ht="28.05" customHeight="1">
      <c r="B29" s="94" t="s">
        <v>798</v>
      </c>
      <c r="C29" s="96"/>
      <c r="D29" s="96"/>
      <c r="E29" s="96"/>
      <c r="F29" s="96"/>
      <c r="G29" s="96"/>
      <c r="H29" s="96"/>
      <c r="I29" s="96"/>
      <c r="J29" s="96"/>
      <c r="K29" s="96"/>
      <c r="L29" s="96"/>
      <c r="M29" s="96"/>
      <c r="N29" s="96"/>
      <c r="O29" s="96"/>
      <c r="P29" s="96"/>
      <c r="Q29" s="96"/>
      <c r="R29" s="96"/>
      <c r="S29" s="96"/>
      <c r="T29" s="96"/>
      <c r="U29" s="95"/>
    </row>
    <row r="30" spans="1:22" ht="26.25" customHeight="1">
      <c r="B30" s="94" t="s">
        <v>799</v>
      </c>
      <c r="C30" s="96"/>
      <c r="D30" s="96"/>
      <c r="E30" s="96"/>
      <c r="F30" s="96"/>
      <c r="G30" s="96"/>
      <c r="H30" s="96"/>
      <c r="I30" s="96"/>
      <c r="J30" s="96"/>
      <c r="K30" s="96"/>
      <c r="L30" s="96"/>
      <c r="M30" s="96"/>
      <c r="N30" s="96"/>
      <c r="O30" s="96"/>
      <c r="P30" s="96"/>
      <c r="Q30" s="96"/>
      <c r="R30" s="96"/>
      <c r="S30" s="96"/>
      <c r="T30" s="96"/>
      <c r="U30" s="95"/>
    </row>
    <row r="31" spans="1:22" ht="80.55" customHeight="1">
      <c r="B31" s="94" t="s">
        <v>800</v>
      </c>
      <c r="C31" s="96"/>
      <c r="D31" s="96"/>
      <c r="E31" s="96"/>
      <c r="F31" s="96"/>
      <c r="G31" s="96"/>
      <c r="H31" s="96"/>
      <c r="I31" s="96"/>
      <c r="J31" s="96"/>
      <c r="K31" s="96"/>
      <c r="L31" s="96"/>
      <c r="M31" s="96"/>
      <c r="N31" s="96"/>
      <c r="O31" s="96"/>
      <c r="P31" s="96"/>
      <c r="Q31" s="96"/>
      <c r="R31" s="96"/>
      <c r="S31" s="96"/>
      <c r="T31" s="96"/>
      <c r="U31" s="95"/>
    </row>
    <row r="32" spans="1:22" ht="31.05" customHeight="1">
      <c r="B32" s="94" t="s">
        <v>801</v>
      </c>
      <c r="C32" s="96"/>
      <c r="D32" s="96"/>
      <c r="E32" s="96"/>
      <c r="F32" s="96"/>
      <c r="G32" s="96"/>
      <c r="H32" s="96"/>
      <c r="I32" s="96"/>
      <c r="J32" s="96"/>
      <c r="K32" s="96"/>
      <c r="L32" s="96"/>
      <c r="M32" s="96"/>
      <c r="N32" s="96"/>
      <c r="O32" s="96"/>
      <c r="P32" s="96"/>
      <c r="Q32" s="96"/>
      <c r="R32" s="96"/>
      <c r="S32" s="96"/>
      <c r="T32" s="96"/>
      <c r="U32" s="95"/>
    </row>
    <row r="33" spans="2:21" ht="76.95" customHeight="1">
      <c r="B33" s="94" t="s">
        <v>802</v>
      </c>
      <c r="C33" s="96"/>
      <c r="D33" s="96"/>
      <c r="E33" s="96"/>
      <c r="F33" s="96"/>
      <c r="G33" s="96"/>
      <c r="H33" s="96"/>
      <c r="I33" s="96"/>
      <c r="J33" s="96"/>
      <c r="K33" s="96"/>
      <c r="L33" s="96"/>
      <c r="M33" s="96"/>
      <c r="N33" s="96"/>
      <c r="O33" s="96"/>
      <c r="P33" s="96"/>
      <c r="Q33" s="96"/>
      <c r="R33" s="96"/>
      <c r="S33" s="96"/>
      <c r="T33" s="96"/>
      <c r="U33" s="95"/>
    </row>
    <row r="34" spans="2:21" ht="32.700000000000003" customHeight="1">
      <c r="B34" s="94" t="s">
        <v>803</v>
      </c>
      <c r="C34" s="96"/>
      <c r="D34" s="96"/>
      <c r="E34" s="96"/>
      <c r="F34" s="96"/>
      <c r="G34" s="96"/>
      <c r="H34" s="96"/>
      <c r="I34" s="96"/>
      <c r="J34" s="96"/>
      <c r="K34" s="96"/>
      <c r="L34" s="96"/>
      <c r="M34" s="96"/>
      <c r="N34" s="96"/>
      <c r="O34" s="96"/>
      <c r="P34" s="96"/>
      <c r="Q34" s="96"/>
      <c r="R34" s="96"/>
      <c r="S34" s="96"/>
      <c r="T34" s="96"/>
      <c r="U34" s="95"/>
    </row>
    <row r="35" spans="2:21" ht="32.549999999999997" customHeight="1">
      <c r="B35" s="94" t="s">
        <v>804</v>
      </c>
      <c r="C35" s="96"/>
      <c r="D35" s="96"/>
      <c r="E35" s="96"/>
      <c r="F35" s="96"/>
      <c r="G35" s="96"/>
      <c r="H35" s="96"/>
      <c r="I35" s="96"/>
      <c r="J35" s="96"/>
      <c r="K35" s="96"/>
      <c r="L35" s="96"/>
      <c r="M35" s="96"/>
      <c r="N35" s="96"/>
      <c r="O35" s="96"/>
      <c r="P35" s="96"/>
      <c r="Q35" s="96"/>
      <c r="R35" s="96"/>
      <c r="S35" s="96"/>
      <c r="T35" s="96"/>
      <c r="U35" s="95"/>
    </row>
    <row r="36" spans="2:21" ht="33.299999999999997" customHeight="1">
      <c r="B36" s="94" t="s">
        <v>805</v>
      </c>
      <c r="C36" s="96"/>
      <c r="D36" s="96"/>
      <c r="E36" s="96"/>
      <c r="F36" s="96"/>
      <c r="G36" s="96"/>
      <c r="H36" s="96"/>
      <c r="I36" s="96"/>
      <c r="J36" s="96"/>
      <c r="K36" s="96"/>
      <c r="L36" s="96"/>
      <c r="M36" s="96"/>
      <c r="N36" s="96"/>
      <c r="O36" s="96"/>
      <c r="P36" s="96"/>
      <c r="Q36" s="96"/>
      <c r="R36" s="96"/>
      <c r="S36" s="96"/>
      <c r="T36" s="96"/>
      <c r="U36" s="95"/>
    </row>
    <row r="37" spans="2:21" ht="17.55" customHeight="1">
      <c r="B37" s="94" t="s">
        <v>806</v>
      </c>
      <c r="C37" s="96"/>
      <c r="D37" s="96"/>
      <c r="E37" s="96"/>
      <c r="F37" s="96"/>
      <c r="G37" s="96"/>
      <c r="H37" s="96"/>
      <c r="I37" s="96"/>
      <c r="J37" s="96"/>
      <c r="K37" s="96"/>
      <c r="L37" s="96"/>
      <c r="M37" s="96"/>
      <c r="N37" s="96"/>
      <c r="O37" s="96"/>
      <c r="P37" s="96"/>
      <c r="Q37" s="96"/>
      <c r="R37" s="96"/>
      <c r="S37" s="96"/>
      <c r="T37" s="96"/>
      <c r="U37" s="95"/>
    </row>
    <row r="38" spans="2:21" ht="34.5" customHeight="1">
      <c r="B38" s="94" t="s">
        <v>807</v>
      </c>
      <c r="C38" s="96"/>
      <c r="D38" s="96"/>
      <c r="E38" s="96"/>
      <c r="F38" s="96"/>
      <c r="G38" s="96"/>
      <c r="H38" s="96"/>
      <c r="I38" s="96"/>
      <c r="J38" s="96"/>
      <c r="K38" s="96"/>
      <c r="L38" s="96"/>
      <c r="M38" s="96"/>
      <c r="N38" s="96"/>
      <c r="O38" s="96"/>
      <c r="P38" s="96"/>
      <c r="Q38" s="96"/>
      <c r="R38" s="96"/>
      <c r="S38" s="96"/>
      <c r="T38" s="96"/>
      <c r="U38" s="95"/>
    </row>
    <row r="39" spans="2:21" ht="18.75" customHeight="1" thickBot="1">
      <c r="B39" s="97" t="s">
        <v>808</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8" fitToHeight="10" orientation="landscape" r:id="rId1"/>
  <headerFooter>
    <oddFooter>&amp;R&amp;P de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5"/>
  <sheetViews>
    <sheetView view="pageBreakPreview" zoomScale="80" zoomScaleNormal="80" zoomScaleSheetLayoutView="80" workbookViewId="0">
      <selection activeCell="V1" sqref="V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26.21875" style="1" customWidth="1"/>
    <col min="12" max="12" width="8.6640625" style="1" customWidth="1"/>
    <col min="13" max="13" width="6.77734375" style="1" customWidth="1"/>
    <col min="14" max="14" width="9.21875" style="1" customWidth="1"/>
    <col min="15" max="15" width="35.66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809</v>
      </c>
      <c r="D4" s="15" t="s">
        <v>810</v>
      </c>
      <c r="E4" s="15"/>
      <c r="F4" s="15"/>
      <c r="G4" s="15"/>
      <c r="H4" s="15"/>
      <c r="I4" s="16"/>
      <c r="J4" s="17" t="s">
        <v>6</v>
      </c>
      <c r="K4" s="18" t="s">
        <v>7</v>
      </c>
      <c r="L4" s="19" t="s">
        <v>8</v>
      </c>
      <c r="M4" s="19"/>
      <c r="N4" s="19"/>
      <c r="O4" s="19"/>
      <c r="P4" s="17" t="s">
        <v>9</v>
      </c>
      <c r="Q4" s="19" t="s">
        <v>811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812</v>
      </c>
      <c r="D11" s="58"/>
      <c r="E11" s="58"/>
      <c r="F11" s="58"/>
      <c r="G11" s="58"/>
      <c r="H11" s="58"/>
      <c r="I11" s="58" t="s">
        <v>813</v>
      </c>
      <c r="J11" s="58"/>
      <c r="K11" s="58"/>
      <c r="L11" s="58" t="s">
        <v>814</v>
      </c>
      <c r="M11" s="58"/>
      <c r="N11" s="58"/>
      <c r="O11" s="58"/>
      <c r="P11" s="59" t="s">
        <v>44</v>
      </c>
      <c r="Q11" s="59" t="s">
        <v>40</v>
      </c>
      <c r="R11" s="59">
        <v>78.37</v>
      </c>
      <c r="S11" s="59">
        <v>78.37</v>
      </c>
      <c r="T11" s="59">
        <v>86.53</v>
      </c>
      <c r="U11" s="61">
        <f>IF(ISERR(T11/S11*100),"N/A",T11/S11*100)</f>
        <v>110.41214750542298</v>
      </c>
    </row>
    <row r="12" spans="1:34" ht="75" customHeight="1" thickTop="1" thickBot="1">
      <c r="A12" s="56"/>
      <c r="B12" s="57" t="s">
        <v>45</v>
      </c>
      <c r="C12" s="58" t="s">
        <v>815</v>
      </c>
      <c r="D12" s="58"/>
      <c r="E12" s="58"/>
      <c r="F12" s="58"/>
      <c r="G12" s="58"/>
      <c r="H12" s="58"/>
      <c r="I12" s="58" t="s">
        <v>816</v>
      </c>
      <c r="J12" s="58"/>
      <c r="K12" s="58"/>
      <c r="L12" s="58" t="s">
        <v>817</v>
      </c>
      <c r="M12" s="58"/>
      <c r="N12" s="58"/>
      <c r="O12" s="58"/>
      <c r="P12" s="59" t="s">
        <v>44</v>
      </c>
      <c r="Q12" s="59" t="s">
        <v>40</v>
      </c>
      <c r="R12" s="59">
        <v>2.4700000000000002</v>
      </c>
      <c r="S12" s="59">
        <v>2.4700000000000002</v>
      </c>
      <c r="T12" s="59">
        <v>2.56</v>
      </c>
      <c r="U12" s="61">
        <f>IF(ISERR(T12/S12*100),"N/A",T12/S12*100)</f>
        <v>103.64372469635627</v>
      </c>
    </row>
    <row r="13" spans="1:34" ht="75" customHeight="1" thickTop="1" thickBot="1">
      <c r="A13" s="56"/>
      <c r="B13" s="57" t="s">
        <v>50</v>
      </c>
      <c r="C13" s="58" t="s">
        <v>818</v>
      </c>
      <c r="D13" s="58"/>
      <c r="E13" s="58"/>
      <c r="F13" s="58"/>
      <c r="G13" s="58"/>
      <c r="H13" s="58"/>
      <c r="I13" s="58" t="s">
        <v>819</v>
      </c>
      <c r="J13" s="58"/>
      <c r="K13" s="58"/>
      <c r="L13" s="58" t="s">
        <v>820</v>
      </c>
      <c r="M13" s="58"/>
      <c r="N13" s="58"/>
      <c r="O13" s="58"/>
      <c r="P13" s="59" t="s">
        <v>44</v>
      </c>
      <c r="Q13" s="59" t="s">
        <v>49</v>
      </c>
      <c r="R13" s="59">
        <v>0</v>
      </c>
      <c r="S13" s="59">
        <v>0</v>
      </c>
      <c r="T13" s="59">
        <v>0</v>
      </c>
      <c r="U13" s="61" t="str">
        <f>IF(ISERR(T13/S13*100),"N/A",T13/S13*100)</f>
        <v>N/A</v>
      </c>
    </row>
    <row r="14" spans="1:34" ht="75" customHeight="1" thickTop="1" thickBot="1">
      <c r="A14" s="56"/>
      <c r="B14" s="57" t="s">
        <v>55</v>
      </c>
      <c r="C14" s="58" t="s">
        <v>821</v>
      </c>
      <c r="D14" s="58"/>
      <c r="E14" s="58"/>
      <c r="F14" s="58"/>
      <c r="G14" s="58"/>
      <c r="H14" s="58"/>
      <c r="I14" s="58" t="s">
        <v>822</v>
      </c>
      <c r="J14" s="58"/>
      <c r="K14" s="58"/>
      <c r="L14" s="58" t="s">
        <v>823</v>
      </c>
      <c r="M14" s="58"/>
      <c r="N14" s="58"/>
      <c r="O14" s="58"/>
      <c r="P14" s="59" t="s">
        <v>44</v>
      </c>
      <c r="Q14" s="59" t="s">
        <v>149</v>
      </c>
      <c r="R14" s="59">
        <v>0</v>
      </c>
      <c r="S14" s="59">
        <v>0</v>
      </c>
      <c r="T14" s="59">
        <v>0</v>
      </c>
      <c r="U14" s="61" t="str">
        <f>IF(ISERR(T14/S14*100),"N/A",T14/S14*100)</f>
        <v>N/A</v>
      </c>
    </row>
    <row r="15" spans="1:34" ht="22.5" customHeight="1" thickTop="1" thickBot="1">
      <c r="B15" s="9" t="s">
        <v>60</v>
      </c>
      <c r="C15" s="10"/>
      <c r="D15" s="10"/>
      <c r="E15" s="10"/>
      <c r="F15" s="10"/>
      <c r="G15" s="10"/>
      <c r="H15" s="11"/>
      <c r="I15" s="11"/>
      <c r="J15" s="11"/>
      <c r="K15" s="11"/>
      <c r="L15" s="11"/>
      <c r="M15" s="11"/>
      <c r="N15" s="11"/>
      <c r="O15" s="11"/>
      <c r="P15" s="11"/>
      <c r="Q15" s="11"/>
      <c r="R15" s="11"/>
      <c r="S15" s="11"/>
      <c r="T15" s="11"/>
      <c r="U15" s="12"/>
      <c r="V15" s="66"/>
    </row>
    <row r="16" spans="1:34" ht="26.25" customHeight="1" thickTop="1">
      <c r="B16" s="67"/>
      <c r="C16" s="68"/>
      <c r="D16" s="68"/>
      <c r="E16" s="68"/>
      <c r="F16" s="68"/>
      <c r="G16" s="68"/>
      <c r="H16" s="69"/>
      <c r="I16" s="69"/>
      <c r="J16" s="69"/>
      <c r="K16" s="69"/>
      <c r="L16" s="69"/>
      <c r="M16" s="69"/>
      <c r="N16" s="69"/>
      <c r="O16" s="69"/>
      <c r="P16" s="70"/>
      <c r="Q16" s="71"/>
      <c r="R16" s="72" t="s">
        <v>61</v>
      </c>
      <c r="S16" s="40" t="s">
        <v>62</v>
      </c>
      <c r="T16" s="72" t="s">
        <v>63</v>
      </c>
      <c r="U16" s="40" t="s">
        <v>64</v>
      </c>
    </row>
    <row r="17" spans="2:21" ht="26.25" customHeight="1" thickBot="1">
      <c r="B17" s="73"/>
      <c r="C17" s="74"/>
      <c r="D17" s="74"/>
      <c r="E17" s="74"/>
      <c r="F17" s="74"/>
      <c r="G17" s="74"/>
      <c r="H17" s="75"/>
      <c r="I17" s="75"/>
      <c r="J17" s="75"/>
      <c r="K17" s="75"/>
      <c r="L17" s="75"/>
      <c r="M17" s="75"/>
      <c r="N17" s="75"/>
      <c r="O17" s="75"/>
      <c r="P17" s="76"/>
      <c r="Q17" s="77"/>
      <c r="R17" s="78" t="s">
        <v>65</v>
      </c>
      <c r="S17" s="77" t="s">
        <v>65</v>
      </c>
      <c r="T17" s="77" t="s">
        <v>65</v>
      </c>
      <c r="U17" s="77" t="s">
        <v>66</v>
      </c>
    </row>
    <row r="18" spans="2:21" ht="13.5" customHeight="1" thickBot="1">
      <c r="B18" s="79" t="s">
        <v>67</v>
      </c>
      <c r="C18" s="80"/>
      <c r="D18" s="80"/>
      <c r="E18" s="81"/>
      <c r="F18" s="81"/>
      <c r="G18" s="81"/>
      <c r="H18" s="82"/>
      <c r="I18" s="82"/>
      <c r="J18" s="82"/>
      <c r="K18" s="82"/>
      <c r="L18" s="82"/>
      <c r="M18" s="82"/>
      <c r="N18" s="82"/>
      <c r="O18" s="82"/>
      <c r="P18" s="83"/>
      <c r="Q18" s="83"/>
      <c r="R18" s="84" t="str">
        <f t="shared" ref="R18:T19" si="0">"N/D"</f>
        <v>N/D</v>
      </c>
      <c r="S18" s="84" t="str">
        <f t="shared" si="0"/>
        <v>N/D</v>
      </c>
      <c r="T18" s="84" t="str">
        <f t="shared" si="0"/>
        <v>N/D</v>
      </c>
      <c r="U18" s="85" t="str">
        <f>+IF(ISERR(T18/S18*100),"N/A",T18/S18*100)</f>
        <v>N/A</v>
      </c>
    </row>
    <row r="19" spans="2:21" ht="13.5" customHeight="1" thickBot="1">
      <c r="B19" s="86" t="s">
        <v>68</v>
      </c>
      <c r="C19" s="87"/>
      <c r="D19" s="87"/>
      <c r="E19" s="88"/>
      <c r="F19" s="88"/>
      <c r="G19" s="88"/>
      <c r="H19" s="89"/>
      <c r="I19" s="89"/>
      <c r="J19" s="89"/>
      <c r="K19" s="89"/>
      <c r="L19" s="89"/>
      <c r="M19" s="89"/>
      <c r="N19" s="89"/>
      <c r="O19" s="89"/>
      <c r="P19" s="90"/>
      <c r="Q19" s="90"/>
      <c r="R19" s="84" t="str">
        <f t="shared" si="0"/>
        <v>N/D</v>
      </c>
      <c r="S19" s="84" t="str">
        <f t="shared" si="0"/>
        <v>N/D</v>
      </c>
      <c r="T19" s="84" t="str">
        <f t="shared" si="0"/>
        <v>N/D</v>
      </c>
      <c r="U19" s="85" t="str">
        <f>+IF(ISERR(T19/S19*100),"N/A",T19/S19*100)</f>
        <v>N/A</v>
      </c>
    </row>
    <row r="20" spans="2:21" ht="14.7" customHeight="1" thickTop="1" thickBot="1">
      <c r="B20" s="9" t="s">
        <v>69</v>
      </c>
      <c r="C20" s="10"/>
      <c r="D20" s="10"/>
      <c r="E20" s="10"/>
      <c r="F20" s="10"/>
      <c r="G20" s="10"/>
      <c r="H20" s="11"/>
      <c r="I20" s="11"/>
      <c r="J20" s="11"/>
      <c r="K20" s="11"/>
      <c r="L20" s="11"/>
      <c r="M20" s="11"/>
      <c r="N20" s="11"/>
      <c r="O20" s="11"/>
      <c r="P20" s="11"/>
      <c r="Q20" s="11"/>
      <c r="R20" s="11"/>
      <c r="S20" s="11"/>
      <c r="T20" s="11"/>
      <c r="U20" s="12"/>
    </row>
    <row r="21" spans="2:21" ht="44.25" customHeight="1" thickTop="1">
      <c r="B21" s="91" t="s">
        <v>70</v>
      </c>
      <c r="C21" s="93"/>
      <c r="D21" s="93"/>
      <c r="E21" s="93"/>
      <c r="F21" s="93"/>
      <c r="G21" s="93"/>
      <c r="H21" s="93"/>
      <c r="I21" s="93"/>
      <c r="J21" s="93"/>
      <c r="K21" s="93"/>
      <c r="L21" s="93"/>
      <c r="M21" s="93"/>
      <c r="N21" s="93"/>
      <c r="O21" s="93"/>
      <c r="P21" s="93"/>
      <c r="Q21" s="93"/>
      <c r="R21" s="93"/>
      <c r="S21" s="93"/>
      <c r="T21" s="93"/>
      <c r="U21" s="92"/>
    </row>
    <row r="22" spans="2:21" ht="192.75" customHeight="1">
      <c r="B22" s="94" t="s">
        <v>824</v>
      </c>
      <c r="C22" s="96"/>
      <c r="D22" s="96"/>
      <c r="E22" s="96"/>
      <c r="F22" s="96"/>
      <c r="G22" s="96"/>
      <c r="H22" s="96"/>
      <c r="I22" s="96"/>
      <c r="J22" s="96"/>
      <c r="K22" s="96"/>
      <c r="L22" s="96"/>
      <c r="M22" s="96"/>
      <c r="N22" s="96"/>
      <c r="O22" s="96"/>
      <c r="P22" s="96"/>
      <c r="Q22" s="96"/>
      <c r="R22" s="96"/>
      <c r="S22" s="96"/>
      <c r="T22" s="96"/>
      <c r="U22" s="95"/>
    </row>
    <row r="23" spans="2:21" ht="46.5" customHeight="1">
      <c r="B23" s="94" t="s">
        <v>825</v>
      </c>
      <c r="C23" s="96"/>
      <c r="D23" s="96"/>
      <c r="E23" s="96"/>
      <c r="F23" s="96"/>
      <c r="G23" s="96"/>
      <c r="H23" s="96"/>
      <c r="I23" s="96"/>
      <c r="J23" s="96"/>
      <c r="K23" s="96"/>
      <c r="L23" s="96"/>
      <c r="M23" s="96"/>
      <c r="N23" s="96"/>
      <c r="O23" s="96"/>
      <c r="P23" s="96"/>
      <c r="Q23" s="96"/>
      <c r="R23" s="96"/>
      <c r="S23" s="96"/>
      <c r="T23" s="96"/>
      <c r="U23" s="95"/>
    </row>
    <row r="24" spans="2:21" ht="126.3" customHeight="1">
      <c r="B24" s="94" t="s">
        <v>826</v>
      </c>
      <c r="C24" s="96"/>
      <c r="D24" s="96"/>
      <c r="E24" s="96"/>
      <c r="F24" s="96"/>
      <c r="G24" s="96"/>
      <c r="H24" s="96"/>
      <c r="I24" s="96"/>
      <c r="J24" s="96"/>
      <c r="K24" s="96"/>
      <c r="L24" s="96"/>
      <c r="M24" s="96"/>
      <c r="N24" s="96"/>
      <c r="O24" s="96"/>
      <c r="P24" s="96"/>
      <c r="Q24" s="96"/>
      <c r="R24" s="96"/>
      <c r="S24" s="96"/>
      <c r="T24" s="96"/>
      <c r="U24" s="95"/>
    </row>
    <row r="25" spans="2:21" ht="128.25" customHeight="1" thickBot="1">
      <c r="B25" s="97" t="s">
        <v>827</v>
      </c>
      <c r="C25" s="99"/>
      <c r="D25" s="99"/>
      <c r="E25" s="99"/>
      <c r="F25" s="99"/>
      <c r="G25" s="99"/>
      <c r="H25" s="99"/>
      <c r="I25" s="99"/>
      <c r="J25" s="99"/>
      <c r="K25" s="99"/>
      <c r="L25" s="99"/>
      <c r="M25" s="99"/>
      <c r="N25" s="99"/>
      <c r="O25" s="99"/>
      <c r="P25" s="99"/>
      <c r="Q25" s="99"/>
      <c r="R25" s="99"/>
      <c r="S25" s="99"/>
      <c r="T25" s="99"/>
      <c r="U25" s="98"/>
    </row>
  </sheetData>
  <mergeCells count="40">
    <mergeCell ref="B22:U22"/>
    <mergeCell ref="B23:U23"/>
    <mergeCell ref="B24:U24"/>
    <mergeCell ref="B25:U25"/>
    <mergeCell ref="C14:H14"/>
    <mergeCell ref="I14:K14"/>
    <mergeCell ref="L14:O14"/>
    <mergeCell ref="B18:D18"/>
    <mergeCell ref="B19:D19"/>
    <mergeCell ref="B21:U21"/>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V4" sqref="V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5.44140625" style="1" customWidth="1"/>
    <col min="9" max="9" width="7.33203125" style="1" customWidth="1"/>
    <col min="10" max="10" width="8.77734375" style="1" customWidth="1"/>
    <col min="11" max="11" width="32.88671875" style="1" customWidth="1"/>
    <col min="12" max="12" width="8.6640625" style="1" customWidth="1"/>
    <col min="13" max="13" width="6.77734375" style="1" customWidth="1"/>
    <col min="14" max="14" width="9.21875" style="1" customWidth="1"/>
    <col min="15" max="15" width="28.2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828</v>
      </c>
      <c r="D4" s="15" t="s">
        <v>829</v>
      </c>
      <c r="E4" s="15"/>
      <c r="F4" s="15"/>
      <c r="G4" s="15"/>
      <c r="H4" s="15"/>
      <c r="I4" s="16"/>
      <c r="J4" s="17" t="s">
        <v>6</v>
      </c>
      <c r="K4" s="18" t="s">
        <v>7</v>
      </c>
      <c r="L4" s="19" t="s">
        <v>8</v>
      </c>
      <c r="M4" s="19"/>
      <c r="N4" s="19"/>
      <c r="O4" s="19"/>
      <c r="P4" s="17" t="s">
        <v>9</v>
      </c>
      <c r="Q4" s="19" t="s">
        <v>762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763</v>
      </c>
      <c r="Q6" s="25"/>
      <c r="R6" s="29"/>
      <c r="S6" s="28" t="s">
        <v>20</v>
      </c>
      <c r="T6" s="25" t="s">
        <v>764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00.8" customHeight="1" thickTop="1" thickBot="1">
      <c r="A11" s="56"/>
      <c r="B11" s="57" t="s">
        <v>36</v>
      </c>
      <c r="C11" s="58" t="s">
        <v>830</v>
      </c>
      <c r="D11" s="58"/>
      <c r="E11" s="58"/>
      <c r="F11" s="58"/>
      <c r="G11" s="58"/>
      <c r="H11" s="58"/>
      <c r="I11" s="58" t="s">
        <v>831</v>
      </c>
      <c r="J11" s="58"/>
      <c r="K11" s="58"/>
      <c r="L11" s="58" t="s">
        <v>832</v>
      </c>
      <c r="M11" s="58"/>
      <c r="N11" s="58"/>
      <c r="O11" s="58"/>
      <c r="P11" s="59" t="s">
        <v>108</v>
      </c>
      <c r="Q11" s="59" t="s">
        <v>833</v>
      </c>
      <c r="R11" s="59">
        <v>1.72</v>
      </c>
      <c r="S11" s="59">
        <v>1.72</v>
      </c>
      <c r="T11" s="59">
        <v>1.72</v>
      </c>
      <c r="U11" s="61">
        <f t="shared" ref="U11:U20" si="0">IF(ISERR(T11/S11*100),"N/A",T11/S11*100)</f>
        <v>100</v>
      </c>
    </row>
    <row r="12" spans="1:34" ht="75" customHeight="1" thickTop="1">
      <c r="A12" s="56"/>
      <c r="B12" s="57" t="s">
        <v>45</v>
      </c>
      <c r="C12" s="58" t="s">
        <v>834</v>
      </c>
      <c r="D12" s="58"/>
      <c r="E12" s="58"/>
      <c r="F12" s="58"/>
      <c r="G12" s="58"/>
      <c r="H12" s="58"/>
      <c r="I12" s="58" t="s">
        <v>835</v>
      </c>
      <c r="J12" s="58"/>
      <c r="K12" s="58"/>
      <c r="L12" s="58" t="s">
        <v>836</v>
      </c>
      <c r="M12" s="58"/>
      <c r="N12" s="58"/>
      <c r="O12" s="58"/>
      <c r="P12" s="59" t="s">
        <v>108</v>
      </c>
      <c r="Q12" s="59" t="s">
        <v>40</v>
      </c>
      <c r="R12" s="59">
        <v>0</v>
      </c>
      <c r="S12" s="59">
        <v>0</v>
      </c>
      <c r="T12" s="59">
        <v>0</v>
      </c>
      <c r="U12" s="61" t="str">
        <f t="shared" si="0"/>
        <v>N/A</v>
      </c>
    </row>
    <row r="13" spans="1:34" ht="75" customHeight="1">
      <c r="A13" s="56"/>
      <c r="B13" s="62" t="s">
        <v>41</v>
      </c>
      <c r="C13" s="63" t="s">
        <v>41</v>
      </c>
      <c r="D13" s="63"/>
      <c r="E13" s="63"/>
      <c r="F13" s="63"/>
      <c r="G13" s="63"/>
      <c r="H13" s="63"/>
      <c r="I13" s="63" t="s">
        <v>837</v>
      </c>
      <c r="J13" s="63"/>
      <c r="K13" s="63"/>
      <c r="L13" s="63" t="s">
        <v>838</v>
      </c>
      <c r="M13" s="63"/>
      <c r="N13" s="63"/>
      <c r="O13" s="63"/>
      <c r="P13" s="64" t="s">
        <v>108</v>
      </c>
      <c r="Q13" s="64" t="s">
        <v>40</v>
      </c>
      <c r="R13" s="64">
        <v>-83.81</v>
      </c>
      <c r="S13" s="64">
        <v>-83.81</v>
      </c>
      <c r="T13" s="64">
        <v>-100</v>
      </c>
      <c r="U13" s="65">
        <f t="shared" si="0"/>
        <v>119.31750387781888</v>
      </c>
    </row>
    <row r="14" spans="1:34" ht="75" customHeight="1" thickBot="1">
      <c r="A14" s="56"/>
      <c r="B14" s="62" t="s">
        <v>41</v>
      </c>
      <c r="C14" s="63" t="s">
        <v>41</v>
      </c>
      <c r="D14" s="63"/>
      <c r="E14" s="63"/>
      <c r="F14" s="63"/>
      <c r="G14" s="63"/>
      <c r="H14" s="63"/>
      <c r="I14" s="63" t="s">
        <v>839</v>
      </c>
      <c r="J14" s="63"/>
      <c r="K14" s="63"/>
      <c r="L14" s="63" t="s">
        <v>840</v>
      </c>
      <c r="M14" s="63"/>
      <c r="N14" s="63"/>
      <c r="O14" s="63"/>
      <c r="P14" s="64" t="s">
        <v>44</v>
      </c>
      <c r="Q14" s="64" t="s">
        <v>40</v>
      </c>
      <c r="R14" s="64">
        <v>0</v>
      </c>
      <c r="S14" s="64">
        <v>0</v>
      </c>
      <c r="T14" s="64">
        <v>0</v>
      </c>
      <c r="U14" s="65" t="str">
        <f t="shared" si="0"/>
        <v>N/A</v>
      </c>
    </row>
    <row r="15" spans="1:34" ht="75" customHeight="1" thickTop="1">
      <c r="A15" s="56"/>
      <c r="B15" s="57" t="s">
        <v>50</v>
      </c>
      <c r="C15" s="58" t="s">
        <v>841</v>
      </c>
      <c r="D15" s="58"/>
      <c r="E15" s="58"/>
      <c r="F15" s="58"/>
      <c r="G15" s="58"/>
      <c r="H15" s="58"/>
      <c r="I15" s="58" t="s">
        <v>842</v>
      </c>
      <c r="J15" s="58"/>
      <c r="K15" s="58"/>
      <c r="L15" s="58" t="s">
        <v>843</v>
      </c>
      <c r="M15" s="58"/>
      <c r="N15" s="58"/>
      <c r="O15" s="58"/>
      <c r="P15" s="59" t="s">
        <v>44</v>
      </c>
      <c r="Q15" s="59" t="s">
        <v>40</v>
      </c>
      <c r="R15" s="59">
        <v>0</v>
      </c>
      <c r="S15" s="59">
        <v>0</v>
      </c>
      <c r="T15" s="59">
        <v>0</v>
      </c>
      <c r="U15" s="61" t="str">
        <f t="shared" si="0"/>
        <v>N/A</v>
      </c>
    </row>
    <row r="16" spans="1:34" ht="75" customHeight="1">
      <c r="A16" s="56"/>
      <c r="B16" s="62" t="s">
        <v>41</v>
      </c>
      <c r="C16" s="63" t="s">
        <v>41</v>
      </c>
      <c r="D16" s="63"/>
      <c r="E16" s="63"/>
      <c r="F16" s="63"/>
      <c r="G16" s="63"/>
      <c r="H16" s="63"/>
      <c r="I16" s="63" t="s">
        <v>844</v>
      </c>
      <c r="J16" s="63"/>
      <c r="K16" s="63"/>
      <c r="L16" s="63" t="s">
        <v>845</v>
      </c>
      <c r="M16" s="63"/>
      <c r="N16" s="63"/>
      <c r="O16" s="63"/>
      <c r="P16" s="64" t="s">
        <v>44</v>
      </c>
      <c r="Q16" s="64" t="s">
        <v>40</v>
      </c>
      <c r="R16" s="64">
        <v>100</v>
      </c>
      <c r="S16" s="64">
        <v>100</v>
      </c>
      <c r="T16" s="64">
        <v>0</v>
      </c>
      <c r="U16" s="65">
        <f t="shared" si="0"/>
        <v>0</v>
      </c>
    </row>
    <row r="17" spans="1:22" ht="75" customHeight="1" thickBot="1">
      <c r="A17" s="56"/>
      <c r="B17" s="62" t="s">
        <v>41</v>
      </c>
      <c r="C17" s="63" t="s">
        <v>846</v>
      </c>
      <c r="D17" s="63"/>
      <c r="E17" s="63"/>
      <c r="F17" s="63"/>
      <c r="G17" s="63"/>
      <c r="H17" s="63"/>
      <c r="I17" s="63" t="s">
        <v>847</v>
      </c>
      <c r="J17" s="63"/>
      <c r="K17" s="63"/>
      <c r="L17" s="63" t="s">
        <v>848</v>
      </c>
      <c r="M17" s="63"/>
      <c r="N17" s="63"/>
      <c r="O17" s="63"/>
      <c r="P17" s="64" t="s">
        <v>44</v>
      </c>
      <c r="Q17" s="64" t="s">
        <v>40</v>
      </c>
      <c r="R17" s="64">
        <v>0</v>
      </c>
      <c r="S17" s="64">
        <v>0</v>
      </c>
      <c r="T17" s="64">
        <v>0</v>
      </c>
      <c r="U17" s="65" t="str">
        <f t="shared" si="0"/>
        <v>N/A</v>
      </c>
    </row>
    <row r="18" spans="1:22" ht="75" customHeight="1" thickTop="1">
      <c r="A18" s="56"/>
      <c r="B18" s="57" t="s">
        <v>55</v>
      </c>
      <c r="C18" s="58" t="s">
        <v>849</v>
      </c>
      <c r="D18" s="58"/>
      <c r="E18" s="58"/>
      <c r="F18" s="58"/>
      <c r="G18" s="58"/>
      <c r="H18" s="58"/>
      <c r="I18" s="58" t="s">
        <v>850</v>
      </c>
      <c r="J18" s="58"/>
      <c r="K18" s="58"/>
      <c r="L18" s="58" t="s">
        <v>851</v>
      </c>
      <c r="M18" s="58"/>
      <c r="N18" s="58"/>
      <c r="O18" s="58"/>
      <c r="P18" s="59" t="s">
        <v>44</v>
      </c>
      <c r="Q18" s="59" t="s">
        <v>59</v>
      </c>
      <c r="R18" s="59">
        <v>0</v>
      </c>
      <c r="S18" s="59">
        <v>0</v>
      </c>
      <c r="T18" s="59">
        <v>0</v>
      </c>
      <c r="U18" s="61" t="str">
        <f t="shared" si="0"/>
        <v>N/A</v>
      </c>
    </row>
    <row r="19" spans="1:22" ht="75" customHeight="1">
      <c r="A19" s="56"/>
      <c r="B19" s="62" t="s">
        <v>41</v>
      </c>
      <c r="C19" s="63" t="s">
        <v>852</v>
      </c>
      <c r="D19" s="63"/>
      <c r="E19" s="63"/>
      <c r="F19" s="63"/>
      <c r="G19" s="63"/>
      <c r="H19" s="63"/>
      <c r="I19" s="63" t="s">
        <v>853</v>
      </c>
      <c r="J19" s="63"/>
      <c r="K19" s="63"/>
      <c r="L19" s="63" t="s">
        <v>854</v>
      </c>
      <c r="M19" s="63"/>
      <c r="N19" s="63"/>
      <c r="O19" s="63"/>
      <c r="P19" s="64" t="s">
        <v>44</v>
      </c>
      <c r="Q19" s="64" t="s">
        <v>59</v>
      </c>
      <c r="R19" s="64">
        <v>100</v>
      </c>
      <c r="S19" s="64">
        <v>100</v>
      </c>
      <c r="T19" s="64">
        <v>0</v>
      </c>
      <c r="U19" s="65">
        <f t="shared" si="0"/>
        <v>0</v>
      </c>
    </row>
    <row r="20" spans="1:22" ht="75" customHeight="1" thickBot="1">
      <c r="A20" s="56"/>
      <c r="B20" s="62" t="s">
        <v>41</v>
      </c>
      <c r="C20" s="63" t="s">
        <v>855</v>
      </c>
      <c r="D20" s="63"/>
      <c r="E20" s="63"/>
      <c r="F20" s="63"/>
      <c r="G20" s="63"/>
      <c r="H20" s="63"/>
      <c r="I20" s="63" t="s">
        <v>856</v>
      </c>
      <c r="J20" s="63"/>
      <c r="K20" s="63"/>
      <c r="L20" s="63" t="s">
        <v>857</v>
      </c>
      <c r="M20" s="63"/>
      <c r="N20" s="63"/>
      <c r="O20" s="63"/>
      <c r="P20" s="64" t="s">
        <v>44</v>
      </c>
      <c r="Q20" s="64" t="s">
        <v>59</v>
      </c>
      <c r="R20" s="64">
        <v>0</v>
      </c>
      <c r="S20" s="64">
        <v>0</v>
      </c>
      <c r="T20" s="64">
        <v>0</v>
      </c>
      <c r="U20" s="65" t="str">
        <f t="shared" si="0"/>
        <v>N/A</v>
      </c>
    </row>
    <row r="21" spans="1:22" ht="22.5" customHeight="1" thickTop="1" thickBot="1">
      <c r="B21" s="9" t="s">
        <v>60</v>
      </c>
      <c r="C21" s="10"/>
      <c r="D21" s="10"/>
      <c r="E21" s="10"/>
      <c r="F21" s="10"/>
      <c r="G21" s="10"/>
      <c r="H21" s="11"/>
      <c r="I21" s="11"/>
      <c r="J21" s="11"/>
      <c r="K21" s="11"/>
      <c r="L21" s="11"/>
      <c r="M21" s="11"/>
      <c r="N21" s="11"/>
      <c r="O21" s="11"/>
      <c r="P21" s="11"/>
      <c r="Q21" s="11"/>
      <c r="R21" s="11"/>
      <c r="S21" s="11"/>
      <c r="T21" s="11"/>
      <c r="U21" s="12"/>
      <c r="V21" s="66"/>
    </row>
    <row r="22" spans="1:22" ht="26.25" customHeight="1" thickTop="1">
      <c r="B22" s="67"/>
      <c r="C22" s="68"/>
      <c r="D22" s="68"/>
      <c r="E22" s="68"/>
      <c r="F22" s="68"/>
      <c r="G22" s="68"/>
      <c r="H22" s="69"/>
      <c r="I22" s="69"/>
      <c r="J22" s="69"/>
      <c r="K22" s="69"/>
      <c r="L22" s="69"/>
      <c r="M22" s="69"/>
      <c r="N22" s="69"/>
      <c r="O22" s="69"/>
      <c r="P22" s="70"/>
      <c r="Q22" s="71"/>
      <c r="R22" s="72" t="s">
        <v>61</v>
      </c>
      <c r="S22" s="40" t="s">
        <v>62</v>
      </c>
      <c r="T22" s="72" t="s">
        <v>63</v>
      </c>
      <c r="U22" s="40" t="s">
        <v>64</v>
      </c>
    </row>
    <row r="23" spans="1:22" ht="26.25" customHeight="1" thickBot="1">
      <c r="B23" s="73"/>
      <c r="C23" s="74"/>
      <c r="D23" s="74"/>
      <c r="E23" s="74"/>
      <c r="F23" s="74"/>
      <c r="G23" s="74"/>
      <c r="H23" s="75"/>
      <c r="I23" s="75"/>
      <c r="J23" s="75"/>
      <c r="K23" s="75"/>
      <c r="L23" s="75"/>
      <c r="M23" s="75"/>
      <c r="N23" s="75"/>
      <c r="O23" s="75"/>
      <c r="P23" s="76"/>
      <c r="Q23" s="77"/>
      <c r="R23" s="78" t="s">
        <v>65</v>
      </c>
      <c r="S23" s="77" t="s">
        <v>65</v>
      </c>
      <c r="T23" s="77" t="s">
        <v>65</v>
      </c>
      <c r="U23" s="77" t="s">
        <v>66</v>
      </c>
    </row>
    <row r="24" spans="1:22" ht="13.5" customHeight="1" thickBot="1">
      <c r="B24" s="79" t="s">
        <v>67</v>
      </c>
      <c r="C24" s="80"/>
      <c r="D24" s="80"/>
      <c r="E24" s="81"/>
      <c r="F24" s="81"/>
      <c r="G24" s="81"/>
      <c r="H24" s="82"/>
      <c r="I24" s="82"/>
      <c r="J24" s="82"/>
      <c r="K24" s="82"/>
      <c r="L24" s="82"/>
      <c r="M24" s="82"/>
      <c r="N24" s="82"/>
      <c r="O24" s="82"/>
      <c r="P24" s="83"/>
      <c r="Q24" s="83"/>
      <c r="R24" s="84" t="str">
        <f t="shared" ref="R24:T25" si="1">"N/D"</f>
        <v>N/D</v>
      </c>
      <c r="S24" s="84" t="str">
        <f t="shared" si="1"/>
        <v>N/D</v>
      </c>
      <c r="T24" s="84" t="str">
        <f t="shared" si="1"/>
        <v>N/D</v>
      </c>
      <c r="U24" s="85" t="str">
        <f>+IF(ISERR(T24/S24*100),"N/A",T24/S24*100)</f>
        <v>N/A</v>
      </c>
    </row>
    <row r="25" spans="1:22" ht="13.5" customHeight="1" thickBot="1">
      <c r="B25" s="86" t="s">
        <v>68</v>
      </c>
      <c r="C25" s="87"/>
      <c r="D25" s="87"/>
      <c r="E25" s="88"/>
      <c r="F25" s="88"/>
      <c r="G25" s="88"/>
      <c r="H25" s="89"/>
      <c r="I25" s="89"/>
      <c r="J25" s="89"/>
      <c r="K25" s="89"/>
      <c r="L25" s="89"/>
      <c r="M25" s="89"/>
      <c r="N25" s="89"/>
      <c r="O25" s="89"/>
      <c r="P25" s="90"/>
      <c r="Q25" s="90"/>
      <c r="R25" s="84" t="str">
        <f t="shared" si="1"/>
        <v>N/D</v>
      </c>
      <c r="S25" s="84" t="str">
        <f t="shared" si="1"/>
        <v>N/D</v>
      </c>
      <c r="T25" s="84" t="str">
        <f t="shared" si="1"/>
        <v>N/D</v>
      </c>
      <c r="U25" s="85" t="str">
        <f>+IF(ISERR(T25/S25*100),"N/A",T25/S25*100)</f>
        <v>N/A</v>
      </c>
    </row>
    <row r="26" spans="1:22" ht="14.7" customHeight="1" thickTop="1" thickBot="1">
      <c r="B26" s="9" t="s">
        <v>69</v>
      </c>
      <c r="C26" s="10"/>
      <c r="D26" s="10"/>
      <c r="E26" s="10"/>
      <c r="F26" s="10"/>
      <c r="G26" s="10"/>
      <c r="H26" s="11"/>
      <c r="I26" s="11"/>
      <c r="J26" s="11"/>
      <c r="K26" s="11"/>
      <c r="L26" s="11"/>
      <c r="M26" s="11"/>
      <c r="N26" s="11"/>
      <c r="O26" s="11"/>
      <c r="P26" s="11"/>
      <c r="Q26" s="11"/>
      <c r="R26" s="11"/>
      <c r="S26" s="11"/>
      <c r="T26" s="11"/>
      <c r="U26" s="12"/>
    </row>
    <row r="27" spans="1:22" ht="44.25" customHeight="1" thickTop="1">
      <c r="B27" s="91" t="s">
        <v>70</v>
      </c>
      <c r="C27" s="93"/>
      <c r="D27" s="93"/>
      <c r="E27" s="93"/>
      <c r="F27" s="93"/>
      <c r="G27" s="93"/>
      <c r="H27" s="93"/>
      <c r="I27" s="93"/>
      <c r="J27" s="93"/>
      <c r="K27" s="93"/>
      <c r="L27" s="93"/>
      <c r="M27" s="93"/>
      <c r="N27" s="93"/>
      <c r="O27" s="93"/>
      <c r="P27" s="93"/>
      <c r="Q27" s="93"/>
      <c r="R27" s="93"/>
      <c r="S27" s="93"/>
      <c r="T27" s="93"/>
      <c r="U27" s="92"/>
    </row>
    <row r="28" spans="1:22" ht="38.549999999999997" customHeight="1">
      <c r="B28" s="94" t="s">
        <v>858</v>
      </c>
      <c r="C28" s="96"/>
      <c r="D28" s="96"/>
      <c r="E28" s="96"/>
      <c r="F28" s="96"/>
      <c r="G28" s="96"/>
      <c r="H28" s="96"/>
      <c r="I28" s="96"/>
      <c r="J28" s="96"/>
      <c r="K28" s="96"/>
      <c r="L28" s="96"/>
      <c r="M28" s="96"/>
      <c r="N28" s="96"/>
      <c r="O28" s="96"/>
      <c r="P28" s="96"/>
      <c r="Q28" s="96"/>
      <c r="R28" s="96"/>
      <c r="S28" s="96"/>
      <c r="T28" s="96"/>
      <c r="U28" s="95"/>
    </row>
    <row r="29" spans="1:22" ht="57.3" customHeight="1">
      <c r="B29" s="94" t="s">
        <v>859</v>
      </c>
      <c r="C29" s="96"/>
      <c r="D29" s="96"/>
      <c r="E29" s="96"/>
      <c r="F29" s="96"/>
      <c r="G29" s="96"/>
      <c r="H29" s="96"/>
      <c r="I29" s="96"/>
      <c r="J29" s="96"/>
      <c r="K29" s="96"/>
      <c r="L29" s="96"/>
      <c r="M29" s="96"/>
      <c r="N29" s="96"/>
      <c r="O29" s="96"/>
      <c r="P29" s="96"/>
      <c r="Q29" s="96"/>
      <c r="R29" s="96"/>
      <c r="S29" s="96"/>
      <c r="T29" s="96"/>
      <c r="U29" s="95"/>
    </row>
    <row r="30" spans="1:22" ht="53.7" customHeight="1">
      <c r="B30" s="94" t="s">
        <v>860</v>
      </c>
      <c r="C30" s="96"/>
      <c r="D30" s="96"/>
      <c r="E30" s="96"/>
      <c r="F30" s="96"/>
      <c r="G30" s="96"/>
      <c r="H30" s="96"/>
      <c r="I30" s="96"/>
      <c r="J30" s="96"/>
      <c r="K30" s="96"/>
      <c r="L30" s="96"/>
      <c r="M30" s="96"/>
      <c r="N30" s="96"/>
      <c r="O30" s="96"/>
      <c r="P30" s="96"/>
      <c r="Q30" s="96"/>
      <c r="R30" s="96"/>
      <c r="S30" s="96"/>
      <c r="T30" s="96"/>
      <c r="U30" s="95"/>
    </row>
    <row r="31" spans="1:22" ht="53.25" customHeight="1">
      <c r="B31" s="94" t="s">
        <v>861</v>
      </c>
      <c r="C31" s="96"/>
      <c r="D31" s="96"/>
      <c r="E31" s="96"/>
      <c r="F31" s="96"/>
      <c r="G31" s="96"/>
      <c r="H31" s="96"/>
      <c r="I31" s="96"/>
      <c r="J31" s="96"/>
      <c r="K31" s="96"/>
      <c r="L31" s="96"/>
      <c r="M31" s="96"/>
      <c r="N31" s="96"/>
      <c r="O31" s="96"/>
      <c r="P31" s="96"/>
      <c r="Q31" s="96"/>
      <c r="R31" s="96"/>
      <c r="S31" s="96"/>
      <c r="T31" s="96"/>
      <c r="U31" s="95"/>
    </row>
    <row r="32" spans="1:22" ht="46.5" customHeight="1">
      <c r="B32" s="94" t="s">
        <v>862</v>
      </c>
      <c r="C32" s="96"/>
      <c r="D32" s="96"/>
      <c r="E32" s="96"/>
      <c r="F32" s="96"/>
      <c r="G32" s="96"/>
      <c r="H32" s="96"/>
      <c r="I32" s="96"/>
      <c r="J32" s="96"/>
      <c r="K32" s="96"/>
      <c r="L32" s="96"/>
      <c r="M32" s="96"/>
      <c r="N32" s="96"/>
      <c r="O32" s="96"/>
      <c r="P32" s="96"/>
      <c r="Q32" s="96"/>
      <c r="R32" s="96"/>
      <c r="S32" s="96"/>
      <c r="T32" s="96"/>
      <c r="U32" s="95"/>
    </row>
    <row r="33" spans="2:21" ht="48" customHeight="1">
      <c r="B33" s="94" t="s">
        <v>863</v>
      </c>
      <c r="C33" s="96"/>
      <c r="D33" s="96"/>
      <c r="E33" s="96"/>
      <c r="F33" s="96"/>
      <c r="G33" s="96"/>
      <c r="H33" s="96"/>
      <c r="I33" s="96"/>
      <c r="J33" s="96"/>
      <c r="K33" s="96"/>
      <c r="L33" s="96"/>
      <c r="M33" s="96"/>
      <c r="N33" s="96"/>
      <c r="O33" s="96"/>
      <c r="P33" s="96"/>
      <c r="Q33" s="96"/>
      <c r="R33" s="96"/>
      <c r="S33" s="96"/>
      <c r="T33" s="96"/>
      <c r="U33" s="95"/>
    </row>
    <row r="34" spans="2:21" ht="44.55" customHeight="1">
      <c r="B34" s="94" t="s">
        <v>864</v>
      </c>
      <c r="C34" s="96"/>
      <c r="D34" s="96"/>
      <c r="E34" s="96"/>
      <c r="F34" s="96"/>
      <c r="G34" s="96"/>
      <c r="H34" s="96"/>
      <c r="I34" s="96"/>
      <c r="J34" s="96"/>
      <c r="K34" s="96"/>
      <c r="L34" s="96"/>
      <c r="M34" s="96"/>
      <c r="N34" s="96"/>
      <c r="O34" s="96"/>
      <c r="P34" s="96"/>
      <c r="Q34" s="96"/>
      <c r="R34" s="96"/>
      <c r="S34" s="96"/>
      <c r="T34" s="96"/>
      <c r="U34" s="95"/>
    </row>
    <row r="35" spans="2:21" ht="48.45" customHeight="1">
      <c r="B35" s="94" t="s">
        <v>865</v>
      </c>
      <c r="C35" s="96"/>
      <c r="D35" s="96"/>
      <c r="E35" s="96"/>
      <c r="F35" s="96"/>
      <c r="G35" s="96"/>
      <c r="H35" s="96"/>
      <c r="I35" s="96"/>
      <c r="J35" s="96"/>
      <c r="K35" s="96"/>
      <c r="L35" s="96"/>
      <c r="M35" s="96"/>
      <c r="N35" s="96"/>
      <c r="O35" s="96"/>
      <c r="P35" s="96"/>
      <c r="Q35" s="96"/>
      <c r="R35" s="96"/>
      <c r="S35" s="96"/>
      <c r="T35" s="96"/>
      <c r="U35" s="95"/>
    </row>
    <row r="36" spans="2:21" ht="49.5" customHeight="1">
      <c r="B36" s="94" t="s">
        <v>866</v>
      </c>
      <c r="C36" s="96"/>
      <c r="D36" s="96"/>
      <c r="E36" s="96"/>
      <c r="F36" s="96"/>
      <c r="G36" s="96"/>
      <c r="H36" s="96"/>
      <c r="I36" s="96"/>
      <c r="J36" s="96"/>
      <c r="K36" s="96"/>
      <c r="L36" s="96"/>
      <c r="M36" s="96"/>
      <c r="N36" s="96"/>
      <c r="O36" s="96"/>
      <c r="P36" s="96"/>
      <c r="Q36" s="96"/>
      <c r="R36" s="96"/>
      <c r="S36" s="96"/>
      <c r="T36" s="96"/>
      <c r="U36" s="95"/>
    </row>
    <row r="37" spans="2:21" ht="48" customHeight="1" thickBot="1">
      <c r="B37" s="97" t="s">
        <v>867</v>
      </c>
      <c r="C37" s="99"/>
      <c r="D37" s="99"/>
      <c r="E37" s="99"/>
      <c r="F37" s="99"/>
      <c r="G37" s="99"/>
      <c r="H37" s="99"/>
      <c r="I37" s="99"/>
      <c r="J37" s="99"/>
      <c r="K37" s="99"/>
      <c r="L37" s="99"/>
      <c r="M37" s="99"/>
      <c r="N37" s="99"/>
      <c r="O37" s="99"/>
      <c r="P37" s="99"/>
      <c r="Q37" s="99"/>
      <c r="R37" s="99"/>
      <c r="S37" s="99"/>
      <c r="T37" s="99"/>
      <c r="U37" s="98"/>
    </row>
  </sheetData>
  <mergeCells count="64">
    <mergeCell ref="B34:U34"/>
    <mergeCell ref="B35:U35"/>
    <mergeCell ref="B36:U36"/>
    <mergeCell ref="B37:U37"/>
    <mergeCell ref="B28:U28"/>
    <mergeCell ref="B29:U29"/>
    <mergeCell ref="B30:U30"/>
    <mergeCell ref="B31:U31"/>
    <mergeCell ref="B32:U32"/>
    <mergeCell ref="B33:U33"/>
    <mergeCell ref="C20:H20"/>
    <mergeCell ref="I20:K20"/>
    <mergeCell ref="L20:O20"/>
    <mergeCell ref="B24:D24"/>
    <mergeCell ref="B25:D25"/>
    <mergeCell ref="B27:U27"/>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1" fitToHeight="10" orientation="landscape" r:id="rId1"/>
  <headerFooter>
    <oddFooter>&amp;R&amp;P de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5"/>
  <sheetViews>
    <sheetView view="pageBreakPreview" zoomScale="80" zoomScaleNormal="80" zoomScaleSheetLayoutView="80" workbookViewId="0">
      <selection activeCell="V1" sqref="V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1" style="1" customWidth="1"/>
    <col min="9" max="9" width="7.33203125" style="1" customWidth="1"/>
    <col min="10" max="10" width="8.77734375" style="1" customWidth="1"/>
    <col min="11" max="11" width="27.5546875" style="1" customWidth="1"/>
    <col min="12" max="12" width="8.6640625" style="1" customWidth="1"/>
    <col min="13" max="13" width="6.77734375" style="1" customWidth="1"/>
    <col min="14" max="14" width="9.21875" style="1" customWidth="1"/>
    <col min="15" max="15" width="30.77734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868</v>
      </c>
      <c r="D4" s="15" t="s">
        <v>608</v>
      </c>
      <c r="E4" s="15"/>
      <c r="F4" s="15"/>
      <c r="G4" s="15"/>
      <c r="H4" s="15"/>
      <c r="I4" s="16"/>
      <c r="J4" s="17" t="s">
        <v>6</v>
      </c>
      <c r="K4" s="18" t="s">
        <v>7</v>
      </c>
      <c r="L4" s="19" t="s">
        <v>8</v>
      </c>
      <c r="M4" s="19"/>
      <c r="N4" s="19"/>
      <c r="O4" s="19"/>
      <c r="P4" s="17" t="s">
        <v>9</v>
      </c>
      <c r="Q4" s="19" t="s">
        <v>869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870</v>
      </c>
      <c r="D11" s="58"/>
      <c r="E11" s="58"/>
      <c r="F11" s="58"/>
      <c r="G11" s="58"/>
      <c r="H11" s="58"/>
      <c r="I11" s="58" t="s">
        <v>611</v>
      </c>
      <c r="J11" s="58"/>
      <c r="K11" s="58"/>
      <c r="L11" s="58" t="s">
        <v>612</v>
      </c>
      <c r="M11" s="58"/>
      <c r="N11" s="58"/>
      <c r="O11" s="58"/>
      <c r="P11" s="59" t="s">
        <v>108</v>
      </c>
      <c r="Q11" s="59" t="s">
        <v>40</v>
      </c>
      <c r="R11" s="59">
        <v>0</v>
      </c>
      <c r="S11" s="59">
        <v>0</v>
      </c>
      <c r="T11" s="59">
        <v>0</v>
      </c>
      <c r="U11" s="61" t="str">
        <f t="shared" ref="U11:U34" si="0">IF(ISERR(T11/S11*100),"N/A",T11/S11*100)</f>
        <v>N/A</v>
      </c>
    </row>
    <row r="12" spans="1:34" ht="75" customHeight="1">
      <c r="A12" s="56"/>
      <c r="B12" s="62" t="s">
        <v>41</v>
      </c>
      <c r="C12" s="63" t="s">
        <v>41</v>
      </c>
      <c r="D12" s="63"/>
      <c r="E12" s="63"/>
      <c r="F12" s="63"/>
      <c r="G12" s="63"/>
      <c r="H12" s="63"/>
      <c r="I12" s="63" t="s">
        <v>617</v>
      </c>
      <c r="J12" s="63"/>
      <c r="K12" s="63"/>
      <c r="L12" s="63" t="s">
        <v>618</v>
      </c>
      <c r="M12" s="63"/>
      <c r="N12" s="63"/>
      <c r="O12" s="63"/>
      <c r="P12" s="64" t="s">
        <v>108</v>
      </c>
      <c r="Q12" s="64" t="s">
        <v>40</v>
      </c>
      <c r="R12" s="64">
        <v>0</v>
      </c>
      <c r="S12" s="64">
        <v>0</v>
      </c>
      <c r="T12" s="64">
        <v>0</v>
      </c>
      <c r="U12" s="65" t="str">
        <f t="shared" si="0"/>
        <v>N/A</v>
      </c>
    </row>
    <row r="13" spans="1:34" ht="75" customHeight="1">
      <c r="A13" s="56"/>
      <c r="B13" s="62" t="s">
        <v>41</v>
      </c>
      <c r="C13" s="63" t="s">
        <v>41</v>
      </c>
      <c r="D13" s="63"/>
      <c r="E13" s="63"/>
      <c r="F13" s="63"/>
      <c r="G13" s="63"/>
      <c r="H13" s="63"/>
      <c r="I13" s="63" t="s">
        <v>615</v>
      </c>
      <c r="J13" s="63"/>
      <c r="K13" s="63"/>
      <c r="L13" s="63" t="s">
        <v>616</v>
      </c>
      <c r="M13" s="63"/>
      <c r="N13" s="63"/>
      <c r="O13" s="63"/>
      <c r="P13" s="64" t="s">
        <v>108</v>
      </c>
      <c r="Q13" s="64" t="s">
        <v>40</v>
      </c>
      <c r="R13" s="64">
        <v>0</v>
      </c>
      <c r="S13" s="64">
        <v>0</v>
      </c>
      <c r="T13" s="64">
        <v>0</v>
      </c>
      <c r="U13" s="65" t="str">
        <f t="shared" si="0"/>
        <v>N/A</v>
      </c>
    </row>
    <row r="14" spans="1:34" ht="75" customHeight="1">
      <c r="A14" s="56"/>
      <c r="B14" s="62" t="s">
        <v>41</v>
      </c>
      <c r="C14" s="63" t="s">
        <v>41</v>
      </c>
      <c r="D14" s="63"/>
      <c r="E14" s="63"/>
      <c r="F14" s="63"/>
      <c r="G14" s="63"/>
      <c r="H14" s="63"/>
      <c r="I14" s="63" t="s">
        <v>613</v>
      </c>
      <c r="J14" s="63"/>
      <c r="K14" s="63"/>
      <c r="L14" s="63" t="s">
        <v>614</v>
      </c>
      <c r="M14" s="63"/>
      <c r="N14" s="63"/>
      <c r="O14" s="63"/>
      <c r="P14" s="64" t="s">
        <v>108</v>
      </c>
      <c r="Q14" s="64" t="s">
        <v>40</v>
      </c>
      <c r="R14" s="64">
        <v>0</v>
      </c>
      <c r="S14" s="64">
        <v>0</v>
      </c>
      <c r="T14" s="64">
        <v>0</v>
      </c>
      <c r="U14" s="65" t="str">
        <f t="shared" si="0"/>
        <v>N/A</v>
      </c>
    </row>
    <row r="15" spans="1:34" ht="75" customHeight="1" thickBot="1">
      <c r="A15" s="56"/>
      <c r="B15" s="62" t="s">
        <v>41</v>
      </c>
      <c r="C15" s="63" t="s">
        <v>41</v>
      </c>
      <c r="D15" s="63"/>
      <c r="E15" s="63"/>
      <c r="F15" s="63"/>
      <c r="G15" s="63"/>
      <c r="H15" s="63"/>
      <c r="I15" s="63" t="s">
        <v>619</v>
      </c>
      <c r="J15" s="63"/>
      <c r="K15" s="63"/>
      <c r="L15" s="63" t="s">
        <v>620</v>
      </c>
      <c r="M15" s="63"/>
      <c r="N15" s="63"/>
      <c r="O15" s="63"/>
      <c r="P15" s="64" t="s">
        <v>108</v>
      </c>
      <c r="Q15" s="64" t="s">
        <v>40</v>
      </c>
      <c r="R15" s="64">
        <v>0</v>
      </c>
      <c r="S15" s="64">
        <v>0</v>
      </c>
      <c r="T15" s="64">
        <v>0</v>
      </c>
      <c r="U15" s="65" t="str">
        <f t="shared" si="0"/>
        <v>N/A</v>
      </c>
    </row>
    <row r="16" spans="1:34" ht="75" customHeight="1" thickTop="1">
      <c r="A16" s="56"/>
      <c r="B16" s="57" t="s">
        <v>45</v>
      </c>
      <c r="C16" s="58" t="s">
        <v>621</v>
      </c>
      <c r="D16" s="58"/>
      <c r="E16" s="58"/>
      <c r="F16" s="58"/>
      <c r="G16" s="58"/>
      <c r="H16" s="58"/>
      <c r="I16" s="58" t="s">
        <v>626</v>
      </c>
      <c r="J16" s="58"/>
      <c r="K16" s="58"/>
      <c r="L16" s="58" t="s">
        <v>627</v>
      </c>
      <c r="M16" s="58"/>
      <c r="N16" s="58"/>
      <c r="O16" s="58"/>
      <c r="P16" s="59" t="s">
        <v>108</v>
      </c>
      <c r="Q16" s="59" t="s">
        <v>40</v>
      </c>
      <c r="R16" s="59">
        <v>0</v>
      </c>
      <c r="S16" s="59">
        <v>0</v>
      </c>
      <c r="T16" s="59">
        <v>0</v>
      </c>
      <c r="U16" s="61" t="str">
        <f t="shared" si="0"/>
        <v>N/A</v>
      </c>
    </row>
    <row r="17" spans="1:21" ht="75" customHeight="1">
      <c r="A17" s="56"/>
      <c r="B17" s="62" t="s">
        <v>41</v>
      </c>
      <c r="C17" s="63" t="s">
        <v>41</v>
      </c>
      <c r="D17" s="63"/>
      <c r="E17" s="63"/>
      <c r="F17" s="63"/>
      <c r="G17" s="63"/>
      <c r="H17" s="63"/>
      <c r="I17" s="63" t="s">
        <v>622</v>
      </c>
      <c r="J17" s="63"/>
      <c r="K17" s="63"/>
      <c r="L17" s="63" t="s">
        <v>623</v>
      </c>
      <c r="M17" s="63"/>
      <c r="N17" s="63"/>
      <c r="O17" s="63"/>
      <c r="P17" s="64" t="s">
        <v>108</v>
      </c>
      <c r="Q17" s="64" t="s">
        <v>40</v>
      </c>
      <c r="R17" s="64">
        <v>0</v>
      </c>
      <c r="S17" s="64">
        <v>0</v>
      </c>
      <c r="T17" s="64">
        <v>0</v>
      </c>
      <c r="U17" s="65" t="str">
        <f t="shared" si="0"/>
        <v>N/A</v>
      </c>
    </row>
    <row r="18" spans="1:21" ht="75" customHeight="1">
      <c r="A18" s="56"/>
      <c r="B18" s="62" t="s">
        <v>41</v>
      </c>
      <c r="C18" s="63" t="s">
        <v>41</v>
      </c>
      <c r="D18" s="63"/>
      <c r="E18" s="63"/>
      <c r="F18" s="63"/>
      <c r="G18" s="63"/>
      <c r="H18" s="63"/>
      <c r="I18" s="63" t="s">
        <v>624</v>
      </c>
      <c r="J18" s="63"/>
      <c r="K18" s="63"/>
      <c r="L18" s="63" t="s">
        <v>625</v>
      </c>
      <c r="M18" s="63"/>
      <c r="N18" s="63"/>
      <c r="O18" s="63"/>
      <c r="P18" s="64" t="s">
        <v>108</v>
      </c>
      <c r="Q18" s="64" t="s">
        <v>40</v>
      </c>
      <c r="R18" s="64">
        <v>0</v>
      </c>
      <c r="S18" s="64">
        <v>0</v>
      </c>
      <c r="T18" s="64">
        <v>0</v>
      </c>
      <c r="U18" s="65" t="str">
        <f t="shared" si="0"/>
        <v>N/A</v>
      </c>
    </row>
    <row r="19" spans="1:21" ht="75" customHeight="1">
      <c r="A19" s="56"/>
      <c r="B19" s="62" t="s">
        <v>41</v>
      </c>
      <c r="C19" s="63" t="s">
        <v>41</v>
      </c>
      <c r="D19" s="63"/>
      <c r="E19" s="63"/>
      <c r="F19" s="63"/>
      <c r="G19" s="63"/>
      <c r="H19" s="63"/>
      <c r="I19" s="63" t="s">
        <v>628</v>
      </c>
      <c r="J19" s="63"/>
      <c r="K19" s="63"/>
      <c r="L19" s="63" t="s">
        <v>629</v>
      </c>
      <c r="M19" s="63"/>
      <c r="N19" s="63"/>
      <c r="O19" s="63"/>
      <c r="P19" s="64" t="s">
        <v>108</v>
      </c>
      <c r="Q19" s="64" t="s">
        <v>40</v>
      </c>
      <c r="R19" s="64">
        <v>0</v>
      </c>
      <c r="S19" s="64">
        <v>0</v>
      </c>
      <c r="T19" s="64">
        <v>0</v>
      </c>
      <c r="U19" s="65" t="str">
        <f t="shared" si="0"/>
        <v>N/A</v>
      </c>
    </row>
    <row r="20" spans="1:21" ht="75" customHeight="1" thickBot="1">
      <c r="A20" s="56"/>
      <c r="B20" s="62" t="s">
        <v>41</v>
      </c>
      <c r="C20" s="63" t="s">
        <v>41</v>
      </c>
      <c r="D20" s="63"/>
      <c r="E20" s="63"/>
      <c r="F20" s="63"/>
      <c r="G20" s="63"/>
      <c r="H20" s="63"/>
      <c r="I20" s="63" t="s">
        <v>630</v>
      </c>
      <c r="J20" s="63"/>
      <c r="K20" s="63"/>
      <c r="L20" s="63" t="s">
        <v>631</v>
      </c>
      <c r="M20" s="63"/>
      <c r="N20" s="63"/>
      <c r="O20" s="63"/>
      <c r="P20" s="64" t="s">
        <v>108</v>
      </c>
      <c r="Q20" s="64" t="s">
        <v>40</v>
      </c>
      <c r="R20" s="64">
        <v>0</v>
      </c>
      <c r="S20" s="64">
        <v>0</v>
      </c>
      <c r="T20" s="64">
        <v>0</v>
      </c>
      <c r="U20" s="65" t="str">
        <f t="shared" si="0"/>
        <v>N/A</v>
      </c>
    </row>
    <row r="21" spans="1:21" ht="75" customHeight="1" thickTop="1">
      <c r="A21" s="56"/>
      <c r="B21" s="57" t="s">
        <v>50</v>
      </c>
      <c r="C21" s="58" t="s">
        <v>871</v>
      </c>
      <c r="D21" s="58"/>
      <c r="E21" s="58"/>
      <c r="F21" s="58"/>
      <c r="G21" s="58"/>
      <c r="H21" s="58"/>
      <c r="I21" s="58" t="s">
        <v>640</v>
      </c>
      <c r="J21" s="58"/>
      <c r="K21" s="58"/>
      <c r="L21" s="58" t="s">
        <v>641</v>
      </c>
      <c r="M21" s="58"/>
      <c r="N21" s="58"/>
      <c r="O21" s="58"/>
      <c r="P21" s="59" t="s">
        <v>44</v>
      </c>
      <c r="Q21" s="59" t="s">
        <v>138</v>
      </c>
      <c r="R21" s="59">
        <v>0</v>
      </c>
      <c r="S21" s="59">
        <v>0</v>
      </c>
      <c r="T21" s="59">
        <v>0</v>
      </c>
      <c r="U21" s="61" t="str">
        <f t="shared" si="0"/>
        <v>N/A</v>
      </c>
    </row>
    <row r="22" spans="1:21" ht="75" customHeight="1">
      <c r="A22" s="56"/>
      <c r="B22" s="62" t="s">
        <v>41</v>
      </c>
      <c r="C22" s="63" t="s">
        <v>41</v>
      </c>
      <c r="D22" s="63"/>
      <c r="E22" s="63"/>
      <c r="F22" s="63"/>
      <c r="G22" s="63"/>
      <c r="H22" s="63"/>
      <c r="I22" s="63" t="s">
        <v>642</v>
      </c>
      <c r="J22" s="63"/>
      <c r="K22" s="63"/>
      <c r="L22" s="63" t="s">
        <v>643</v>
      </c>
      <c r="M22" s="63"/>
      <c r="N22" s="63"/>
      <c r="O22" s="63"/>
      <c r="P22" s="64" t="s">
        <v>44</v>
      </c>
      <c r="Q22" s="64" t="s">
        <v>138</v>
      </c>
      <c r="R22" s="64">
        <v>0</v>
      </c>
      <c r="S22" s="64">
        <v>0</v>
      </c>
      <c r="T22" s="64">
        <v>0</v>
      </c>
      <c r="U22" s="65" t="str">
        <f t="shared" si="0"/>
        <v>N/A</v>
      </c>
    </row>
    <row r="23" spans="1:21" ht="75" customHeight="1">
      <c r="A23" s="56"/>
      <c r="B23" s="62" t="s">
        <v>41</v>
      </c>
      <c r="C23" s="63" t="s">
        <v>872</v>
      </c>
      <c r="D23" s="63"/>
      <c r="E23" s="63"/>
      <c r="F23" s="63"/>
      <c r="G23" s="63"/>
      <c r="H23" s="63"/>
      <c r="I23" s="63" t="s">
        <v>633</v>
      </c>
      <c r="J23" s="63"/>
      <c r="K23" s="63"/>
      <c r="L23" s="63" t="s">
        <v>634</v>
      </c>
      <c r="M23" s="63"/>
      <c r="N23" s="63"/>
      <c r="O23" s="63"/>
      <c r="P23" s="64" t="s">
        <v>44</v>
      </c>
      <c r="Q23" s="64" t="s">
        <v>138</v>
      </c>
      <c r="R23" s="64">
        <v>0</v>
      </c>
      <c r="S23" s="64">
        <v>0</v>
      </c>
      <c r="T23" s="64">
        <v>0</v>
      </c>
      <c r="U23" s="65" t="str">
        <f t="shared" si="0"/>
        <v>N/A</v>
      </c>
    </row>
    <row r="24" spans="1:21" ht="75" customHeight="1">
      <c r="A24" s="56"/>
      <c r="B24" s="62" t="s">
        <v>41</v>
      </c>
      <c r="C24" s="63" t="s">
        <v>41</v>
      </c>
      <c r="D24" s="63"/>
      <c r="E24" s="63"/>
      <c r="F24" s="63"/>
      <c r="G24" s="63"/>
      <c r="H24" s="63"/>
      <c r="I24" s="63" t="s">
        <v>873</v>
      </c>
      <c r="J24" s="63"/>
      <c r="K24" s="63"/>
      <c r="L24" s="63" t="s">
        <v>874</v>
      </c>
      <c r="M24" s="63"/>
      <c r="N24" s="63"/>
      <c r="O24" s="63"/>
      <c r="P24" s="64" t="s">
        <v>44</v>
      </c>
      <c r="Q24" s="64" t="s">
        <v>138</v>
      </c>
      <c r="R24" s="64">
        <v>0</v>
      </c>
      <c r="S24" s="64">
        <v>0</v>
      </c>
      <c r="T24" s="64">
        <v>0</v>
      </c>
      <c r="U24" s="65" t="str">
        <f t="shared" si="0"/>
        <v>N/A</v>
      </c>
    </row>
    <row r="25" spans="1:21" ht="75" customHeight="1" thickBot="1">
      <c r="A25" s="56"/>
      <c r="B25" s="62" t="s">
        <v>41</v>
      </c>
      <c r="C25" s="63" t="s">
        <v>41</v>
      </c>
      <c r="D25" s="63"/>
      <c r="E25" s="63"/>
      <c r="F25" s="63"/>
      <c r="G25" s="63"/>
      <c r="H25" s="63"/>
      <c r="I25" s="63" t="s">
        <v>875</v>
      </c>
      <c r="J25" s="63"/>
      <c r="K25" s="63"/>
      <c r="L25" s="63" t="s">
        <v>638</v>
      </c>
      <c r="M25" s="63"/>
      <c r="N25" s="63"/>
      <c r="O25" s="63"/>
      <c r="P25" s="64" t="s">
        <v>44</v>
      </c>
      <c r="Q25" s="64" t="s">
        <v>138</v>
      </c>
      <c r="R25" s="64">
        <v>0</v>
      </c>
      <c r="S25" s="64">
        <v>0</v>
      </c>
      <c r="T25" s="64">
        <v>0</v>
      </c>
      <c r="U25" s="65" t="str">
        <f t="shared" si="0"/>
        <v>N/A</v>
      </c>
    </row>
    <row r="26" spans="1:21" ht="75" customHeight="1" thickTop="1">
      <c r="A26" s="56"/>
      <c r="B26" s="57" t="s">
        <v>55</v>
      </c>
      <c r="C26" s="58" t="s">
        <v>876</v>
      </c>
      <c r="D26" s="58"/>
      <c r="E26" s="58"/>
      <c r="F26" s="58"/>
      <c r="G26" s="58"/>
      <c r="H26" s="58"/>
      <c r="I26" s="58" t="s">
        <v>877</v>
      </c>
      <c r="J26" s="58"/>
      <c r="K26" s="58"/>
      <c r="L26" s="58" t="s">
        <v>878</v>
      </c>
      <c r="M26" s="58"/>
      <c r="N26" s="58"/>
      <c r="O26" s="58"/>
      <c r="P26" s="59" t="s">
        <v>44</v>
      </c>
      <c r="Q26" s="59" t="s">
        <v>153</v>
      </c>
      <c r="R26" s="59">
        <v>0</v>
      </c>
      <c r="S26" s="59">
        <v>0</v>
      </c>
      <c r="T26" s="59">
        <v>0</v>
      </c>
      <c r="U26" s="61" t="str">
        <f t="shared" si="0"/>
        <v>N/A</v>
      </c>
    </row>
    <row r="27" spans="1:21" ht="75" customHeight="1">
      <c r="A27" s="56"/>
      <c r="B27" s="62" t="s">
        <v>41</v>
      </c>
      <c r="C27" s="63" t="s">
        <v>879</v>
      </c>
      <c r="D27" s="63"/>
      <c r="E27" s="63"/>
      <c r="F27" s="63"/>
      <c r="G27" s="63"/>
      <c r="H27" s="63"/>
      <c r="I27" s="63" t="s">
        <v>657</v>
      </c>
      <c r="J27" s="63"/>
      <c r="K27" s="63"/>
      <c r="L27" s="63" t="s">
        <v>658</v>
      </c>
      <c r="M27" s="63"/>
      <c r="N27" s="63"/>
      <c r="O27" s="63"/>
      <c r="P27" s="64" t="s">
        <v>44</v>
      </c>
      <c r="Q27" s="64" t="s">
        <v>153</v>
      </c>
      <c r="R27" s="64">
        <v>0</v>
      </c>
      <c r="S27" s="64">
        <v>0</v>
      </c>
      <c r="T27" s="64">
        <v>0</v>
      </c>
      <c r="U27" s="65" t="str">
        <f t="shared" si="0"/>
        <v>N/A</v>
      </c>
    </row>
    <row r="28" spans="1:21" ht="75" customHeight="1">
      <c r="A28" s="56"/>
      <c r="B28" s="62" t="s">
        <v>41</v>
      </c>
      <c r="C28" s="63" t="s">
        <v>41</v>
      </c>
      <c r="D28" s="63"/>
      <c r="E28" s="63"/>
      <c r="F28" s="63"/>
      <c r="G28" s="63"/>
      <c r="H28" s="63"/>
      <c r="I28" s="63" t="s">
        <v>659</v>
      </c>
      <c r="J28" s="63"/>
      <c r="K28" s="63"/>
      <c r="L28" s="63" t="s">
        <v>660</v>
      </c>
      <c r="M28" s="63"/>
      <c r="N28" s="63"/>
      <c r="O28" s="63"/>
      <c r="P28" s="64" t="s">
        <v>44</v>
      </c>
      <c r="Q28" s="64" t="s">
        <v>153</v>
      </c>
      <c r="R28" s="64">
        <v>0</v>
      </c>
      <c r="S28" s="64">
        <v>0</v>
      </c>
      <c r="T28" s="64">
        <v>0</v>
      </c>
      <c r="U28" s="65" t="str">
        <f t="shared" si="0"/>
        <v>N/A</v>
      </c>
    </row>
    <row r="29" spans="1:21" ht="75" customHeight="1">
      <c r="A29" s="56"/>
      <c r="B29" s="62" t="s">
        <v>41</v>
      </c>
      <c r="C29" s="63" t="s">
        <v>41</v>
      </c>
      <c r="D29" s="63"/>
      <c r="E29" s="63"/>
      <c r="F29" s="63"/>
      <c r="G29" s="63"/>
      <c r="H29" s="63"/>
      <c r="I29" s="63" t="s">
        <v>661</v>
      </c>
      <c r="J29" s="63"/>
      <c r="K29" s="63"/>
      <c r="L29" s="63" t="s">
        <v>662</v>
      </c>
      <c r="M29" s="63"/>
      <c r="N29" s="63"/>
      <c r="O29" s="63"/>
      <c r="P29" s="64" t="s">
        <v>44</v>
      </c>
      <c r="Q29" s="64" t="s">
        <v>153</v>
      </c>
      <c r="R29" s="64">
        <v>0</v>
      </c>
      <c r="S29" s="64">
        <v>0</v>
      </c>
      <c r="T29" s="64">
        <v>0</v>
      </c>
      <c r="U29" s="65" t="str">
        <f t="shared" si="0"/>
        <v>N/A</v>
      </c>
    </row>
    <row r="30" spans="1:21" ht="75" customHeight="1">
      <c r="A30" s="56"/>
      <c r="B30" s="62" t="s">
        <v>41</v>
      </c>
      <c r="C30" s="63" t="s">
        <v>880</v>
      </c>
      <c r="D30" s="63"/>
      <c r="E30" s="63"/>
      <c r="F30" s="63"/>
      <c r="G30" s="63"/>
      <c r="H30" s="63"/>
      <c r="I30" s="63" t="s">
        <v>881</v>
      </c>
      <c r="J30" s="63"/>
      <c r="K30" s="63"/>
      <c r="L30" s="63" t="s">
        <v>882</v>
      </c>
      <c r="M30" s="63"/>
      <c r="N30" s="63"/>
      <c r="O30" s="63"/>
      <c r="P30" s="64" t="s">
        <v>44</v>
      </c>
      <c r="Q30" s="64" t="s">
        <v>153</v>
      </c>
      <c r="R30" s="64">
        <v>0</v>
      </c>
      <c r="S30" s="64">
        <v>0</v>
      </c>
      <c r="T30" s="64">
        <v>0</v>
      </c>
      <c r="U30" s="65" t="str">
        <f t="shared" si="0"/>
        <v>N/A</v>
      </c>
    </row>
    <row r="31" spans="1:21" ht="75" customHeight="1">
      <c r="A31" s="56"/>
      <c r="B31" s="62" t="s">
        <v>41</v>
      </c>
      <c r="C31" s="63" t="s">
        <v>41</v>
      </c>
      <c r="D31" s="63"/>
      <c r="E31" s="63"/>
      <c r="F31" s="63"/>
      <c r="G31" s="63"/>
      <c r="H31" s="63"/>
      <c r="I31" s="63" t="s">
        <v>883</v>
      </c>
      <c r="J31" s="63"/>
      <c r="K31" s="63"/>
      <c r="L31" s="63" t="s">
        <v>884</v>
      </c>
      <c r="M31" s="63"/>
      <c r="N31" s="63"/>
      <c r="O31" s="63"/>
      <c r="P31" s="64" t="s">
        <v>44</v>
      </c>
      <c r="Q31" s="64" t="s">
        <v>90</v>
      </c>
      <c r="R31" s="64">
        <v>0</v>
      </c>
      <c r="S31" s="64">
        <v>0</v>
      </c>
      <c r="T31" s="64">
        <v>0</v>
      </c>
      <c r="U31" s="65" t="str">
        <f t="shared" si="0"/>
        <v>N/A</v>
      </c>
    </row>
    <row r="32" spans="1:21" ht="75" customHeight="1">
      <c r="A32" s="56"/>
      <c r="B32" s="62" t="s">
        <v>41</v>
      </c>
      <c r="C32" s="63" t="s">
        <v>885</v>
      </c>
      <c r="D32" s="63"/>
      <c r="E32" s="63"/>
      <c r="F32" s="63"/>
      <c r="G32" s="63"/>
      <c r="H32" s="63"/>
      <c r="I32" s="63" t="s">
        <v>886</v>
      </c>
      <c r="J32" s="63"/>
      <c r="K32" s="63"/>
      <c r="L32" s="63" t="s">
        <v>651</v>
      </c>
      <c r="M32" s="63"/>
      <c r="N32" s="63"/>
      <c r="O32" s="63"/>
      <c r="P32" s="64" t="s">
        <v>267</v>
      </c>
      <c r="Q32" s="64" t="s">
        <v>138</v>
      </c>
      <c r="R32" s="64">
        <v>0</v>
      </c>
      <c r="S32" s="64">
        <v>0</v>
      </c>
      <c r="T32" s="64">
        <v>0</v>
      </c>
      <c r="U32" s="65" t="str">
        <f t="shared" si="0"/>
        <v>N/A</v>
      </c>
    </row>
    <row r="33" spans="1:22" ht="75" customHeight="1">
      <c r="A33" s="56"/>
      <c r="B33" s="62" t="s">
        <v>41</v>
      </c>
      <c r="C33" s="63" t="s">
        <v>41</v>
      </c>
      <c r="D33" s="63"/>
      <c r="E33" s="63"/>
      <c r="F33" s="63"/>
      <c r="G33" s="63"/>
      <c r="H33" s="63"/>
      <c r="I33" s="63" t="s">
        <v>887</v>
      </c>
      <c r="J33" s="63"/>
      <c r="K33" s="63"/>
      <c r="L33" s="63" t="s">
        <v>653</v>
      </c>
      <c r="M33" s="63"/>
      <c r="N33" s="63"/>
      <c r="O33" s="63"/>
      <c r="P33" s="64" t="s">
        <v>267</v>
      </c>
      <c r="Q33" s="64" t="s">
        <v>138</v>
      </c>
      <c r="R33" s="64">
        <v>0</v>
      </c>
      <c r="S33" s="64">
        <v>0</v>
      </c>
      <c r="T33" s="64">
        <v>0</v>
      </c>
      <c r="U33" s="65" t="str">
        <f t="shared" si="0"/>
        <v>N/A</v>
      </c>
    </row>
    <row r="34" spans="1:22" ht="75" customHeight="1" thickBot="1">
      <c r="A34" s="56"/>
      <c r="B34" s="62" t="s">
        <v>41</v>
      </c>
      <c r="C34" s="63" t="s">
        <v>41</v>
      </c>
      <c r="D34" s="63"/>
      <c r="E34" s="63"/>
      <c r="F34" s="63"/>
      <c r="G34" s="63"/>
      <c r="H34" s="63"/>
      <c r="I34" s="63" t="s">
        <v>888</v>
      </c>
      <c r="J34" s="63"/>
      <c r="K34" s="63"/>
      <c r="L34" s="63" t="s">
        <v>655</v>
      </c>
      <c r="M34" s="63"/>
      <c r="N34" s="63"/>
      <c r="O34" s="63"/>
      <c r="P34" s="64" t="s">
        <v>267</v>
      </c>
      <c r="Q34" s="64" t="s">
        <v>138</v>
      </c>
      <c r="R34" s="64">
        <v>0</v>
      </c>
      <c r="S34" s="64">
        <v>0</v>
      </c>
      <c r="T34" s="64">
        <v>0</v>
      </c>
      <c r="U34" s="65" t="str">
        <f t="shared" si="0"/>
        <v>N/A</v>
      </c>
    </row>
    <row r="35" spans="1:22" ht="22.5" customHeight="1" thickTop="1" thickBot="1">
      <c r="B35" s="9" t="s">
        <v>60</v>
      </c>
      <c r="C35" s="10"/>
      <c r="D35" s="10"/>
      <c r="E35" s="10"/>
      <c r="F35" s="10"/>
      <c r="G35" s="10"/>
      <c r="H35" s="11"/>
      <c r="I35" s="11"/>
      <c r="J35" s="11"/>
      <c r="K35" s="11"/>
      <c r="L35" s="11"/>
      <c r="M35" s="11"/>
      <c r="N35" s="11"/>
      <c r="O35" s="11"/>
      <c r="P35" s="11"/>
      <c r="Q35" s="11"/>
      <c r="R35" s="11"/>
      <c r="S35" s="11"/>
      <c r="T35" s="11"/>
      <c r="U35" s="12"/>
      <c r="V35" s="66"/>
    </row>
    <row r="36" spans="1:22" ht="26.25" customHeight="1" thickTop="1">
      <c r="B36" s="67"/>
      <c r="C36" s="68"/>
      <c r="D36" s="68"/>
      <c r="E36" s="68"/>
      <c r="F36" s="68"/>
      <c r="G36" s="68"/>
      <c r="H36" s="69"/>
      <c r="I36" s="69"/>
      <c r="J36" s="69"/>
      <c r="K36" s="69"/>
      <c r="L36" s="69"/>
      <c r="M36" s="69"/>
      <c r="N36" s="69"/>
      <c r="O36" s="69"/>
      <c r="P36" s="70"/>
      <c r="Q36" s="71"/>
      <c r="R36" s="72" t="s">
        <v>61</v>
      </c>
      <c r="S36" s="40" t="s">
        <v>62</v>
      </c>
      <c r="T36" s="72" t="s">
        <v>63</v>
      </c>
      <c r="U36" s="40" t="s">
        <v>64</v>
      </c>
    </row>
    <row r="37" spans="1:22" ht="26.25" customHeight="1" thickBot="1">
      <c r="B37" s="73"/>
      <c r="C37" s="74"/>
      <c r="D37" s="74"/>
      <c r="E37" s="74"/>
      <c r="F37" s="74"/>
      <c r="G37" s="74"/>
      <c r="H37" s="75"/>
      <c r="I37" s="75"/>
      <c r="J37" s="75"/>
      <c r="K37" s="75"/>
      <c r="L37" s="75"/>
      <c r="M37" s="75"/>
      <c r="N37" s="75"/>
      <c r="O37" s="75"/>
      <c r="P37" s="76"/>
      <c r="Q37" s="77"/>
      <c r="R37" s="78" t="s">
        <v>65</v>
      </c>
      <c r="S37" s="77" t="s">
        <v>65</v>
      </c>
      <c r="T37" s="77" t="s">
        <v>65</v>
      </c>
      <c r="U37" s="77" t="s">
        <v>66</v>
      </c>
    </row>
    <row r="38" spans="1:22" ht="13.5" customHeight="1" thickBot="1">
      <c r="B38" s="79" t="s">
        <v>67</v>
      </c>
      <c r="C38" s="80"/>
      <c r="D38" s="80"/>
      <c r="E38" s="81"/>
      <c r="F38" s="81"/>
      <c r="G38" s="81"/>
      <c r="H38" s="82"/>
      <c r="I38" s="82"/>
      <c r="J38" s="82"/>
      <c r="K38" s="82"/>
      <c r="L38" s="82"/>
      <c r="M38" s="82"/>
      <c r="N38" s="82"/>
      <c r="O38" s="82"/>
      <c r="P38" s="83"/>
      <c r="Q38" s="83"/>
      <c r="R38" s="84" t="str">
        <f t="shared" ref="R38:T39" si="1">"N/D"</f>
        <v>N/D</v>
      </c>
      <c r="S38" s="84" t="str">
        <f t="shared" si="1"/>
        <v>N/D</v>
      </c>
      <c r="T38" s="84" t="str">
        <f t="shared" si="1"/>
        <v>N/D</v>
      </c>
      <c r="U38" s="85" t="str">
        <f>+IF(ISERR(T38/S38*100),"N/A",T38/S38*100)</f>
        <v>N/A</v>
      </c>
    </row>
    <row r="39" spans="1:22" ht="13.5" customHeight="1" thickBot="1">
      <c r="B39" s="86" t="s">
        <v>68</v>
      </c>
      <c r="C39" s="87"/>
      <c r="D39" s="87"/>
      <c r="E39" s="88"/>
      <c r="F39" s="88"/>
      <c r="G39" s="88"/>
      <c r="H39" s="89"/>
      <c r="I39" s="89"/>
      <c r="J39" s="89"/>
      <c r="K39" s="89"/>
      <c r="L39" s="89"/>
      <c r="M39" s="89"/>
      <c r="N39" s="89"/>
      <c r="O39" s="89"/>
      <c r="P39" s="90"/>
      <c r="Q39" s="90"/>
      <c r="R39" s="84" t="str">
        <f t="shared" si="1"/>
        <v>N/D</v>
      </c>
      <c r="S39" s="84" t="str">
        <f t="shared" si="1"/>
        <v>N/D</v>
      </c>
      <c r="T39" s="84" t="str">
        <f t="shared" si="1"/>
        <v>N/D</v>
      </c>
      <c r="U39" s="85" t="str">
        <f>+IF(ISERR(T39/S39*100),"N/A",T39/S39*100)</f>
        <v>N/A</v>
      </c>
    </row>
    <row r="40" spans="1:22" ht="14.7" customHeight="1" thickTop="1" thickBot="1">
      <c r="B40" s="9" t="s">
        <v>69</v>
      </c>
      <c r="C40" s="10"/>
      <c r="D40" s="10"/>
      <c r="E40" s="10"/>
      <c r="F40" s="10"/>
      <c r="G40" s="10"/>
      <c r="H40" s="11"/>
      <c r="I40" s="11"/>
      <c r="J40" s="11"/>
      <c r="K40" s="11"/>
      <c r="L40" s="11"/>
      <c r="M40" s="11"/>
      <c r="N40" s="11"/>
      <c r="O40" s="11"/>
      <c r="P40" s="11"/>
      <c r="Q40" s="11"/>
      <c r="R40" s="11"/>
      <c r="S40" s="11"/>
      <c r="T40" s="11"/>
      <c r="U40" s="12"/>
    </row>
    <row r="41" spans="1:22" ht="44.25" customHeight="1" thickTop="1">
      <c r="B41" s="91" t="s">
        <v>70</v>
      </c>
      <c r="C41" s="93"/>
      <c r="D41" s="93"/>
      <c r="E41" s="93"/>
      <c r="F41" s="93"/>
      <c r="G41" s="93"/>
      <c r="H41" s="93"/>
      <c r="I41" s="93"/>
      <c r="J41" s="93"/>
      <c r="K41" s="93"/>
      <c r="L41" s="93"/>
      <c r="M41" s="93"/>
      <c r="N41" s="93"/>
      <c r="O41" s="93"/>
      <c r="P41" s="93"/>
      <c r="Q41" s="93"/>
      <c r="R41" s="93"/>
      <c r="S41" s="93"/>
      <c r="T41" s="93"/>
      <c r="U41" s="92"/>
    </row>
    <row r="42" spans="1:22" ht="21.3" customHeight="1">
      <c r="B42" s="94" t="s">
        <v>889</v>
      </c>
      <c r="C42" s="96"/>
      <c r="D42" s="96"/>
      <c r="E42" s="96"/>
      <c r="F42" s="96"/>
      <c r="G42" s="96"/>
      <c r="H42" s="96"/>
      <c r="I42" s="96"/>
      <c r="J42" s="96"/>
      <c r="K42" s="96"/>
      <c r="L42" s="96"/>
      <c r="M42" s="96"/>
      <c r="N42" s="96"/>
      <c r="O42" s="96"/>
      <c r="P42" s="96"/>
      <c r="Q42" s="96"/>
      <c r="R42" s="96"/>
      <c r="S42" s="96"/>
      <c r="T42" s="96"/>
      <c r="U42" s="95"/>
    </row>
    <row r="43" spans="1:22" ht="22.2" customHeight="1">
      <c r="B43" s="94" t="s">
        <v>890</v>
      </c>
      <c r="C43" s="96"/>
      <c r="D43" s="96"/>
      <c r="E43" s="96"/>
      <c r="F43" s="96"/>
      <c r="G43" s="96"/>
      <c r="H43" s="96"/>
      <c r="I43" s="96"/>
      <c r="J43" s="96"/>
      <c r="K43" s="96"/>
      <c r="L43" s="96"/>
      <c r="M43" s="96"/>
      <c r="N43" s="96"/>
      <c r="O43" s="96"/>
      <c r="P43" s="96"/>
      <c r="Q43" s="96"/>
      <c r="R43" s="96"/>
      <c r="S43" s="96"/>
      <c r="T43" s="96"/>
      <c r="U43" s="95"/>
    </row>
    <row r="44" spans="1:22" ht="21.3" customHeight="1">
      <c r="B44" s="94" t="s">
        <v>891</v>
      </c>
      <c r="C44" s="96"/>
      <c r="D44" s="96"/>
      <c r="E44" s="96"/>
      <c r="F44" s="96"/>
      <c r="G44" s="96"/>
      <c r="H44" s="96"/>
      <c r="I44" s="96"/>
      <c r="J44" s="96"/>
      <c r="K44" s="96"/>
      <c r="L44" s="96"/>
      <c r="M44" s="96"/>
      <c r="N44" s="96"/>
      <c r="O44" s="96"/>
      <c r="P44" s="96"/>
      <c r="Q44" s="96"/>
      <c r="R44" s="96"/>
      <c r="S44" s="96"/>
      <c r="T44" s="96"/>
      <c r="U44" s="95"/>
    </row>
    <row r="45" spans="1:22" ht="21.3" customHeight="1">
      <c r="B45" s="94" t="s">
        <v>892</v>
      </c>
      <c r="C45" s="96"/>
      <c r="D45" s="96"/>
      <c r="E45" s="96"/>
      <c r="F45" s="96"/>
      <c r="G45" s="96"/>
      <c r="H45" s="96"/>
      <c r="I45" s="96"/>
      <c r="J45" s="96"/>
      <c r="K45" s="96"/>
      <c r="L45" s="96"/>
      <c r="M45" s="96"/>
      <c r="N45" s="96"/>
      <c r="O45" s="96"/>
      <c r="P45" s="96"/>
      <c r="Q45" s="96"/>
      <c r="R45" s="96"/>
      <c r="S45" s="96"/>
      <c r="T45" s="96"/>
      <c r="U45" s="95"/>
    </row>
    <row r="46" spans="1:22" ht="21.3" customHeight="1">
      <c r="B46" s="94" t="s">
        <v>893</v>
      </c>
      <c r="C46" s="96"/>
      <c r="D46" s="96"/>
      <c r="E46" s="96"/>
      <c r="F46" s="96"/>
      <c r="G46" s="96"/>
      <c r="H46" s="96"/>
      <c r="I46" s="96"/>
      <c r="J46" s="96"/>
      <c r="K46" s="96"/>
      <c r="L46" s="96"/>
      <c r="M46" s="96"/>
      <c r="N46" s="96"/>
      <c r="O46" s="96"/>
      <c r="P46" s="96"/>
      <c r="Q46" s="96"/>
      <c r="R46" s="96"/>
      <c r="S46" s="96"/>
      <c r="T46" s="96"/>
      <c r="U46" s="95"/>
    </row>
    <row r="47" spans="1:22" ht="29.7" customHeight="1">
      <c r="B47" s="94" t="s">
        <v>894</v>
      </c>
      <c r="C47" s="96"/>
      <c r="D47" s="96"/>
      <c r="E47" s="96"/>
      <c r="F47" s="96"/>
      <c r="G47" s="96"/>
      <c r="H47" s="96"/>
      <c r="I47" s="96"/>
      <c r="J47" s="96"/>
      <c r="K47" s="96"/>
      <c r="L47" s="96"/>
      <c r="M47" s="96"/>
      <c r="N47" s="96"/>
      <c r="O47" s="96"/>
      <c r="P47" s="96"/>
      <c r="Q47" s="96"/>
      <c r="R47" s="96"/>
      <c r="S47" s="96"/>
      <c r="T47" s="96"/>
      <c r="U47" s="95"/>
    </row>
    <row r="48" spans="1:22" ht="29.7" customHeight="1">
      <c r="B48" s="94" t="s">
        <v>895</v>
      </c>
      <c r="C48" s="96"/>
      <c r="D48" s="96"/>
      <c r="E48" s="96"/>
      <c r="F48" s="96"/>
      <c r="G48" s="96"/>
      <c r="H48" s="96"/>
      <c r="I48" s="96"/>
      <c r="J48" s="96"/>
      <c r="K48" s="96"/>
      <c r="L48" s="96"/>
      <c r="M48" s="96"/>
      <c r="N48" s="96"/>
      <c r="O48" s="96"/>
      <c r="P48" s="96"/>
      <c r="Q48" s="96"/>
      <c r="R48" s="96"/>
      <c r="S48" s="96"/>
      <c r="T48" s="96"/>
      <c r="U48" s="95"/>
    </row>
    <row r="49" spans="2:21" ht="29.7" customHeight="1">
      <c r="B49" s="94" t="s">
        <v>896</v>
      </c>
      <c r="C49" s="96"/>
      <c r="D49" s="96"/>
      <c r="E49" s="96"/>
      <c r="F49" s="96"/>
      <c r="G49" s="96"/>
      <c r="H49" s="96"/>
      <c r="I49" s="96"/>
      <c r="J49" s="96"/>
      <c r="K49" s="96"/>
      <c r="L49" s="96"/>
      <c r="M49" s="96"/>
      <c r="N49" s="96"/>
      <c r="O49" s="96"/>
      <c r="P49" s="96"/>
      <c r="Q49" s="96"/>
      <c r="R49" s="96"/>
      <c r="S49" s="96"/>
      <c r="T49" s="96"/>
      <c r="U49" s="95"/>
    </row>
    <row r="50" spans="2:21" ht="30.75" customHeight="1">
      <c r="B50" s="94" t="s">
        <v>897</v>
      </c>
      <c r="C50" s="96"/>
      <c r="D50" s="96"/>
      <c r="E50" s="96"/>
      <c r="F50" s="96"/>
      <c r="G50" s="96"/>
      <c r="H50" s="96"/>
      <c r="I50" s="96"/>
      <c r="J50" s="96"/>
      <c r="K50" s="96"/>
      <c r="L50" s="96"/>
      <c r="M50" s="96"/>
      <c r="N50" s="96"/>
      <c r="O50" s="96"/>
      <c r="P50" s="96"/>
      <c r="Q50" s="96"/>
      <c r="R50" s="96"/>
      <c r="S50" s="96"/>
      <c r="T50" s="96"/>
      <c r="U50" s="95"/>
    </row>
    <row r="51" spans="2:21" ht="29.7" customHeight="1">
      <c r="B51" s="94" t="s">
        <v>898</v>
      </c>
      <c r="C51" s="96"/>
      <c r="D51" s="96"/>
      <c r="E51" s="96"/>
      <c r="F51" s="96"/>
      <c r="G51" s="96"/>
      <c r="H51" s="96"/>
      <c r="I51" s="96"/>
      <c r="J51" s="96"/>
      <c r="K51" s="96"/>
      <c r="L51" s="96"/>
      <c r="M51" s="96"/>
      <c r="N51" s="96"/>
      <c r="O51" s="96"/>
      <c r="P51" s="96"/>
      <c r="Q51" s="96"/>
      <c r="R51" s="96"/>
      <c r="S51" s="96"/>
      <c r="T51" s="96"/>
      <c r="U51" s="95"/>
    </row>
    <row r="52" spans="2:21" ht="27" customHeight="1">
      <c r="B52" s="94" t="s">
        <v>899</v>
      </c>
      <c r="C52" s="96"/>
      <c r="D52" s="96"/>
      <c r="E52" s="96"/>
      <c r="F52" s="96"/>
      <c r="G52" s="96"/>
      <c r="H52" s="96"/>
      <c r="I52" s="96"/>
      <c r="J52" s="96"/>
      <c r="K52" s="96"/>
      <c r="L52" s="96"/>
      <c r="M52" s="96"/>
      <c r="N52" s="96"/>
      <c r="O52" s="96"/>
      <c r="P52" s="96"/>
      <c r="Q52" s="96"/>
      <c r="R52" s="96"/>
      <c r="S52" s="96"/>
      <c r="T52" s="96"/>
      <c r="U52" s="95"/>
    </row>
    <row r="53" spans="2:21" ht="25.95" customHeight="1">
      <c r="B53" s="94" t="s">
        <v>900</v>
      </c>
      <c r="C53" s="96"/>
      <c r="D53" s="96"/>
      <c r="E53" s="96"/>
      <c r="F53" s="96"/>
      <c r="G53" s="96"/>
      <c r="H53" s="96"/>
      <c r="I53" s="96"/>
      <c r="J53" s="96"/>
      <c r="K53" s="96"/>
      <c r="L53" s="96"/>
      <c r="M53" s="96"/>
      <c r="N53" s="96"/>
      <c r="O53" s="96"/>
      <c r="P53" s="96"/>
      <c r="Q53" s="96"/>
      <c r="R53" s="96"/>
      <c r="S53" s="96"/>
      <c r="T53" s="96"/>
      <c r="U53" s="95"/>
    </row>
    <row r="54" spans="2:21" ht="22.5" customHeight="1">
      <c r="B54" s="94" t="s">
        <v>901</v>
      </c>
      <c r="C54" s="96"/>
      <c r="D54" s="96"/>
      <c r="E54" s="96"/>
      <c r="F54" s="96"/>
      <c r="G54" s="96"/>
      <c r="H54" s="96"/>
      <c r="I54" s="96"/>
      <c r="J54" s="96"/>
      <c r="K54" s="96"/>
      <c r="L54" s="96"/>
      <c r="M54" s="96"/>
      <c r="N54" s="96"/>
      <c r="O54" s="96"/>
      <c r="P54" s="96"/>
      <c r="Q54" s="96"/>
      <c r="R54" s="96"/>
      <c r="S54" s="96"/>
      <c r="T54" s="96"/>
      <c r="U54" s="95"/>
    </row>
    <row r="55" spans="2:21" ht="22.8" customHeight="1">
      <c r="B55" s="94" t="s">
        <v>902</v>
      </c>
      <c r="C55" s="96"/>
      <c r="D55" s="96"/>
      <c r="E55" s="96"/>
      <c r="F55" s="96"/>
      <c r="G55" s="96"/>
      <c r="H55" s="96"/>
      <c r="I55" s="96"/>
      <c r="J55" s="96"/>
      <c r="K55" s="96"/>
      <c r="L55" s="96"/>
      <c r="M55" s="96"/>
      <c r="N55" s="96"/>
      <c r="O55" s="96"/>
      <c r="P55" s="96"/>
      <c r="Q55" s="96"/>
      <c r="R55" s="96"/>
      <c r="S55" s="96"/>
      <c r="T55" s="96"/>
      <c r="U55" s="95"/>
    </row>
    <row r="56" spans="2:21" ht="22.8" customHeight="1">
      <c r="B56" s="94" t="s">
        <v>903</v>
      </c>
      <c r="C56" s="96"/>
      <c r="D56" s="96"/>
      <c r="E56" s="96"/>
      <c r="F56" s="96"/>
      <c r="G56" s="96"/>
      <c r="H56" s="96"/>
      <c r="I56" s="96"/>
      <c r="J56" s="96"/>
      <c r="K56" s="96"/>
      <c r="L56" s="96"/>
      <c r="M56" s="96"/>
      <c r="N56" s="96"/>
      <c r="O56" s="96"/>
      <c r="P56" s="96"/>
      <c r="Q56" s="96"/>
      <c r="R56" s="96"/>
      <c r="S56" s="96"/>
      <c r="T56" s="96"/>
      <c r="U56" s="95"/>
    </row>
    <row r="57" spans="2:21" ht="22.2" customHeight="1">
      <c r="B57" s="94" t="s">
        <v>904</v>
      </c>
      <c r="C57" s="96"/>
      <c r="D57" s="96"/>
      <c r="E57" s="96"/>
      <c r="F57" s="96"/>
      <c r="G57" s="96"/>
      <c r="H57" s="96"/>
      <c r="I57" s="96"/>
      <c r="J57" s="96"/>
      <c r="K57" s="96"/>
      <c r="L57" s="96"/>
      <c r="M57" s="96"/>
      <c r="N57" s="96"/>
      <c r="O57" s="96"/>
      <c r="P57" s="96"/>
      <c r="Q57" s="96"/>
      <c r="R57" s="96"/>
      <c r="S57" s="96"/>
      <c r="T57" s="96"/>
      <c r="U57" s="95"/>
    </row>
    <row r="58" spans="2:21" ht="22.2" customHeight="1">
      <c r="B58" s="94" t="s">
        <v>905</v>
      </c>
      <c r="C58" s="96"/>
      <c r="D58" s="96"/>
      <c r="E58" s="96"/>
      <c r="F58" s="96"/>
      <c r="G58" s="96"/>
      <c r="H58" s="96"/>
      <c r="I58" s="96"/>
      <c r="J58" s="96"/>
      <c r="K58" s="96"/>
      <c r="L58" s="96"/>
      <c r="M58" s="96"/>
      <c r="N58" s="96"/>
      <c r="O58" s="96"/>
      <c r="P58" s="96"/>
      <c r="Q58" s="96"/>
      <c r="R58" s="96"/>
      <c r="S58" s="96"/>
      <c r="T58" s="96"/>
      <c r="U58" s="95"/>
    </row>
    <row r="59" spans="2:21" ht="22.5" customHeight="1">
      <c r="B59" s="94" t="s">
        <v>906</v>
      </c>
      <c r="C59" s="96"/>
      <c r="D59" s="96"/>
      <c r="E59" s="96"/>
      <c r="F59" s="96"/>
      <c r="G59" s="96"/>
      <c r="H59" s="96"/>
      <c r="I59" s="96"/>
      <c r="J59" s="96"/>
      <c r="K59" s="96"/>
      <c r="L59" s="96"/>
      <c r="M59" s="96"/>
      <c r="N59" s="96"/>
      <c r="O59" s="96"/>
      <c r="P59" s="96"/>
      <c r="Q59" s="96"/>
      <c r="R59" s="96"/>
      <c r="S59" s="96"/>
      <c r="T59" s="96"/>
      <c r="U59" s="95"/>
    </row>
    <row r="60" spans="2:21" ht="22.2" customHeight="1">
      <c r="B60" s="94" t="s">
        <v>907</v>
      </c>
      <c r="C60" s="96"/>
      <c r="D60" s="96"/>
      <c r="E60" s="96"/>
      <c r="F60" s="96"/>
      <c r="G60" s="96"/>
      <c r="H60" s="96"/>
      <c r="I60" s="96"/>
      <c r="J60" s="96"/>
      <c r="K60" s="96"/>
      <c r="L60" s="96"/>
      <c r="M60" s="96"/>
      <c r="N60" s="96"/>
      <c r="O60" s="96"/>
      <c r="P60" s="96"/>
      <c r="Q60" s="96"/>
      <c r="R60" s="96"/>
      <c r="S60" s="96"/>
      <c r="T60" s="96"/>
      <c r="U60" s="95"/>
    </row>
    <row r="61" spans="2:21" ht="22.05" customHeight="1">
      <c r="B61" s="94" t="s">
        <v>908</v>
      </c>
      <c r="C61" s="96"/>
      <c r="D61" s="96"/>
      <c r="E61" s="96"/>
      <c r="F61" s="96"/>
      <c r="G61" s="96"/>
      <c r="H61" s="96"/>
      <c r="I61" s="96"/>
      <c r="J61" s="96"/>
      <c r="K61" s="96"/>
      <c r="L61" s="96"/>
      <c r="M61" s="96"/>
      <c r="N61" s="96"/>
      <c r="O61" s="96"/>
      <c r="P61" s="96"/>
      <c r="Q61" s="96"/>
      <c r="R61" s="96"/>
      <c r="S61" s="96"/>
      <c r="T61" s="96"/>
      <c r="U61" s="95"/>
    </row>
    <row r="62" spans="2:21" ht="21.45" customHeight="1">
      <c r="B62" s="94" t="s">
        <v>909</v>
      </c>
      <c r="C62" s="96"/>
      <c r="D62" s="96"/>
      <c r="E62" s="96"/>
      <c r="F62" s="96"/>
      <c r="G62" s="96"/>
      <c r="H62" s="96"/>
      <c r="I62" s="96"/>
      <c r="J62" s="96"/>
      <c r="K62" s="96"/>
      <c r="L62" s="96"/>
      <c r="M62" s="96"/>
      <c r="N62" s="96"/>
      <c r="O62" s="96"/>
      <c r="P62" s="96"/>
      <c r="Q62" s="96"/>
      <c r="R62" s="96"/>
      <c r="S62" s="96"/>
      <c r="T62" s="96"/>
      <c r="U62" s="95"/>
    </row>
    <row r="63" spans="2:21" ht="20.7" customHeight="1">
      <c r="B63" s="94" t="s">
        <v>910</v>
      </c>
      <c r="C63" s="96"/>
      <c r="D63" s="96"/>
      <c r="E63" s="96"/>
      <c r="F63" s="96"/>
      <c r="G63" s="96"/>
      <c r="H63" s="96"/>
      <c r="I63" s="96"/>
      <c r="J63" s="96"/>
      <c r="K63" s="96"/>
      <c r="L63" s="96"/>
      <c r="M63" s="96"/>
      <c r="N63" s="96"/>
      <c r="O63" s="96"/>
      <c r="P63" s="96"/>
      <c r="Q63" s="96"/>
      <c r="R63" s="96"/>
      <c r="S63" s="96"/>
      <c r="T63" s="96"/>
      <c r="U63" s="95"/>
    </row>
    <row r="64" spans="2:21" ht="20.7" customHeight="1">
      <c r="B64" s="94" t="s">
        <v>911</v>
      </c>
      <c r="C64" s="96"/>
      <c r="D64" s="96"/>
      <c r="E64" s="96"/>
      <c r="F64" s="96"/>
      <c r="G64" s="96"/>
      <c r="H64" s="96"/>
      <c r="I64" s="96"/>
      <c r="J64" s="96"/>
      <c r="K64" s="96"/>
      <c r="L64" s="96"/>
      <c r="M64" s="96"/>
      <c r="N64" s="96"/>
      <c r="O64" s="96"/>
      <c r="P64" s="96"/>
      <c r="Q64" s="96"/>
      <c r="R64" s="96"/>
      <c r="S64" s="96"/>
      <c r="T64" s="96"/>
      <c r="U64" s="95"/>
    </row>
    <row r="65" spans="2:21" ht="22.05" customHeight="1" thickBot="1">
      <c r="B65" s="97" t="s">
        <v>912</v>
      </c>
      <c r="C65" s="99"/>
      <c r="D65" s="99"/>
      <c r="E65" s="99"/>
      <c r="F65" s="99"/>
      <c r="G65" s="99"/>
      <c r="H65" s="99"/>
      <c r="I65" s="99"/>
      <c r="J65" s="99"/>
      <c r="K65" s="99"/>
      <c r="L65" s="99"/>
      <c r="M65" s="99"/>
      <c r="N65" s="99"/>
      <c r="O65" s="99"/>
      <c r="P65" s="99"/>
      <c r="Q65" s="99"/>
      <c r="R65" s="99"/>
      <c r="S65" s="99"/>
      <c r="T65" s="99"/>
      <c r="U65" s="98"/>
    </row>
  </sheetData>
  <mergeCells count="120">
    <mergeCell ref="B60:U60"/>
    <mergeCell ref="B61:U61"/>
    <mergeCell ref="B62:U62"/>
    <mergeCell ref="B63:U63"/>
    <mergeCell ref="B64:U64"/>
    <mergeCell ref="B65:U65"/>
    <mergeCell ref="B54:U54"/>
    <mergeCell ref="B55:U55"/>
    <mergeCell ref="B56:U56"/>
    <mergeCell ref="B57:U57"/>
    <mergeCell ref="B58:U58"/>
    <mergeCell ref="B59:U59"/>
    <mergeCell ref="B48:U48"/>
    <mergeCell ref="B49:U49"/>
    <mergeCell ref="B50:U50"/>
    <mergeCell ref="B51:U51"/>
    <mergeCell ref="B52:U52"/>
    <mergeCell ref="B53:U53"/>
    <mergeCell ref="B42:U42"/>
    <mergeCell ref="B43:U43"/>
    <mergeCell ref="B44:U44"/>
    <mergeCell ref="B45:U45"/>
    <mergeCell ref="B46:U46"/>
    <mergeCell ref="B47:U47"/>
    <mergeCell ref="C34:H34"/>
    <mergeCell ref="I34:K34"/>
    <mergeCell ref="L34:O34"/>
    <mergeCell ref="B38:D38"/>
    <mergeCell ref="B39:D39"/>
    <mergeCell ref="B41:U41"/>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2" fitToHeight="10" orientation="landscape" r:id="rId1"/>
  <headerFooter>
    <oddFooter>&amp;R&amp;P de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B2" sqref="B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12.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913</v>
      </c>
      <c r="D4" s="15" t="s">
        <v>914</v>
      </c>
      <c r="E4" s="15"/>
      <c r="F4" s="15"/>
      <c r="G4" s="15"/>
      <c r="H4" s="15"/>
      <c r="I4" s="16"/>
      <c r="J4" s="17" t="s">
        <v>6</v>
      </c>
      <c r="K4" s="18" t="s">
        <v>7</v>
      </c>
      <c r="L4" s="19" t="s">
        <v>8</v>
      </c>
      <c r="M4" s="19"/>
      <c r="N4" s="19"/>
      <c r="O4" s="19"/>
      <c r="P4" s="17" t="s">
        <v>9</v>
      </c>
      <c r="Q4" s="19" t="s">
        <v>811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915</v>
      </c>
      <c r="D11" s="58"/>
      <c r="E11" s="58"/>
      <c r="F11" s="58"/>
      <c r="G11" s="58"/>
      <c r="H11" s="58"/>
      <c r="I11" s="58" t="s">
        <v>916</v>
      </c>
      <c r="J11" s="58"/>
      <c r="K11" s="58"/>
      <c r="L11" s="58" t="s">
        <v>917</v>
      </c>
      <c r="M11" s="58"/>
      <c r="N11" s="58"/>
      <c r="O11" s="58"/>
      <c r="P11" s="59" t="s">
        <v>108</v>
      </c>
      <c r="Q11" s="59" t="s">
        <v>40</v>
      </c>
      <c r="R11" s="59">
        <v>0</v>
      </c>
      <c r="S11" s="59">
        <v>0</v>
      </c>
      <c r="T11" s="59">
        <v>0</v>
      </c>
      <c r="U11" s="61" t="str">
        <f t="shared" ref="U11:U21" si="0">IF(ISERR(T11/S11*100),"N/A",T11/S11*100)</f>
        <v>N/A</v>
      </c>
    </row>
    <row r="12" spans="1:34" ht="75" customHeight="1" thickTop="1">
      <c r="A12" s="56"/>
      <c r="B12" s="57" t="s">
        <v>45</v>
      </c>
      <c r="C12" s="58" t="s">
        <v>918</v>
      </c>
      <c r="D12" s="58"/>
      <c r="E12" s="58"/>
      <c r="F12" s="58"/>
      <c r="G12" s="58"/>
      <c r="H12" s="58"/>
      <c r="I12" s="58" t="s">
        <v>919</v>
      </c>
      <c r="J12" s="58"/>
      <c r="K12" s="58"/>
      <c r="L12" s="58" t="s">
        <v>920</v>
      </c>
      <c r="M12" s="58"/>
      <c r="N12" s="58"/>
      <c r="O12" s="58"/>
      <c r="P12" s="59" t="s">
        <v>44</v>
      </c>
      <c r="Q12" s="59" t="s">
        <v>40</v>
      </c>
      <c r="R12" s="59">
        <v>0</v>
      </c>
      <c r="S12" s="59">
        <v>0</v>
      </c>
      <c r="T12" s="59">
        <v>0</v>
      </c>
      <c r="U12" s="61" t="str">
        <f t="shared" si="0"/>
        <v>N/A</v>
      </c>
    </row>
    <row r="13" spans="1:34" ht="75" customHeight="1" thickBot="1">
      <c r="A13" s="56"/>
      <c r="B13" s="62" t="s">
        <v>41</v>
      </c>
      <c r="C13" s="63" t="s">
        <v>41</v>
      </c>
      <c r="D13" s="63"/>
      <c r="E13" s="63"/>
      <c r="F13" s="63"/>
      <c r="G13" s="63"/>
      <c r="H13" s="63"/>
      <c r="I13" s="63" t="s">
        <v>921</v>
      </c>
      <c r="J13" s="63"/>
      <c r="K13" s="63"/>
      <c r="L13" s="63" t="s">
        <v>922</v>
      </c>
      <c r="M13" s="63"/>
      <c r="N13" s="63"/>
      <c r="O13" s="63"/>
      <c r="P13" s="64" t="s">
        <v>44</v>
      </c>
      <c r="Q13" s="64" t="s">
        <v>40</v>
      </c>
      <c r="R13" s="64">
        <v>0</v>
      </c>
      <c r="S13" s="64">
        <v>0</v>
      </c>
      <c r="T13" s="64">
        <v>0</v>
      </c>
      <c r="U13" s="65" t="str">
        <f t="shared" si="0"/>
        <v>N/A</v>
      </c>
    </row>
    <row r="14" spans="1:34" ht="75" customHeight="1" thickTop="1">
      <c r="A14" s="56"/>
      <c r="B14" s="57" t="s">
        <v>50</v>
      </c>
      <c r="C14" s="58" t="s">
        <v>923</v>
      </c>
      <c r="D14" s="58"/>
      <c r="E14" s="58"/>
      <c r="F14" s="58"/>
      <c r="G14" s="58"/>
      <c r="H14" s="58"/>
      <c r="I14" s="58" t="s">
        <v>924</v>
      </c>
      <c r="J14" s="58"/>
      <c r="K14" s="58"/>
      <c r="L14" s="58" t="s">
        <v>925</v>
      </c>
      <c r="M14" s="58"/>
      <c r="N14" s="58"/>
      <c r="O14" s="58"/>
      <c r="P14" s="59" t="s">
        <v>108</v>
      </c>
      <c r="Q14" s="59" t="s">
        <v>49</v>
      </c>
      <c r="R14" s="59">
        <v>0</v>
      </c>
      <c r="S14" s="59">
        <v>0</v>
      </c>
      <c r="T14" s="59">
        <v>0</v>
      </c>
      <c r="U14" s="61" t="str">
        <f t="shared" si="0"/>
        <v>N/A</v>
      </c>
    </row>
    <row r="15" spans="1:34" ht="75" customHeight="1">
      <c r="A15" s="56"/>
      <c r="B15" s="62" t="s">
        <v>41</v>
      </c>
      <c r="C15" s="63" t="s">
        <v>926</v>
      </c>
      <c r="D15" s="63"/>
      <c r="E15" s="63"/>
      <c r="F15" s="63"/>
      <c r="G15" s="63"/>
      <c r="H15" s="63"/>
      <c r="I15" s="63" t="s">
        <v>927</v>
      </c>
      <c r="J15" s="63"/>
      <c r="K15" s="63"/>
      <c r="L15" s="63" t="s">
        <v>928</v>
      </c>
      <c r="M15" s="63"/>
      <c r="N15" s="63"/>
      <c r="O15" s="63"/>
      <c r="P15" s="64" t="s">
        <v>44</v>
      </c>
      <c r="Q15" s="64" t="s">
        <v>49</v>
      </c>
      <c r="R15" s="64">
        <v>0</v>
      </c>
      <c r="S15" s="64">
        <v>0</v>
      </c>
      <c r="T15" s="64">
        <v>0</v>
      </c>
      <c r="U15" s="65" t="str">
        <f t="shared" si="0"/>
        <v>N/A</v>
      </c>
    </row>
    <row r="16" spans="1:34" ht="75" customHeight="1">
      <c r="A16" s="56"/>
      <c r="B16" s="62" t="s">
        <v>41</v>
      </c>
      <c r="C16" s="63" t="s">
        <v>929</v>
      </c>
      <c r="D16" s="63"/>
      <c r="E16" s="63"/>
      <c r="F16" s="63"/>
      <c r="G16" s="63"/>
      <c r="H16" s="63"/>
      <c r="I16" s="63" t="s">
        <v>930</v>
      </c>
      <c r="J16" s="63"/>
      <c r="K16" s="63"/>
      <c r="L16" s="63" t="s">
        <v>931</v>
      </c>
      <c r="M16" s="63"/>
      <c r="N16" s="63"/>
      <c r="O16" s="63"/>
      <c r="P16" s="64" t="s">
        <v>44</v>
      </c>
      <c r="Q16" s="64" t="s">
        <v>932</v>
      </c>
      <c r="R16" s="64">
        <v>0</v>
      </c>
      <c r="S16" s="64">
        <v>0</v>
      </c>
      <c r="T16" s="64">
        <v>0</v>
      </c>
      <c r="U16" s="65" t="str">
        <f t="shared" si="0"/>
        <v>N/A</v>
      </c>
    </row>
    <row r="17" spans="1:22" ht="75" customHeight="1" thickBot="1">
      <c r="A17" s="56"/>
      <c r="B17" s="62" t="s">
        <v>41</v>
      </c>
      <c r="C17" s="63" t="s">
        <v>933</v>
      </c>
      <c r="D17" s="63"/>
      <c r="E17" s="63"/>
      <c r="F17" s="63"/>
      <c r="G17" s="63"/>
      <c r="H17" s="63"/>
      <c r="I17" s="63" t="s">
        <v>934</v>
      </c>
      <c r="J17" s="63"/>
      <c r="K17" s="63"/>
      <c r="L17" s="63" t="s">
        <v>935</v>
      </c>
      <c r="M17" s="63"/>
      <c r="N17" s="63"/>
      <c r="O17" s="63"/>
      <c r="P17" s="64" t="s">
        <v>44</v>
      </c>
      <c r="Q17" s="64" t="s">
        <v>932</v>
      </c>
      <c r="R17" s="64">
        <v>0</v>
      </c>
      <c r="S17" s="64">
        <v>0</v>
      </c>
      <c r="T17" s="64">
        <v>0</v>
      </c>
      <c r="U17" s="65" t="str">
        <f t="shared" si="0"/>
        <v>N/A</v>
      </c>
    </row>
    <row r="18" spans="1:22" ht="75" customHeight="1" thickTop="1">
      <c r="A18" s="56"/>
      <c r="B18" s="57" t="s">
        <v>55</v>
      </c>
      <c r="C18" s="58" t="s">
        <v>936</v>
      </c>
      <c r="D18" s="58"/>
      <c r="E18" s="58"/>
      <c r="F18" s="58"/>
      <c r="G18" s="58"/>
      <c r="H18" s="58"/>
      <c r="I18" s="58" t="s">
        <v>937</v>
      </c>
      <c r="J18" s="58"/>
      <c r="K18" s="58"/>
      <c r="L18" s="58" t="s">
        <v>938</v>
      </c>
      <c r="M18" s="58"/>
      <c r="N18" s="58"/>
      <c r="O18" s="58"/>
      <c r="P18" s="59" t="s">
        <v>44</v>
      </c>
      <c r="Q18" s="59" t="s">
        <v>149</v>
      </c>
      <c r="R18" s="59">
        <v>0</v>
      </c>
      <c r="S18" s="59">
        <v>0</v>
      </c>
      <c r="T18" s="59">
        <v>0</v>
      </c>
      <c r="U18" s="61" t="str">
        <f t="shared" si="0"/>
        <v>N/A</v>
      </c>
    </row>
    <row r="19" spans="1:22" ht="75" customHeight="1">
      <c r="A19" s="56"/>
      <c r="B19" s="62" t="s">
        <v>41</v>
      </c>
      <c r="C19" s="63" t="s">
        <v>939</v>
      </c>
      <c r="D19" s="63"/>
      <c r="E19" s="63"/>
      <c r="F19" s="63"/>
      <c r="G19" s="63"/>
      <c r="H19" s="63"/>
      <c r="I19" s="63" t="s">
        <v>940</v>
      </c>
      <c r="J19" s="63"/>
      <c r="K19" s="63"/>
      <c r="L19" s="63" t="s">
        <v>941</v>
      </c>
      <c r="M19" s="63"/>
      <c r="N19" s="63"/>
      <c r="O19" s="63"/>
      <c r="P19" s="64" t="s">
        <v>44</v>
      </c>
      <c r="Q19" s="64" t="s">
        <v>149</v>
      </c>
      <c r="R19" s="64">
        <v>0</v>
      </c>
      <c r="S19" s="64">
        <v>0</v>
      </c>
      <c r="T19" s="64">
        <v>0</v>
      </c>
      <c r="U19" s="65" t="str">
        <f t="shared" si="0"/>
        <v>N/A</v>
      </c>
    </row>
    <row r="20" spans="1:22" ht="75" customHeight="1">
      <c r="A20" s="56"/>
      <c r="B20" s="62" t="s">
        <v>41</v>
      </c>
      <c r="C20" s="63" t="s">
        <v>942</v>
      </c>
      <c r="D20" s="63"/>
      <c r="E20" s="63"/>
      <c r="F20" s="63"/>
      <c r="G20" s="63"/>
      <c r="H20" s="63"/>
      <c r="I20" s="63" t="s">
        <v>943</v>
      </c>
      <c r="J20" s="63"/>
      <c r="K20" s="63"/>
      <c r="L20" s="63" t="s">
        <v>944</v>
      </c>
      <c r="M20" s="63"/>
      <c r="N20" s="63"/>
      <c r="O20" s="63"/>
      <c r="P20" s="64" t="s">
        <v>44</v>
      </c>
      <c r="Q20" s="64" t="s">
        <v>149</v>
      </c>
      <c r="R20" s="64">
        <v>0</v>
      </c>
      <c r="S20" s="64">
        <v>0</v>
      </c>
      <c r="T20" s="64">
        <v>0</v>
      </c>
      <c r="U20" s="65" t="str">
        <f t="shared" si="0"/>
        <v>N/A</v>
      </c>
    </row>
    <row r="21" spans="1:22" ht="75" customHeight="1" thickBot="1">
      <c r="A21" s="56"/>
      <c r="B21" s="62" t="s">
        <v>41</v>
      </c>
      <c r="C21" s="63" t="s">
        <v>945</v>
      </c>
      <c r="D21" s="63"/>
      <c r="E21" s="63"/>
      <c r="F21" s="63"/>
      <c r="G21" s="63"/>
      <c r="H21" s="63"/>
      <c r="I21" s="63" t="s">
        <v>946</v>
      </c>
      <c r="J21" s="63"/>
      <c r="K21" s="63"/>
      <c r="L21" s="63" t="s">
        <v>947</v>
      </c>
      <c r="M21" s="63"/>
      <c r="N21" s="63"/>
      <c r="O21" s="63"/>
      <c r="P21" s="64" t="s">
        <v>44</v>
      </c>
      <c r="Q21" s="64" t="s">
        <v>149</v>
      </c>
      <c r="R21" s="64">
        <v>0</v>
      </c>
      <c r="S21" s="64">
        <v>0</v>
      </c>
      <c r="T21" s="64">
        <v>0</v>
      </c>
      <c r="U21" s="65" t="str">
        <f t="shared" si="0"/>
        <v>N/A</v>
      </c>
    </row>
    <row r="22" spans="1:22" ht="22.5" customHeight="1" thickTop="1" thickBot="1">
      <c r="B22" s="9" t="s">
        <v>60</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61</v>
      </c>
      <c r="S23" s="40" t="s">
        <v>62</v>
      </c>
      <c r="T23" s="72" t="s">
        <v>63</v>
      </c>
      <c r="U23" s="40" t="s">
        <v>64</v>
      </c>
    </row>
    <row r="24" spans="1:22" ht="26.25" customHeight="1" thickBot="1">
      <c r="B24" s="73"/>
      <c r="C24" s="74"/>
      <c r="D24" s="74"/>
      <c r="E24" s="74"/>
      <c r="F24" s="74"/>
      <c r="G24" s="74"/>
      <c r="H24" s="75"/>
      <c r="I24" s="75"/>
      <c r="J24" s="75"/>
      <c r="K24" s="75"/>
      <c r="L24" s="75"/>
      <c r="M24" s="75"/>
      <c r="N24" s="75"/>
      <c r="O24" s="75"/>
      <c r="P24" s="76"/>
      <c r="Q24" s="77"/>
      <c r="R24" s="78" t="s">
        <v>65</v>
      </c>
      <c r="S24" s="77" t="s">
        <v>65</v>
      </c>
      <c r="T24" s="77" t="s">
        <v>65</v>
      </c>
      <c r="U24" s="77" t="s">
        <v>66</v>
      </c>
    </row>
    <row r="25" spans="1:22" ht="13.5" customHeight="1" thickBot="1">
      <c r="B25" s="79" t="s">
        <v>67</v>
      </c>
      <c r="C25" s="80"/>
      <c r="D25" s="80"/>
      <c r="E25" s="81"/>
      <c r="F25" s="81"/>
      <c r="G25" s="81"/>
      <c r="H25" s="82"/>
      <c r="I25" s="82"/>
      <c r="J25" s="82"/>
      <c r="K25" s="82"/>
      <c r="L25" s="82"/>
      <c r="M25" s="82"/>
      <c r="N25" s="82"/>
      <c r="O25" s="82"/>
      <c r="P25" s="83"/>
      <c r="Q25" s="83"/>
      <c r="R25" s="84" t="str">
        <f t="shared" ref="R25:T26" si="1">"N/D"</f>
        <v>N/D</v>
      </c>
      <c r="S25" s="84" t="str">
        <f t="shared" si="1"/>
        <v>N/D</v>
      </c>
      <c r="T25" s="84" t="str">
        <f t="shared" si="1"/>
        <v>N/D</v>
      </c>
      <c r="U25" s="85" t="str">
        <f>+IF(ISERR(T25/S25*100),"N/A",T25/S25*100)</f>
        <v>N/A</v>
      </c>
    </row>
    <row r="26" spans="1:22" ht="13.5" customHeight="1" thickBot="1">
      <c r="B26" s="86" t="s">
        <v>68</v>
      </c>
      <c r="C26" s="87"/>
      <c r="D26" s="87"/>
      <c r="E26" s="88"/>
      <c r="F26" s="88"/>
      <c r="G26" s="88"/>
      <c r="H26" s="89"/>
      <c r="I26" s="89"/>
      <c r="J26" s="89"/>
      <c r="K26" s="89"/>
      <c r="L26" s="89"/>
      <c r="M26" s="89"/>
      <c r="N26" s="89"/>
      <c r="O26" s="89"/>
      <c r="P26" s="90"/>
      <c r="Q26" s="90"/>
      <c r="R26" s="84" t="str">
        <f t="shared" si="1"/>
        <v>N/D</v>
      </c>
      <c r="S26" s="84" t="str">
        <f t="shared" si="1"/>
        <v>N/D</v>
      </c>
      <c r="T26" s="84" t="str">
        <f t="shared" si="1"/>
        <v>N/D</v>
      </c>
      <c r="U26" s="85" t="str">
        <f>+IF(ISERR(T26/S26*100),"N/A",T26/S26*100)</f>
        <v>N/A</v>
      </c>
    </row>
    <row r="27" spans="1:22" ht="14.7" customHeight="1" thickTop="1" thickBot="1">
      <c r="B27" s="9" t="s">
        <v>69</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70</v>
      </c>
      <c r="C28" s="93"/>
      <c r="D28" s="93"/>
      <c r="E28" s="93"/>
      <c r="F28" s="93"/>
      <c r="G28" s="93"/>
      <c r="H28" s="93"/>
      <c r="I28" s="93"/>
      <c r="J28" s="93"/>
      <c r="K28" s="93"/>
      <c r="L28" s="93"/>
      <c r="M28" s="93"/>
      <c r="N28" s="93"/>
      <c r="O28" s="93"/>
      <c r="P28" s="93"/>
      <c r="Q28" s="93"/>
      <c r="R28" s="93"/>
      <c r="S28" s="93"/>
      <c r="T28" s="93"/>
      <c r="U28" s="92"/>
    </row>
    <row r="29" spans="1:22" ht="40.799999999999997" customHeight="1">
      <c r="B29" s="94" t="s">
        <v>948</v>
      </c>
      <c r="C29" s="96"/>
      <c r="D29" s="96"/>
      <c r="E29" s="96"/>
      <c r="F29" s="96"/>
      <c r="G29" s="96"/>
      <c r="H29" s="96"/>
      <c r="I29" s="96"/>
      <c r="J29" s="96"/>
      <c r="K29" s="96"/>
      <c r="L29" s="96"/>
      <c r="M29" s="96"/>
      <c r="N29" s="96"/>
      <c r="O29" s="96"/>
      <c r="P29" s="96"/>
      <c r="Q29" s="96"/>
      <c r="R29" s="96"/>
      <c r="S29" s="96"/>
      <c r="T29" s="96"/>
      <c r="U29" s="95"/>
    </row>
    <row r="30" spans="1:22" ht="63.45" customHeight="1">
      <c r="B30" s="94" t="s">
        <v>949</v>
      </c>
      <c r="C30" s="96"/>
      <c r="D30" s="96"/>
      <c r="E30" s="96"/>
      <c r="F30" s="96"/>
      <c r="G30" s="96"/>
      <c r="H30" s="96"/>
      <c r="I30" s="96"/>
      <c r="J30" s="96"/>
      <c r="K30" s="96"/>
      <c r="L30" s="96"/>
      <c r="M30" s="96"/>
      <c r="N30" s="96"/>
      <c r="O30" s="96"/>
      <c r="P30" s="96"/>
      <c r="Q30" s="96"/>
      <c r="R30" s="96"/>
      <c r="S30" s="96"/>
      <c r="T30" s="96"/>
      <c r="U30" s="95"/>
    </row>
    <row r="31" spans="1:22" ht="43.95" customHeight="1">
      <c r="B31" s="94" t="s">
        <v>950</v>
      </c>
      <c r="C31" s="96"/>
      <c r="D31" s="96"/>
      <c r="E31" s="96"/>
      <c r="F31" s="96"/>
      <c r="G31" s="96"/>
      <c r="H31" s="96"/>
      <c r="I31" s="96"/>
      <c r="J31" s="96"/>
      <c r="K31" s="96"/>
      <c r="L31" s="96"/>
      <c r="M31" s="96"/>
      <c r="N31" s="96"/>
      <c r="O31" s="96"/>
      <c r="P31" s="96"/>
      <c r="Q31" s="96"/>
      <c r="R31" s="96"/>
      <c r="S31" s="96"/>
      <c r="T31" s="96"/>
      <c r="U31" s="95"/>
    </row>
    <row r="32" spans="1:22" ht="55.95" customHeight="1">
      <c r="B32" s="94" t="s">
        <v>951</v>
      </c>
      <c r="C32" s="96"/>
      <c r="D32" s="96"/>
      <c r="E32" s="96"/>
      <c r="F32" s="96"/>
      <c r="G32" s="96"/>
      <c r="H32" s="96"/>
      <c r="I32" s="96"/>
      <c r="J32" s="96"/>
      <c r="K32" s="96"/>
      <c r="L32" s="96"/>
      <c r="M32" s="96"/>
      <c r="N32" s="96"/>
      <c r="O32" s="96"/>
      <c r="P32" s="96"/>
      <c r="Q32" s="96"/>
      <c r="R32" s="96"/>
      <c r="S32" s="96"/>
      <c r="T32" s="96"/>
      <c r="U32" s="95"/>
    </row>
    <row r="33" spans="2:21" ht="62.25" customHeight="1">
      <c r="B33" s="94" t="s">
        <v>952</v>
      </c>
      <c r="C33" s="96"/>
      <c r="D33" s="96"/>
      <c r="E33" s="96"/>
      <c r="F33" s="96"/>
      <c r="G33" s="96"/>
      <c r="H33" s="96"/>
      <c r="I33" s="96"/>
      <c r="J33" s="96"/>
      <c r="K33" s="96"/>
      <c r="L33" s="96"/>
      <c r="M33" s="96"/>
      <c r="N33" s="96"/>
      <c r="O33" s="96"/>
      <c r="P33" s="96"/>
      <c r="Q33" s="96"/>
      <c r="R33" s="96"/>
      <c r="S33" s="96"/>
      <c r="T33" s="96"/>
      <c r="U33" s="95"/>
    </row>
    <row r="34" spans="2:21" ht="63.3" customHeight="1">
      <c r="B34" s="94" t="s">
        <v>953</v>
      </c>
      <c r="C34" s="96"/>
      <c r="D34" s="96"/>
      <c r="E34" s="96"/>
      <c r="F34" s="96"/>
      <c r="G34" s="96"/>
      <c r="H34" s="96"/>
      <c r="I34" s="96"/>
      <c r="J34" s="96"/>
      <c r="K34" s="96"/>
      <c r="L34" s="96"/>
      <c r="M34" s="96"/>
      <c r="N34" s="96"/>
      <c r="O34" s="96"/>
      <c r="P34" s="96"/>
      <c r="Q34" s="96"/>
      <c r="R34" s="96"/>
      <c r="S34" s="96"/>
      <c r="T34" s="96"/>
      <c r="U34" s="95"/>
    </row>
    <row r="35" spans="2:21" ht="61.05" customHeight="1">
      <c r="B35" s="94" t="s">
        <v>954</v>
      </c>
      <c r="C35" s="96"/>
      <c r="D35" s="96"/>
      <c r="E35" s="96"/>
      <c r="F35" s="96"/>
      <c r="G35" s="96"/>
      <c r="H35" s="96"/>
      <c r="I35" s="96"/>
      <c r="J35" s="96"/>
      <c r="K35" s="96"/>
      <c r="L35" s="96"/>
      <c r="M35" s="96"/>
      <c r="N35" s="96"/>
      <c r="O35" s="96"/>
      <c r="P35" s="96"/>
      <c r="Q35" s="96"/>
      <c r="R35" s="96"/>
      <c r="S35" s="96"/>
      <c r="T35" s="96"/>
      <c r="U35" s="95"/>
    </row>
    <row r="36" spans="2:21" ht="47.25" customHeight="1">
      <c r="B36" s="94" t="s">
        <v>955</v>
      </c>
      <c r="C36" s="96"/>
      <c r="D36" s="96"/>
      <c r="E36" s="96"/>
      <c r="F36" s="96"/>
      <c r="G36" s="96"/>
      <c r="H36" s="96"/>
      <c r="I36" s="96"/>
      <c r="J36" s="96"/>
      <c r="K36" s="96"/>
      <c r="L36" s="96"/>
      <c r="M36" s="96"/>
      <c r="N36" s="96"/>
      <c r="O36" s="96"/>
      <c r="P36" s="96"/>
      <c r="Q36" s="96"/>
      <c r="R36" s="96"/>
      <c r="S36" s="96"/>
      <c r="T36" s="96"/>
      <c r="U36" s="95"/>
    </row>
    <row r="37" spans="2:21" ht="55.8" customHeight="1">
      <c r="B37" s="94" t="s">
        <v>956</v>
      </c>
      <c r="C37" s="96"/>
      <c r="D37" s="96"/>
      <c r="E37" s="96"/>
      <c r="F37" s="96"/>
      <c r="G37" s="96"/>
      <c r="H37" s="96"/>
      <c r="I37" s="96"/>
      <c r="J37" s="96"/>
      <c r="K37" s="96"/>
      <c r="L37" s="96"/>
      <c r="M37" s="96"/>
      <c r="N37" s="96"/>
      <c r="O37" s="96"/>
      <c r="P37" s="96"/>
      <c r="Q37" s="96"/>
      <c r="R37" s="96"/>
      <c r="S37" s="96"/>
      <c r="T37" s="96"/>
      <c r="U37" s="95"/>
    </row>
    <row r="38" spans="2:21" ht="57.3" customHeight="1">
      <c r="B38" s="94" t="s">
        <v>957</v>
      </c>
      <c r="C38" s="96"/>
      <c r="D38" s="96"/>
      <c r="E38" s="96"/>
      <c r="F38" s="96"/>
      <c r="G38" s="96"/>
      <c r="H38" s="96"/>
      <c r="I38" s="96"/>
      <c r="J38" s="96"/>
      <c r="K38" s="96"/>
      <c r="L38" s="96"/>
      <c r="M38" s="96"/>
      <c r="N38" s="96"/>
      <c r="O38" s="96"/>
      <c r="P38" s="96"/>
      <c r="Q38" s="96"/>
      <c r="R38" s="96"/>
      <c r="S38" s="96"/>
      <c r="T38" s="96"/>
      <c r="U38" s="95"/>
    </row>
    <row r="39" spans="2:21" ht="55.05" customHeight="1" thickBot="1">
      <c r="B39" s="97" t="s">
        <v>958</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5" fitToHeight="10" orientation="landscape" r:id="rId1"/>
  <headerFooter>
    <oddFooter>&amp;R&amp;P de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V1" sqref="V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2.88671875" style="1" customWidth="1"/>
    <col min="9" max="9" width="7.33203125" style="1" customWidth="1"/>
    <col min="10" max="10" width="8.77734375" style="1" customWidth="1"/>
    <col min="11" max="11" width="32.88671875" style="1" customWidth="1"/>
    <col min="12" max="12" width="8.6640625" style="1" customWidth="1"/>
    <col min="13" max="13" width="6.77734375" style="1" customWidth="1"/>
    <col min="14" max="14" width="9.21875" style="1" customWidth="1"/>
    <col min="15" max="15" width="31.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959</v>
      </c>
      <c r="D4" s="15" t="s">
        <v>699</v>
      </c>
      <c r="E4" s="15"/>
      <c r="F4" s="15"/>
      <c r="G4" s="15"/>
      <c r="H4" s="15"/>
      <c r="I4" s="16"/>
      <c r="J4" s="17" t="s">
        <v>6</v>
      </c>
      <c r="K4" s="18" t="s">
        <v>7</v>
      </c>
      <c r="L4" s="19" t="s">
        <v>8</v>
      </c>
      <c r="M4" s="19"/>
      <c r="N4" s="19"/>
      <c r="O4" s="19"/>
      <c r="P4" s="17" t="s">
        <v>9</v>
      </c>
      <c r="Q4" s="19" t="s">
        <v>960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25.4" customHeight="1" thickTop="1" thickBot="1">
      <c r="A11" s="56"/>
      <c r="B11" s="57" t="s">
        <v>36</v>
      </c>
      <c r="C11" s="58" t="s">
        <v>961</v>
      </c>
      <c r="D11" s="58"/>
      <c r="E11" s="58"/>
      <c r="F11" s="58"/>
      <c r="G11" s="58"/>
      <c r="H11" s="58"/>
      <c r="I11" s="58" t="s">
        <v>962</v>
      </c>
      <c r="J11" s="58"/>
      <c r="K11" s="58"/>
      <c r="L11" s="58" t="s">
        <v>963</v>
      </c>
      <c r="M11" s="58"/>
      <c r="N11" s="58"/>
      <c r="O11" s="58"/>
      <c r="P11" s="59" t="s">
        <v>44</v>
      </c>
      <c r="Q11" s="59" t="s">
        <v>40</v>
      </c>
      <c r="R11" s="59">
        <v>0</v>
      </c>
      <c r="S11" s="59">
        <v>0</v>
      </c>
      <c r="T11" s="59">
        <v>0</v>
      </c>
      <c r="U11" s="61" t="str">
        <f t="shared" ref="U11:U18" si="0">IF(ISERR(T11/S11*100),"N/A",T11/S11*100)</f>
        <v>N/A</v>
      </c>
    </row>
    <row r="12" spans="1:34" ht="100.8" customHeight="1" thickTop="1" thickBot="1">
      <c r="A12" s="56"/>
      <c r="B12" s="57" t="s">
        <v>45</v>
      </c>
      <c r="C12" s="58" t="s">
        <v>964</v>
      </c>
      <c r="D12" s="58"/>
      <c r="E12" s="58"/>
      <c r="F12" s="58"/>
      <c r="G12" s="58"/>
      <c r="H12" s="58"/>
      <c r="I12" s="58" t="s">
        <v>965</v>
      </c>
      <c r="J12" s="58"/>
      <c r="K12" s="58"/>
      <c r="L12" s="58" t="s">
        <v>966</v>
      </c>
      <c r="M12" s="58"/>
      <c r="N12" s="58"/>
      <c r="O12" s="58"/>
      <c r="P12" s="59" t="s">
        <v>44</v>
      </c>
      <c r="Q12" s="59" t="s">
        <v>40</v>
      </c>
      <c r="R12" s="59">
        <v>0</v>
      </c>
      <c r="S12" s="59">
        <v>0</v>
      </c>
      <c r="T12" s="59">
        <v>0</v>
      </c>
      <c r="U12" s="61" t="str">
        <f t="shared" si="0"/>
        <v>N/A</v>
      </c>
    </row>
    <row r="13" spans="1:34" ht="96.6" customHeight="1" thickTop="1">
      <c r="A13" s="56"/>
      <c r="B13" s="57" t="s">
        <v>50</v>
      </c>
      <c r="C13" s="58" t="s">
        <v>967</v>
      </c>
      <c r="D13" s="58"/>
      <c r="E13" s="58"/>
      <c r="F13" s="58"/>
      <c r="G13" s="58"/>
      <c r="H13" s="58"/>
      <c r="I13" s="58" t="s">
        <v>968</v>
      </c>
      <c r="J13" s="58"/>
      <c r="K13" s="58"/>
      <c r="L13" s="58" t="s">
        <v>969</v>
      </c>
      <c r="M13" s="58"/>
      <c r="N13" s="58"/>
      <c r="O13" s="58"/>
      <c r="P13" s="59" t="s">
        <v>44</v>
      </c>
      <c r="Q13" s="59" t="s">
        <v>83</v>
      </c>
      <c r="R13" s="59">
        <v>0</v>
      </c>
      <c r="S13" s="59">
        <v>0</v>
      </c>
      <c r="T13" s="59">
        <v>0</v>
      </c>
      <c r="U13" s="61" t="str">
        <f t="shared" si="0"/>
        <v>N/A</v>
      </c>
    </row>
    <row r="14" spans="1:34" ht="105" customHeight="1" thickBot="1">
      <c r="A14" s="56"/>
      <c r="B14" s="62" t="s">
        <v>41</v>
      </c>
      <c r="C14" s="63" t="s">
        <v>970</v>
      </c>
      <c r="D14" s="63"/>
      <c r="E14" s="63"/>
      <c r="F14" s="63"/>
      <c r="G14" s="63"/>
      <c r="H14" s="63"/>
      <c r="I14" s="63" t="s">
        <v>971</v>
      </c>
      <c r="J14" s="63"/>
      <c r="K14" s="63"/>
      <c r="L14" s="63" t="s">
        <v>972</v>
      </c>
      <c r="M14" s="63"/>
      <c r="N14" s="63"/>
      <c r="O14" s="63"/>
      <c r="P14" s="64" t="s">
        <v>44</v>
      </c>
      <c r="Q14" s="64" t="s">
        <v>83</v>
      </c>
      <c r="R14" s="64">
        <v>0</v>
      </c>
      <c r="S14" s="64">
        <v>0</v>
      </c>
      <c r="T14" s="64">
        <v>0</v>
      </c>
      <c r="U14" s="65" t="str">
        <f t="shared" si="0"/>
        <v>N/A</v>
      </c>
    </row>
    <row r="15" spans="1:34" ht="75" customHeight="1" thickTop="1">
      <c r="A15" s="56"/>
      <c r="B15" s="57" t="s">
        <v>55</v>
      </c>
      <c r="C15" s="58" t="s">
        <v>973</v>
      </c>
      <c r="D15" s="58"/>
      <c r="E15" s="58"/>
      <c r="F15" s="58"/>
      <c r="G15" s="58"/>
      <c r="H15" s="58"/>
      <c r="I15" s="58" t="s">
        <v>974</v>
      </c>
      <c r="J15" s="58"/>
      <c r="K15" s="58"/>
      <c r="L15" s="58" t="s">
        <v>975</v>
      </c>
      <c r="M15" s="58"/>
      <c r="N15" s="58"/>
      <c r="O15" s="58"/>
      <c r="P15" s="59" t="s">
        <v>44</v>
      </c>
      <c r="Q15" s="59" t="s">
        <v>59</v>
      </c>
      <c r="R15" s="59">
        <v>0</v>
      </c>
      <c r="S15" s="59">
        <v>0</v>
      </c>
      <c r="T15" s="59">
        <v>0</v>
      </c>
      <c r="U15" s="61" t="str">
        <f t="shared" si="0"/>
        <v>N/A</v>
      </c>
    </row>
    <row r="16" spans="1:34" ht="75" customHeight="1">
      <c r="A16" s="56"/>
      <c r="B16" s="62" t="s">
        <v>41</v>
      </c>
      <c r="C16" s="63" t="s">
        <v>976</v>
      </c>
      <c r="D16" s="63"/>
      <c r="E16" s="63"/>
      <c r="F16" s="63"/>
      <c r="G16" s="63"/>
      <c r="H16" s="63"/>
      <c r="I16" s="63" t="s">
        <v>977</v>
      </c>
      <c r="J16" s="63"/>
      <c r="K16" s="63"/>
      <c r="L16" s="63" t="s">
        <v>978</v>
      </c>
      <c r="M16" s="63"/>
      <c r="N16" s="63"/>
      <c r="O16" s="63"/>
      <c r="P16" s="64" t="s">
        <v>44</v>
      </c>
      <c r="Q16" s="64" t="s">
        <v>138</v>
      </c>
      <c r="R16" s="64">
        <v>0</v>
      </c>
      <c r="S16" s="64">
        <v>0</v>
      </c>
      <c r="T16" s="64">
        <v>0</v>
      </c>
      <c r="U16" s="65" t="str">
        <f t="shared" si="0"/>
        <v>N/A</v>
      </c>
    </row>
    <row r="17" spans="1:22" ht="75" customHeight="1">
      <c r="A17" s="56"/>
      <c r="B17" s="62" t="s">
        <v>41</v>
      </c>
      <c r="C17" s="63" t="s">
        <v>979</v>
      </c>
      <c r="D17" s="63"/>
      <c r="E17" s="63"/>
      <c r="F17" s="63"/>
      <c r="G17" s="63"/>
      <c r="H17" s="63"/>
      <c r="I17" s="63" t="s">
        <v>980</v>
      </c>
      <c r="J17" s="63"/>
      <c r="K17" s="63"/>
      <c r="L17" s="63" t="s">
        <v>981</v>
      </c>
      <c r="M17" s="63"/>
      <c r="N17" s="63"/>
      <c r="O17" s="63"/>
      <c r="P17" s="64" t="s">
        <v>44</v>
      </c>
      <c r="Q17" s="64" t="s">
        <v>138</v>
      </c>
      <c r="R17" s="64">
        <v>0</v>
      </c>
      <c r="S17" s="64">
        <v>0</v>
      </c>
      <c r="T17" s="64">
        <v>0</v>
      </c>
      <c r="U17" s="65" t="str">
        <f t="shared" si="0"/>
        <v>N/A</v>
      </c>
    </row>
    <row r="18" spans="1:22" ht="75" customHeight="1" thickBot="1">
      <c r="A18" s="56"/>
      <c r="B18" s="62" t="s">
        <v>41</v>
      </c>
      <c r="C18" s="63" t="s">
        <v>982</v>
      </c>
      <c r="D18" s="63"/>
      <c r="E18" s="63"/>
      <c r="F18" s="63"/>
      <c r="G18" s="63"/>
      <c r="H18" s="63"/>
      <c r="I18" s="63" t="s">
        <v>983</v>
      </c>
      <c r="J18" s="63"/>
      <c r="K18" s="63"/>
      <c r="L18" s="63" t="s">
        <v>984</v>
      </c>
      <c r="M18" s="63"/>
      <c r="N18" s="63"/>
      <c r="O18" s="63"/>
      <c r="P18" s="64" t="s">
        <v>44</v>
      </c>
      <c r="Q18" s="64" t="s">
        <v>138</v>
      </c>
      <c r="R18" s="64">
        <v>0</v>
      </c>
      <c r="S18" s="64">
        <v>0</v>
      </c>
      <c r="T18" s="64">
        <v>0</v>
      </c>
      <c r="U18" s="65" t="str">
        <f t="shared" si="0"/>
        <v>N/A</v>
      </c>
    </row>
    <row r="19" spans="1:22" ht="22.5" customHeight="1" thickTop="1" thickBot="1">
      <c r="B19" s="9" t="s">
        <v>60</v>
      </c>
      <c r="C19" s="10"/>
      <c r="D19" s="10"/>
      <c r="E19" s="10"/>
      <c r="F19" s="10"/>
      <c r="G19" s="10"/>
      <c r="H19" s="11"/>
      <c r="I19" s="11"/>
      <c r="J19" s="11"/>
      <c r="K19" s="11"/>
      <c r="L19" s="11"/>
      <c r="M19" s="11"/>
      <c r="N19" s="11"/>
      <c r="O19" s="11"/>
      <c r="P19" s="11"/>
      <c r="Q19" s="11"/>
      <c r="R19" s="11"/>
      <c r="S19" s="11"/>
      <c r="T19" s="11"/>
      <c r="U19" s="12"/>
      <c r="V19" s="66"/>
    </row>
    <row r="20" spans="1:22" ht="26.25" customHeight="1" thickTop="1">
      <c r="B20" s="67"/>
      <c r="C20" s="68"/>
      <c r="D20" s="68"/>
      <c r="E20" s="68"/>
      <c r="F20" s="68"/>
      <c r="G20" s="68"/>
      <c r="H20" s="69"/>
      <c r="I20" s="69"/>
      <c r="J20" s="69"/>
      <c r="K20" s="69"/>
      <c r="L20" s="69"/>
      <c r="M20" s="69"/>
      <c r="N20" s="69"/>
      <c r="O20" s="69"/>
      <c r="P20" s="70"/>
      <c r="Q20" s="71"/>
      <c r="R20" s="72" t="s">
        <v>61</v>
      </c>
      <c r="S20" s="40" t="s">
        <v>62</v>
      </c>
      <c r="T20" s="72" t="s">
        <v>63</v>
      </c>
      <c r="U20" s="40" t="s">
        <v>64</v>
      </c>
    </row>
    <row r="21" spans="1:22" ht="26.25" customHeight="1" thickBot="1">
      <c r="B21" s="73"/>
      <c r="C21" s="74"/>
      <c r="D21" s="74"/>
      <c r="E21" s="74"/>
      <c r="F21" s="74"/>
      <c r="G21" s="74"/>
      <c r="H21" s="75"/>
      <c r="I21" s="75"/>
      <c r="J21" s="75"/>
      <c r="K21" s="75"/>
      <c r="L21" s="75"/>
      <c r="M21" s="75"/>
      <c r="N21" s="75"/>
      <c r="O21" s="75"/>
      <c r="P21" s="76"/>
      <c r="Q21" s="77"/>
      <c r="R21" s="78" t="s">
        <v>65</v>
      </c>
      <c r="S21" s="77" t="s">
        <v>65</v>
      </c>
      <c r="T21" s="77" t="s">
        <v>65</v>
      </c>
      <c r="U21" s="77" t="s">
        <v>66</v>
      </c>
    </row>
    <row r="22" spans="1:22" ht="13.5" customHeight="1" thickBot="1">
      <c r="B22" s="79" t="s">
        <v>67</v>
      </c>
      <c r="C22" s="80"/>
      <c r="D22" s="80"/>
      <c r="E22" s="81"/>
      <c r="F22" s="81"/>
      <c r="G22" s="81"/>
      <c r="H22" s="82"/>
      <c r="I22" s="82"/>
      <c r="J22" s="82"/>
      <c r="K22" s="82"/>
      <c r="L22" s="82"/>
      <c r="M22" s="82"/>
      <c r="N22" s="82"/>
      <c r="O22" s="82"/>
      <c r="P22" s="83"/>
      <c r="Q22" s="83"/>
      <c r="R22" s="84" t="str">
        <f t="shared" ref="R22:T23" si="1">"N/D"</f>
        <v>N/D</v>
      </c>
      <c r="S22" s="84" t="str">
        <f t="shared" si="1"/>
        <v>N/D</v>
      </c>
      <c r="T22" s="84" t="str">
        <f t="shared" si="1"/>
        <v>N/D</v>
      </c>
      <c r="U22" s="85" t="str">
        <f>+IF(ISERR(T22/S22*100),"N/A",T22/S22*100)</f>
        <v>N/A</v>
      </c>
    </row>
    <row r="23" spans="1:22" ht="13.5" customHeight="1" thickBot="1">
      <c r="B23" s="86" t="s">
        <v>68</v>
      </c>
      <c r="C23" s="87"/>
      <c r="D23" s="87"/>
      <c r="E23" s="88"/>
      <c r="F23" s="88"/>
      <c r="G23" s="88"/>
      <c r="H23" s="89"/>
      <c r="I23" s="89"/>
      <c r="J23" s="89"/>
      <c r="K23" s="89"/>
      <c r="L23" s="89"/>
      <c r="M23" s="89"/>
      <c r="N23" s="89"/>
      <c r="O23" s="89"/>
      <c r="P23" s="90"/>
      <c r="Q23" s="90"/>
      <c r="R23" s="84" t="str">
        <f t="shared" si="1"/>
        <v>N/D</v>
      </c>
      <c r="S23" s="84" t="str">
        <f t="shared" si="1"/>
        <v>N/D</v>
      </c>
      <c r="T23" s="84" t="str">
        <f t="shared" si="1"/>
        <v>N/D</v>
      </c>
      <c r="U23" s="85" t="str">
        <f>+IF(ISERR(T23/S23*100),"N/A",T23/S23*100)</f>
        <v>N/A</v>
      </c>
    </row>
    <row r="24" spans="1:22" ht="14.7" customHeight="1" thickTop="1" thickBot="1">
      <c r="B24" s="9" t="s">
        <v>69</v>
      </c>
      <c r="C24" s="10"/>
      <c r="D24" s="10"/>
      <c r="E24" s="10"/>
      <c r="F24" s="10"/>
      <c r="G24" s="10"/>
      <c r="H24" s="11"/>
      <c r="I24" s="11"/>
      <c r="J24" s="11"/>
      <c r="K24" s="11"/>
      <c r="L24" s="11"/>
      <c r="M24" s="11"/>
      <c r="N24" s="11"/>
      <c r="O24" s="11"/>
      <c r="P24" s="11"/>
      <c r="Q24" s="11"/>
      <c r="R24" s="11"/>
      <c r="S24" s="11"/>
      <c r="T24" s="11"/>
      <c r="U24" s="12"/>
    </row>
    <row r="25" spans="1:22" ht="44.25" customHeight="1" thickTop="1">
      <c r="B25" s="91" t="s">
        <v>70</v>
      </c>
      <c r="C25" s="93"/>
      <c r="D25" s="93"/>
      <c r="E25" s="93"/>
      <c r="F25" s="93"/>
      <c r="G25" s="93"/>
      <c r="H25" s="93"/>
      <c r="I25" s="93"/>
      <c r="J25" s="93"/>
      <c r="K25" s="93"/>
      <c r="L25" s="93"/>
      <c r="M25" s="93"/>
      <c r="N25" s="93"/>
      <c r="O25" s="93"/>
      <c r="P25" s="93"/>
      <c r="Q25" s="93"/>
      <c r="R25" s="93"/>
      <c r="S25" s="93"/>
      <c r="T25" s="93"/>
      <c r="U25" s="92"/>
    </row>
    <row r="26" spans="1:22" ht="34.200000000000003" customHeight="1">
      <c r="B26" s="94" t="s">
        <v>985</v>
      </c>
      <c r="C26" s="96"/>
      <c r="D26" s="96"/>
      <c r="E26" s="96"/>
      <c r="F26" s="96"/>
      <c r="G26" s="96"/>
      <c r="H26" s="96"/>
      <c r="I26" s="96"/>
      <c r="J26" s="96"/>
      <c r="K26" s="96"/>
      <c r="L26" s="96"/>
      <c r="M26" s="96"/>
      <c r="N26" s="96"/>
      <c r="O26" s="96"/>
      <c r="P26" s="96"/>
      <c r="Q26" s="96"/>
      <c r="R26" s="96"/>
      <c r="S26" s="96"/>
      <c r="T26" s="96"/>
      <c r="U26" s="95"/>
    </row>
    <row r="27" spans="1:22" ht="34.200000000000003" customHeight="1">
      <c r="B27" s="94" t="s">
        <v>986</v>
      </c>
      <c r="C27" s="96"/>
      <c r="D27" s="96"/>
      <c r="E27" s="96"/>
      <c r="F27" s="96"/>
      <c r="G27" s="96"/>
      <c r="H27" s="96"/>
      <c r="I27" s="96"/>
      <c r="J27" s="96"/>
      <c r="K27" s="96"/>
      <c r="L27" s="96"/>
      <c r="M27" s="96"/>
      <c r="N27" s="96"/>
      <c r="O27" s="96"/>
      <c r="P27" s="96"/>
      <c r="Q27" s="96"/>
      <c r="R27" s="96"/>
      <c r="S27" s="96"/>
      <c r="T27" s="96"/>
      <c r="U27" s="95"/>
    </row>
    <row r="28" spans="1:22" ht="37.5" customHeight="1">
      <c r="B28" s="94" t="s">
        <v>987</v>
      </c>
      <c r="C28" s="96"/>
      <c r="D28" s="96"/>
      <c r="E28" s="96"/>
      <c r="F28" s="96"/>
      <c r="G28" s="96"/>
      <c r="H28" s="96"/>
      <c r="I28" s="96"/>
      <c r="J28" s="96"/>
      <c r="K28" s="96"/>
      <c r="L28" s="96"/>
      <c r="M28" s="96"/>
      <c r="N28" s="96"/>
      <c r="O28" s="96"/>
      <c r="P28" s="96"/>
      <c r="Q28" s="96"/>
      <c r="R28" s="96"/>
      <c r="S28" s="96"/>
      <c r="T28" s="96"/>
      <c r="U28" s="95"/>
    </row>
    <row r="29" spans="1:22" ht="40.5" customHeight="1">
      <c r="B29" s="94" t="s">
        <v>988</v>
      </c>
      <c r="C29" s="96"/>
      <c r="D29" s="96"/>
      <c r="E29" s="96"/>
      <c r="F29" s="96"/>
      <c r="G29" s="96"/>
      <c r="H29" s="96"/>
      <c r="I29" s="96"/>
      <c r="J29" s="96"/>
      <c r="K29" s="96"/>
      <c r="L29" s="96"/>
      <c r="M29" s="96"/>
      <c r="N29" s="96"/>
      <c r="O29" s="96"/>
      <c r="P29" s="96"/>
      <c r="Q29" s="96"/>
      <c r="R29" s="96"/>
      <c r="S29" s="96"/>
      <c r="T29" s="96"/>
      <c r="U29" s="95"/>
    </row>
    <row r="30" spans="1:22" ht="28.5" customHeight="1">
      <c r="B30" s="94" t="s">
        <v>989</v>
      </c>
      <c r="C30" s="96"/>
      <c r="D30" s="96"/>
      <c r="E30" s="96"/>
      <c r="F30" s="96"/>
      <c r="G30" s="96"/>
      <c r="H30" s="96"/>
      <c r="I30" s="96"/>
      <c r="J30" s="96"/>
      <c r="K30" s="96"/>
      <c r="L30" s="96"/>
      <c r="M30" s="96"/>
      <c r="N30" s="96"/>
      <c r="O30" s="96"/>
      <c r="P30" s="96"/>
      <c r="Q30" s="96"/>
      <c r="R30" s="96"/>
      <c r="S30" s="96"/>
      <c r="T30" s="96"/>
      <c r="U30" s="95"/>
    </row>
    <row r="31" spans="1:22" ht="29.55" customHeight="1">
      <c r="B31" s="94" t="s">
        <v>990</v>
      </c>
      <c r="C31" s="96"/>
      <c r="D31" s="96"/>
      <c r="E31" s="96"/>
      <c r="F31" s="96"/>
      <c r="G31" s="96"/>
      <c r="H31" s="96"/>
      <c r="I31" s="96"/>
      <c r="J31" s="96"/>
      <c r="K31" s="96"/>
      <c r="L31" s="96"/>
      <c r="M31" s="96"/>
      <c r="N31" s="96"/>
      <c r="O31" s="96"/>
      <c r="P31" s="96"/>
      <c r="Q31" s="96"/>
      <c r="R31" s="96"/>
      <c r="S31" s="96"/>
      <c r="T31" s="96"/>
      <c r="U31" s="95"/>
    </row>
    <row r="32" spans="1:22" ht="31.05" customHeight="1">
      <c r="B32" s="94" t="s">
        <v>991</v>
      </c>
      <c r="C32" s="96"/>
      <c r="D32" s="96"/>
      <c r="E32" s="96"/>
      <c r="F32" s="96"/>
      <c r="G32" s="96"/>
      <c r="H32" s="96"/>
      <c r="I32" s="96"/>
      <c r="J32" s="96"/>
      <c r="K32" s="96"/>
      <c r="L32" s="96"/>
      <c r="M32" s="96"/>
      <c r="N32" s="96"/>
      <c r="O32" s="96"/>
      <c r="P32" s="96"/>
      <c r="Q32" s="96"/>
      <c r="R32" s="96"/>
      <c r="S32" s="96"/>
      <c r="T32" s="96"/>
      <c r="U32" s="95"/>
    </row>
    <row r="33" spans="2:21" ht="32.549999999999997" customHeight="1" thickBot="1">
      <c r="B33" s="97" t="s">
        <v>992</v>
      </c>
      <c r="C33" s="99"/>
      <c r="D33" s="99"/>
      <c r="E33" s="99"/>
      <c r="F33" s="99"/>
      <c r="G33" s="99"/>
      <c r="H33" s="99"/>
      <c r="I33" s="99"/>
      <c r="J33" s="99"/>
      <c r="K33" s="99"/>
      <c r="L33" s="99"/>
      <c r="M33" s="99"/>
      <c r="N33" s="99"/>
      <c r="O33" s="99"/>
      <c r="P33" s="99"/>
      <c r="Q33" s="99"/>
      <c r="R33" s="99"/>
      <c r="S33" s="99"/>
      <c r="T33" s="99"/>
      <c r="U33" s="98"/>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1" fitToHeight="10" orientation="landscape" r:id="rId1"/>
  <headerFooter>
    <oddFooter>&amp;R&amp;P de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V2" sqref="V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9.6640625" style="1" customWidth="1"/>
    <col min="9" max="9" width="7.33203125" style="1" customWidth="1"/>
    <col min="10" max="10" width="8.77734375" style="1" customWidth="1"/>
    <col min="11" max="11" width="27.88671875" style="1" customWidth="1"/>
    <col min="12" max="12" width="8.6640625" style="1" customWidth="1"/>
    <col min="13" max="13" width="6.77734375" style="1" customWidth="1"/>
    <col min="14" max="14" width="9.21875" style="1" customWidth="1"/>
    <col min="15" max="15" width="38.77734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993</v>
      </c>
      <c r="D4" s="15" t="s">
        <v>722</v>
      </c>
      <c r="E4" s="15"/>
      <c r="F4" s="15"/>
      <c r="G4" s="15"/>
      <c r="H4" s="15"/>
      <c r="I4" s="16"/>
      <c r="J4" s="17" t="s">
        <v>6</v>
      </c>
      <c r="K4" s="18" t="s">
        <v>7</v>
      </c>
      <c r="L4" s="19" t="s">
        <v>8</v>
      </c>
      <c r="M4" s="19"/>
      <c r="N4" s="19"/>
      <c r="O4" s="19"/>
      <c r="P4" s="17" t="s">
        <v>9</v>
      </c>
      <c r="Q4" s="19" t="s">
        <v>869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994</v>
      </c>
      <c r="D11" s="58"/>
      <c r="E11" s="58"/>
      <c r="F11" s="58"/>
      <c r="G11" s="58"/>
      <c r="H11" s="58"/>
      <c r="I11" s="58" t="s">
        <v>725</v>
      </c>
      <c r="J11" s="58"/>
      <c r="K11" s="58"/>
      <c r="L11" s="58" t="s">
        <v>995</v>
      </c>
      <c r="M11" s="58"/>
      <c r="N11" s="58"/>
      <c r="O11" s="58"/>
      <c r="P11" s="59" t="s">
        <v>44</v>
      </c>
      <c r="Q11" s="59" t="s">
        <v>727</v>
      </c>
      <c r="R11" s="59">
        <v>0</v>
      </c>
      <c r="S11" s="59">
        <v>0</v>
      </c>
      <c r="T11" s="59">
        <v>0</v>
      </c>
      <c r="U11" s="61" t="str">
        <f t="shared" ref="U11:U20" si="0">IF(ISERR(T11/S11*100),"N/A",T11/S11*100)</f>
        <v>N/A</v>
      </c>
    </row>
    <row r="12" spans="1:34" ht="75" customHeight="1" thickTop="1">
      <c r="A12" s="56"/>
      <c r="B12" s="57" t="s">
        <v>45</v>
      </c>
      <c r="C12" s="58" t="s">
        <v>996</v>
      </c>
      <c r="D12" s="58"/>
      <c r="E12" s="58"/>
      <c r="F12" s="58"/>
      <c r="G12" s="58"/>
      <c r="H12" s="58"/>
      <c r="I12" s="58" t="s">
        <v>997</v>
      </c>
      <c r="J12" s="58"/>
      <c r="K12" s="58"/>
      <c r="L12" s="58" t="s">
        <v>998</v>
      </c>
      <c r="M12" s="58"/>
      <c r="N12" s="58"/>
      <c r="O12" s="58"/>
      <c r="P12" s="59" t="s">
        <v>44</v>
      </c>
      <c r="Q12" s="59" t="s">
        <v>40</v>
      </c>
      <c r="R12" s="59">
        <v>0</v>
      </c>
      <c r="S12" s="59">
        <v>0</v>
      </c>
      <c r="T12" s="59">
        <v>0</v>
      </c>
      <c r="U12" s="61" t="str">
        <f t="shared" si="0"/>
        <v>N/A</v>
      </c>
    </row>
    <row r="13" spans="1:34" ht="75" customHeight="1">
      <c r="A13" s="56"/>
      <c r="B13" s="62" t="s">
        <v>41</v>
      </c>
      <c r="C13" s="63" t="s">
        <v>41</v>
      </c>
      <c r="D13" s="63"/>
      <c r="E13" s="63"/>
      <c r="F13" s="63"/>
      <c r="G13" s="63"/>
      <c r="H13" s="63"/>
      <c r="I13" s="63" t="s">
        <v>999</v>
      </c>
      <c r="J13" s="63"/>
      <c r="K13" s="63"/>
      <c r="L13" s="63" t="s">
        <v>1000</v>
      </c>
      <c r="M13" s="63"/>
      <c r="N13" s="63"/>
      <c r="O13" s="63"/>
      <c r="P13" s="64" t="s">
        <v>44</v>
      </c>
      <c r="Q13" s="64" t="s">
        <v>40</v>
      </c>
      <c r="R13" s="64">
        <v>0</v>
      </c>
      <c r="S13" s="64">
        <v>0</v>
      </c>
      <c r="T13" s="64">
        <v>0</v>
      </c>
      <c r="U13" s="65" t="str">
        <f t="shared" si="0"/>
        <v>N/A</v>
      </c>
    </row>
    <row r="14" spans="1:34" ht="75" customHeight="1" thickBot="1">
      <c r="A14" s="56"/>
      <c r="B14" s="62" t="s">
        <v>41</v>
      </c>
      <c r="C14" s="63" t="s">
        <v>41</v>
      </c>
      <c r="D14" s="63"/>
      <c r="E14" s="63"/>
      <c r="F14" s="63"/>
      <c r="G14" s="63"/>
      <c r="H14" s="63"/>
      <c r="I14" s="63" t="s">
        <v>1001</v>
      </c>
      <c r="J14" s="63"/>
      <c r="K14" s="63"/>
      <c r="L14" s="63" t="s">
        <v>1002</v>
      </c>
      <c r="M14" s="63"/>
      <c r="N14" s="63"/>
      <c r="O14" s="63"/>
      <c r="P14" s="64" t="s">
        <v>44</v>
      </c>
      <c r="Q14" s="64" t="s">
        <v>40</v>
      </c>
      <c r="R14" s="64">
        <v>0</v>
      </c>
      <c r="S14" s="64">
        <v>0</v>
      </c>
      <c r="T14" s="64">
        <v>0</v>
      </c>
      <c r="U14" s="65" t="str">
        <f t="shared" si="0"/>
        <v>N/A</v>
      </c>
    </row>
    <row r="15" spans="1:34" ht="96" customHeight="1" thickTop="1" thickBot="1">
      <c r="A15" s="56"/>
      <c r="B15" s="57" t="s">
        <v>50</v>
      </c>
      <c r="C15" s="58" t="s">
        <v>1003</v>
      </c>
      <c r="D15" s="58"/>
      <c r="E15" s="58"/>
      <c r="F15" s="58"/>
      <c r="G15" s="58"/>
      <c r="H15" s="58"/>
      <c r="I15" s="58" t="s">
        <v>1004</v>
      </c>
      <c r="J15" s="58"/>
      <c r="K15" s="58"/>
      <c r="L15" s="58" t="s">
        <v>1005</v>
      </c>
      <c r="M15" s="58"/>
      <c r="N15" s="58"/>
      <c r="O15" s="58"/>
      <c r="P15" s="59" t="s">
        <v>44</v>
      </c>
      <c r="Q15" s="59" t="s">
        <v>54</v>
      </c>
      <c r="R15" s="59">
        <v>0</v>
      </c>
      <c r="S15" s="59">
        <v>0</v>
      </c>
      <c r="T15" s="59">
        <v>0</v>
      </c>
      <c r="U15" s="61" t="str">
        <f t="shared" si="0"/>
        <v>N/A</v>
      </c>
    </row>
    <row r="16" spans="1:34" ht="75" customHeight="1" thickTop="1">
      <c r="A16" s="56"/>
      <c r="B16" s="57" t="s">
        <v>55</v>
      </c>
      <c r="C16" s="58" t="s">
        <v>1006</v>
      </c>
      <c r="D16" s="58"/>
      <c r="E16" s="58"/>
      <c r="F16" s="58"/>
      <c r="G16" s="58"/>
      <c r="H16" s="58"/>
      <c r="I16" s="58" t="s">
        <v>1007</v>
      </c>
      <c r="J16" s="58"/>
      <c r="K16" s="58"/>
      <c r="L16" s="58" t="s">
        <v>1008</v>
      </c>
      <c r="M16" s="58"/>
      <c r="N16" s="58"/>
      <c r="O16" s="58"/>
      <c r="P16" s="59" t="s">
        <v>44</v>
      </c>
      <c r="Q16" s="59" t="s">
        <v>138</v>
      </c>
      <c r="R16" s="59">
        <v>0</v>
      </c>
      <c r="S16" s="59">
        <v>0</v>
      </c>
      <c r="T16" s="59">
        <v>0</v>
      </c>
      <c r="U16" s="61" t="str">
        <f t="shared" si="0"/>
        <v>N/A</v>
      </c>
    </row>
    <row r="17" spans="1:22" ht="75" customHeight="1">
      <c r="A17" s="56"/>
      <c r="B17" s="62" t="s">
        <v>41</v>
      </c>
      <c r="C17" s="63" t="s">
        <v>41</v>
      </c>
      <c r="D17" s="63"/>
      <c r="E17" s="63"/>
      <c r="F17" s="63"/>
      <c r="G17" s="63"/>
      <c r="H17" s="63"/>
      <c r="I17" s="63" t="s">
        <v>1009</v>
      </c>
      <c r="J17" s="63"/>
      <c r="K17" s="63"/>
      <c r="L17" s="63" t="s">
        <v>1010</v>
      </c>
      <c r="M17" s="63"/>
      <c r="N17" s="63"/>
      <c r="O17" s="63"/>
      <c r="P17" s="64" t="s">
        <v>44</v>
      </c>
      <c r="Q17" s="64" t="s">
        <v>138</v>
      </c>
      <c r="R17" s="64">
        <v>0</v>
      </c>
      <c r="S17" s="64">
        <v>0</v>
      </c>
      <c r="T17" s="64">
        <v>0</v>
      </c>
      <c r="U17" s="65" t="str">
        <f t="shared" si="0"/>
        <v>N/A</v>
      </c>
    </row>
    <row r="18" spans="1:22" ht="75" customHeight="1">
      <c r="A18" s="56"/>
      <c r="B18" s="62" t="s">
        <v>41</v>
      </c>
      <c r="C18" s="63" t="s">
        <v>41</v>
      </c>
      <c r="D18" s="63"/>
      <c r="E18" s="63"/>
      <c r="F18" s="63"/>
      <c r="G18" s="63"/>
      <c r="H18" s="63"/>
      <c r="I18" s="63" t="s">
        <v>1011</v>
      </c>
      <c r="J18" s="63"/>
      <c r="K18" s="63"/>
      <c r="L18" s="63" t="s">
        <v>1012</v>
      </c>
      <c r="M18" s="63"/>
      <c r="N18" s="63"/>
      <c r="O18" s="63"/>
      <c r="P18" s="64" t="s">
        <v>44</v>
      </c>
      <c r="Q18" s="64" t="s">
        <v>138</v>
      </c>
      <c r="R18" s="64">
        <v>0</v>
      </c>
      <c r="S18" s="64">
        <v>0</v>
      </c>
      <c r="T18" s="64">
        <v>0</v>
      </c>
      <c r="U18" s="65" t="str">
        <f t="shared" si="0"/>
        <v>N/A</v>
      </c>
    </row>
    <row r="19" spans="1:22" ht="75" customHeight="1">
      <c r="A19" s="56"/>
      <c r="B19" s="62" t="s">
        <v>41</v>
      </c>
      <c r="C19" s="63" t="s">
        <v>41</v>
      </c>
      <c r="D19" s="63"/>
      <c r="E19" s="63"/>
      <c r="F19" s="63"/>
      <c r="G19" s="63"/>
      <c r="H19" s="63"/>
      <c r="I19" s="63" t="s">
        <v>1013</v>
      </c>
      <c r="J19" s="63"/>
      <c r="K19" s="63"/>
      <c r="L19" s="63" t="s">
        <v>1014</v>
      </c>
      <c r="M19" s="63"/>
      <c r="N19" s="63"/>
      <c r="O19" s="63"/>
      <c r="P19" s="64" t="s">
        <v>44</v>
      </c>
      <c r="Q19" s="64" t="s">
        <v>59</v>
      </c>
      <c r="R19" s="64">
        <v>0</v>
      </c>
      <c r="S19" s="64">
        <v>0</v>
      </c>
      <c r="T19" s="64">
        <v>0</v>
      </c>
      <c r="U19" s="65" t="str">
        <f t="shared" si="0"/>
        <v>N/A</v>
      </c>
    </row>
    <row r="20" spans="1:22" ht="75" customHeight="1" thickBot="1">
      <c r="A20" s="56"/>
      <c r="B20" s="62" t="s">
        <v>41</v>
      </c>
      <c r="C20" s="63" t="s">
        <v>41</v>
      </c>
      <c r="D20" s="63"/>
      <c r="E20" s="63"/>
      <c r="F20" s="63"/>
      <c r="G20" s="63"/>
      <c r="H20" s="63"/>
      <c r="I20" s="63" t="s">
        <v>745</v>
      </c>
      <c r="J20" s="63"/>
      <c r="K20" s="63"/>
      <c r="L20" s="63" t="s">
        <v>1015</v>
      </c>
      <c r="M20" s="63"/>
      <c r="N20" s="63"/>
      <c r="O20" s="63"/>
      <c r="P20" s="64" t="s">
        <v>44</v>
      </c>
      <c r="Q20" s="64" t="s">
        <v>149</v>
      </c>
      <c r="R20" s="64">
        <v>0</v>
      </c>
      <c r="S20" s="64">
        <v>0</v>
      </c>
      <c r="T20" s="64">
        <v>0</v>
      </c>
      <c r="U20" s="65" t="str">
        <f t="shared" si="0"/>
        <v>N/A</v>
      </c>
    </row>
    <row r="21" spans="1:22" ht="22.5" customHeight="1" thickTop="1" thickBot="1">
      <c r="B21" s="9" t="s">
        <v>60</v>
      </c>
      <c r="C21" s="10"/>
      <c r="D21" s="10"/>
      <c r="E21" s="10"/>
      <c r="F21" s="10"/>
      <c r="G21" s="10"/>
      <c r="H21" s="11"/>
      <c r="I21" s="11"/>
      <c r="J21" s="11"/>
      <c r="K21" s="11"/>
      <c r="L21" s="11"/>
      <c r="M21" s="11"/>
      <c r="N21" s="11"/>
      <c r="O21" s="11"/>
      <c r="P21" s="11"/>
      <c r="Q21" s="11"/>
      <c r="R21" s="11"/>
      <c r="S21" s="11"/>
      <c r="T21" s="11"/>
      <c r="U21" s="12"/>
      <c r="V21" s="66"/>
    </row>
    <row r="22" spans="1:22" ht="26.25" customHeight="1" thickTop="1">
      <c r="B22" s="67"/>
      <c r="C22" s="68"/>
      <c r="D22" s="68"/>
      <c r="E22" s="68"/>
      <c r="F22" s="68"/>
      <c r="G22" s="68"/>
      <c r="H22" s="69"/>
      <c r="I22" s="69"/>
      <c r="J22" s="69"/>
      <c r="K22" s="69"/>
      <c r="L22" s="69"/>
      <c r="M22" s="69"/>
      <c r="N22" s="69"/>
      <c r="O22" s="69"/>
      <c r="P22" s="70"/>
      <c r="Q22" s="71"/>
      <c r="R22" s="72" t="s">
        <v>61</v>
      </c>
      <c r="S22" s="40" t="s">
        <v>62</v>
      </c>
      <c r="T22" s="72" t="s">
        <v>63</v>
      </c>
      <c r="U22" s="40" t="s">
        <v>64</v>
      </c>
    </row>
    <row r="23" spans="1:22" ht="26.25" customHeight="1" thickBot="1">
      <c r="B23" s="73"/>
      <c r="C23" s="74"/>
      <c r="D23" s="74"/>
      <c r="E23" s="74"/>
      <c r="F23" s="74"/>
      <c r="G23" s="74"/>
      <c r="H23" s="75"/>
      <c r="I23" s="75"/>
      <c r="J23" s="75"/>
      <c r="K23" s="75"/>
      <c r="L23" s="75"/>
      <c r="M23" s="75"/>
      <c r="N23" s="75"/>
      <c r="O23" s="75"/>
      <c r="P23" s="76"/>
      <c r="Q23" s="77"/>
      <c r="R23" s="78" t="s">
        <v>65</v>
      </c>
      <c r="S23" s="77" t="s">
        <v>65</v>
      </c>
      <c r="T23" s="77" t="s">
        <v>65</v>
      </c>
      <c r="U23" s="77" t="s">
        <v>66</v>
      </c>
    </row>
    <row r="24" spans="1:22" ht="13.5" customHeight="1" thickBot="1">
      <c r="B24" s="79" t="s">
        <v>67</v>
      </c>
      <c r="C24" s="80"/>
      <c r="D24" s="80"/>
      <c r="E24" s="81"/>
      <c r="F24" s="81"/>
      <c r="G24" s="81"/>
      <c r="H24" s="82"/>
      <c r="I24" s="82"/>
      <c r="J24" s="82"/>
      <c r="K24" s="82"/>
      <c r="L24" s="82"/>
      <c r="M24" s="82"/>
      <c r="N24" s="82"/>
      <c r="O24" s="82"/>
      <c r="P24" s="83"/>
      <c r="Q24" s="83"/>
      <c r="R24" s="84" t="str">
        <f t="shared" ref="R24:T25" si="1">"N/D"</f>
        <v>N/D</v>
      </c>
      <c r="S24" s="84" t="str">
        <f t="shared" si="1"/>
        <v>N/D</v>
      </c>
      <c r="T24" s="84" t="str">
        <f t="shared" si="1"/>
        <v>N/D</v>
      </c>
      <c r="U24" s="85" t="str">
        <f>+IF(ISERR(T24/S24*100),"N/A",T24/S24*100)</f>
        <v>N/A</v>
      </c>
    </row>
    <row r="25" spans="1:22" ht="13.5" customHeight="1" thickBot="1">
      <c r="B25" s="86" t="s">
        <v>68</v>
      </c>
      <c r="C25" s="87"/>
      <c r="D25" s="87"/>
      <c r="E25" s="88"/>
      <c r="F25" s="88"/>
      <c r="G25" s="88"/>
      <c r="H25" s="89"/>
      <c r="I25" s="89"/>
      <c r="J25" s="89"/>
      <c r="K25" s="89"/>
      <c r="L25" s="89"/>
      <c r="M25" s="89"/>
      <c r="N25" s="89"/>
      <c r="O25" s="89"/>
      <c r="P25" s="90"/>
      <c r="Q25" s="90"/>
      <c r="R25" s="84" t="str">
        <f t="shared" si="1"/>
        <v>N/D</v>
      </c>
      <c r="S25" s="84" t="str">
        <f t="shared" si="1"/>
        <v>N/D</v>
      </c>
      <c r="T25" s="84" t="str">
        <f t="shared" si="1"/>
        <v>N/D</v>
      </c>
      <c r="U25" s="85" t="str">
        <f>+IF(ISERR(T25/S25*100),"N/A",T25/S25*100)</f>
        <v>N/A</v>
      </c>
    </row>
    <row r="26" spans="1:22" ht="14.7" customHeight="1" thickTop="1" thickBot="1">
      <c r="B26" s="9" t="s">
        <v>69</v>
      </c>
      <c r="C26" s="10"/>
      <c r="D26" s="10"/>
      <c r="E26" s="10"/>
      <c r="F26" s="10"/>
      <c r="G26" s="10"/>
      <c r="H26" s="11"/>
      <c r="I26" s="11"/>
      <c r="J26" s="11"/>
      <c r="K26" s="11"/>
      <c r="L26" s="11"/>
      <c r="M26" s="11"/>
      <c r="N26" s="11"/>
      <c r="O26" s="11"/>
      <c r="P26" s="11"/>
      <c r="Q26" s="11"/>
      <c r="R26" s="11"/>
      <c r="S26" s="11"/>
      <c r="T26" s="11"/>
      <c r="U26" s="12"/>
    </row>
    <row r="27" spans="1:22" ht="44.25" customHeight="1" thickTop="1">
      <c r="B27" s="91" t="s">
        <v>70</v>
      </c>
      <c r="C27" s="93"/>
      <c r="D27" s="93"/>
      <c r="E27" s="93"/>
      <c r="F27" s="93"/>
      <c r="G27" s="93"/>
      <c r="H27" s="93"/>
      <c r="I27" s="93"/>
      <c r="J27" s="93"/>
      <c r="K27" s="93"/>
      <c r="L27" s="93"/>
      <c r="M27" s="93"/>
      <c r="N27" s="93"/>
      <c r="O27" s="93"/>
      <c r="P27" s="93"/>
      <c r="Q27" s="93"/>
      <c r="R27" s="93"/>
      <c r="S27" s="93"/>
      <c r="T27" s="93"/>
      <c r="U27" s="92"/>
    </row>
    <row r="28" spans="1:22" ht="25.05" customHeight="1">
      <c r="B28" s="94" t="s">
        <v>1016</v>
      </c>
      <c r="C28" s="96"/>
      <c r="D28" s="96"/>
      <c r="E28" s="96"/>
      <c r="F28" s="96"/>
      <c r="G28" s="96"/>
      <c r="H28" s="96"/>
      <c r="I28" s="96"/>
      <c r="J28" s="96"/>
      <c r="K28" s="96"/>
      <c r="L28" s="96"/>
      <c r="M28" s="96"/>
      <c r="N28" s="96"/>
      <c r="O28" s="96"/>
      <c r="P28" s="96"/>
      <c r="Q28" s="96"/>
      <c r="R28" s="96"/>
      <c r="S28" s="96"/>
      <c r="T28" s="96"/>
      <c r="U28" s="95"/>
    </row>
    <row r="29" spans="1:22" ht="24.3" customHeight="1">
      <c r="B29" s="94" t="s">
        <v>1017</v>
      </c>
      <c r="C29" s="96"/>
      <c r="D29" s="96"/>
      <c r="E29" s="96"/>
      <c r="F29" s="96"/>
      <c r="G29" s="96"/>
      <c r="H29" s="96"/>
      <c r="I29" s="96"/>
      <c r="J29" s="96"/>
      <c r="K29" s="96"/>
      <c r="L29" s="96"/>
      <c r="M29" s="96"/>
      <c r="N29" s="96"/>
      <c r="O29" s="96"/>
      <c r="P29" s="96"/>
      <c r="Q29" s="96"/>
      <c r="R29" s="96"/>
      <c r="S29" s="96"/>
      <c r="T29" s="96"/>
      <c r="U29" s="95"/>
    </row>
    <row r="30" spans="1:22" ht="25.8" customHeight="1">
      <c r="B30" s="94" t="s">
        <v>1018</v>
      </c>
      <c r="C30" s="96"/>
      <c r="D30" s="96"/>
      <c r="E30" s="96"/>
      <c r="F30" s="96"/>
      <c r="G30" s="96"/>
      <c r="H30" s="96"/>
      <c r="I30" s="96"/>
      <c r="J30" s="96"/>
      <c r="K30" s="96"/>
      <c r="L30" s="96"/>
      <c r="M30" s="96"/>
      <c r="N30" s="96"/>
      <c r="O30" s="96"/>
      <c r="P30" s="96"/>
      <c r="Q30" s="96"/>
      <c r="R30" s="96"/>
      <c r="S30" s="96"/>
      <c r="T30" s="96"/>
      <c r="U30" s="95"/>
    </row>
    <row r="31" spans="1:22" ht="32.700000000000003" customHeight="1">
      <c r="B31" s="94" t="s">
        <v>1019</v>
      </c>
      <c r="C31" s="96"/>
      <c r="D31" s="96"/>
      <c r="E31" s="96"/>
      <c r="F31" s="96"/>
      <c r="G31" s="96"/>
      <c r="H31" s="96"/>
      <c r="I31" s="96"/>
      <c r="J31" s="96"/>
      <c r="K31" s="96"/>
      <c r="L31" s="96"/>
      <c r="M31" s="96"/>
      <c r="N31" s="96"/>
      <c r="O31" s="96"/>
      <c r="P31" s="96"/>
      <c r="Q31" s="96"/>
      <c r="R31" s="96"/>
      <c r="S31" s="96"/>
      <c r="T31" s="96"/>
      <c r="U31" s="95"/>
    </row>
    <row r="32" spans="1:22" ht="37.5" customHeight="1">
      <c r="B32" s="94" t="s">
        <v>1020</v>
      </c>
      <c r="C32" s="96"/>
      <c r="D32" s="96"/>
      <c r="E32" s="96"/>
      <c r="F32" s="96"/>
      <c r="G32" s="96"/>
      <c r="H32" s="96"/>
      <c r="I32" s="96"/>
      <c r="J32" s="96"/>
      <c r="K32" s="96"/>
      <c r="L32" s="96"/>
      <c r="M32" s="96"/>
      <c r="N32" s="96"/>
      <c r="O32" s="96"/>
      <c r="P32" s="96"/>
      <c r="Q32" s="96"/>
      <c r="R32" s="96"/>
      <c r="S32" s="96"/>
      <c r="T32" s="96"/>
      <c r="U32" s="95"/>
    </row>
    <row r="33" spans="2:21" ht="37.049999999999997" customHeight="1">
      <c r="B33" s="94" t="s">
        <v>1021</v>
      </c>
      <c r="C33" s="96"/>
      <c r="D33" s="96"/>
      <c r="E33" s="96"/>
      <c r="F33" s="96"/>
      <c r="G33" s="96"/>
      <c r="H33" s="96"/>
      <c r="I33" s="96"/>
      <c r="J33" s="96"/>
      <c r="K33" s="96"/>
      <c r="L33" s="96"/>
      <c r="M33" s="96"/>
      <c r="N33" s="96"/>
      <c r="O33" s="96"/>
      <c r="P33" s="96"/>
      <c r="Q33" s="96"/>
      <c r="R33" s="96"/>
      <c r="S33" s="96"/>
      <c r="T33" s="96"/>
      <c r="U33" s="95"/>
    </row>
    <row r="34" spans="2:21" ht="31.8" customHeight="1">
      <c r="B34" s="94" t="s">
        <v>1022</v>
      </c>
      <c r="C34" s="96"/>
      <c r="D34" s="96"/>
      <c r="E34" s="96"/>
      <c r="F34" s="96"/>
      <c r="G34" s="96"/>
      <c r="H34" s="96"/>
      <c r="I34" s="96"/>
      <c r="J34" s="96"/>
      <c r="K34" s="96"/>
      <c r="L34" s="96"/>
      <c r="M34" s="96"/>
      <c r="N34" s="96"/>
      <c r="O34" s="96"/>
      <c r="P34" s="96"/>
      <c r="Q34" s="96"/>
      <c r="R34" s="96"/>
      <c r="S34" s="96"/>
      <c r="T34" s="96"/>
      <c r="U34" s="95"/>
    </row>
    <row r="35" spans="2:21" ht="31.8" customHeight="1">
      <c r="B35" s="94" t="s">
        <v>1023</v>
      </c>
      <c r="C35" s="96"/>
      <c r="D35" s="96"/>
      <c r="E35" s="96"/>
      <c r="F35" s="96"/>
      <c r="G35" s="96"/>
      <c r="H35" s="96"/>
      <c r="I35" s="96"/>
      <c r="J35" s="96"/>
      <c r="K35" s="96"/>
      <c r="L35" s="96"/>
      <c r="M35" s="96"/>
      <c r="N35" s="96"/>
      <c r="O35" s="96"/>
      <c r="P35" s="96"/>
      <c r="Q35" s="96"/>
      <c r="R35" s="96"/>
      <c r="S35" s="96"/>
      <c r="T35" s="96"/>
      <c r="U35" s="95"/>
    </row>
    <row r="36" spans="2:21" ht="36" customHeight="1">
      <c r="B36" s="94" t="s">
        <v>1024</v>
      </c>
      <c r="C36" s="96"/>
      <c r="D36" s="96"/>
      <c r="E36" s="96"/>
      <c r="F36" s="96"/>
      <c r="G36" s="96"/>
      <c r="H36" s="96"/>
      <c r="I36" s="96"/>
      <c r="J36" s="96"/>
      <c r="K36" s="96"/>
      <c r="L36" s="96"/>
      <c r="M36" s="96"/>
      <c r="N36" s="96"/>
      <c r="O36" s="96"/>
      <c r="P36" s="96"/>
      <c r="Q36" s="96"/>
      <c r="R36" s="96"/>
      <c r="S36" s="96"/>
      <c r="T36" s="96"/>
      <c r="U36" s="95"/>
    </row>
    <row r="37" spans="2:21" ht="25.5" customHeight="1" thickBot="1">
      <c r="B37" s="97" t="s">
        <v>1025</v>
      </c>
      <c r="C37" s="99"/>
      <c r="D37" s="99"/>
      <c r="E37" s="99"/>
      <c r="F37" s="99"/>
      <c r="G37" s="99"/>
      <c r="H37" s="99"/>
      <c r="I37" s="99"/>
      <c r="J37" s="99"/>
      <c r="K37" s="99"/>
      <c r="L37" s="99"/>
      <c r="M37" s="99"/>
      <c r="N37" s="99"/>
      <c r="O37" s="99"/>
      <c r="P37" s="99"/>
      <c r="Q37" s="99"/>
      <c r="R37" s="99"/>
      <c r="S37" s="99"/>
      <c r="T37" s="99"/>
      <c r="U37" s="98"/>
    </row>
  </sheetData>
  <mergeCells count="64">
    <mergeCell ref="B34:U34"/>
    <mergeCell ref="B35:U35"/>
    <mergeCell ref="B36:U36"/>
    <mergeCell ref="B37:U37"/>
    <mergeCell ref="B28:U28"/>
    <mergeCell ref="B29:U29"/>
    <mergeCell ref="B30:U30"/>
    <mergeCell ref="B31:U31"/>
    <mergeCell ref="B32:U32"/>
    <mergeCell ref="B33:U33"/>
    <mergeCell ref="C20:H20"/>
    <mergeCell ref="I20:K20"/>
    <mergeCell ref="L20:O20"/>
    <mergeCell ref="B24:D24"/>
    <mergeCell ref="B25:D25"/>
    <mergeCell ref="B27:U27"/>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1"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5"/>
  <sheetViews>
    <sheetView view="pageBreakPreview" zoomScale="80" zoomScaleNormal="80" zoomScaleSheetLayoutView="80" workbookViewId="0">
      <selection activeCell="V4" sqref="V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8.44140625" style="1" customWidth="1"/>
    <col min="9" max="9" width="7.33203125" style="1" customWidth="1"/>
    <col min="10" max="10" width="8.77734375" style="1" customWidth="1"/>
    <col min="11" max="11" width="23.44140625" style="1" customWidth="1"/>
    <col min="12" max="12" width="8.6640625" style="1" customWidth="1"/>
    <col min="13" max="13" width="6.77734375" style="1" customWidth="1"/>
    <col min="14" max="14" width="9.21875" style="1" customWidth="1"/>
    <col min="15" max="15" width="27.2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76</v>
      </c>
      <c r="D4" s="15" t="s">
        <v>77</v>
      </c>
      <c r="E4" s="15"/>
      <c r="F4" s="15"/>
      <c r="G4" s="15"/>
      <c r="H4" s="15"/>
      <c r="I4" s="16"/>
      <c r="J4" s="17" t="s">
        <v>6</v>
      </c>
      <c r="K4" s="18" t="s">
        <v>7</v>
      </c>
      <c r="L4" s="19" t="s">
        <v>8</v>
      </c>
      <c r="M4" s="19"/>
      <c r="N4" s="19"/>
      <c r="O4" s="19"/>
      <c r="P4" s="17" t="s">
        <v>9</v>
      </c>
      <c r="Q4" s="19" t="s">
        <v>78</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79</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80</v>
      </c>
      <c r="D11" s="58"/>
      <c r="E11" s="58"/>
      <c r="F11" s="58"/>
      <c r="G11" s="58"/>
      <c r="H11" s="58"/>
      <c r="I11" s="58" t="s">
        <v>81</v>
      </c>
      <c r="J11" s="58"/>
      <c r="K11" s="58"/>
      <c r="L11" s="58" t="s">
        <v>82</v>
      </c>
      <c r="M11" s="58"/>
      <c r="N11" s="58"/>
      <c r="O11" s="58"/>
      <c r="P11" s="59" t="s">
        <v>44</v>
      </c>
      <c r="Q11" s="59" t="s">
        <v>83</v>
      </c>
      <c r="R11" s="59">
        <v>0.02</v>
      </c>
      <c r="S11" s="59">
        <v>0.02</v>
      </c>
      <c r="T11" s="59">
        <v>-2.82</v>
      </c>
      <c r="U11" s="61">
        <f>IF(ISERR(T11/S11*100),"N/A",T11/S11*100)</f>
        <v>-14100</v>
      </c>
    </row>
    <row r="12" spans="1:34" ht="75" customHeight="1" thickTop="1" thickBot="1">
      <c r="A12" s="56"/>
      <c r="B12" s="57" t="s">
        <v>45</v>
      </c>
      <c r="C12" s="58" t="s">
        <v>84</v>
      </c>
      <c r="D12" s="58"/>
      <c r="E12" s="58"/>
      <c r="F12" s="58"/>
      <c r="G12" s="58"/>
      <c r="H12" s="58"/>
      <c r="I12" s="58" t="s">
        <v>85</v>
      </c>
      <c r="J12" s="58"/>
      <c r="K12" s="58"/>
      <c r="L12" s="58" t="s">
        <v>86</v>
      </c>
      <c r="M12" s="58"/>
      <c r="N12" s="58"/>
      <c r="O12" s="58"/>
      <c r="P12" s="59" t="s">
        <v>44</v>
      </c>
      <c r="Q12" s="59" t="s">
        <v>40</v>
      </c>
      <c r="R12" s="59">
        <v>0</v>
      </c>
      <c r="S12" s="59">
        <v>0</v>
      </c>
      <c r="T12" s="59">
        <v>-20.47</v>
      </c>
      <c r="U12" s="61" t="str">
        <f>IF(ISERR(T12/S12*100),"N/A",T12/S12*100)</f>
        <v>N/A</v>
      </c>
    </row>
    <row r="13" spans="1:34" ht="75" customHeight="1" thickTop="1" thickBot="1">
      <c r="A13" s="56"/>
      <c r="B13" s="57" t="s">
        <v>50</v>
      </c>
      <c r="C13" s="58" t="s">
        <v>87</v>
      </c>
      <c r="D13" s="58"/>
      <c r="E13" s="58"/>
      <c r="F13" s="58"/>
      <c r="G13" s="58"/>
      <c r="H13" s="58"/>
      <c r="I13" s="58" t="s">
        <v>88</v>
      </c>
      <c r="J13" s="58"/>
      <c r="K13" s="58"/>
      <c r="L13" s="58" t="s">
        <v>89</v>
      </c>
      <c r="M13" s="58"/>
      <c r="N13" s="58"/>
      <c r="O13" s="58"/>
      <c r="P13" s="59" t="s">
        <v>44</v>
      </c>
      <c r="Q13" s="59" t="s">
        <v>90</v>
      </c>
      <c r="R13" s="59">
        <v>7.89</v>
      </c>
      <c r="S13" s="59">
        <v>7.89</v>
      </c>
      <c r="T13" s="59">
        <v>16.5</v>
      </c>
      <c r="U13" s="61">
        <f>IF(ISERR(T13/S13*100),"N/A",T13/S13*100)</f>
        <v>209.12547528517109</v>
      </c>
    </row>
    <row r="14" spans="1:34" ht="75" customHeight="1" thickTop="1" thickBot="1">
      <c r="A14" s="56"/>
      <c r="B14" s="57" t="s">
        <v>55</v>
      </c>
      <c r="C14" s="58" t="s">
        <v>91</v>
      </c>
      <c r="D14" s="58"/>
      <c r="E14" s="58"/>
      <c r="F14" s="58"/>
      <c r="G14" s="58"/>
      <c r="H14" s="58"/>
      <c r="I14" s="58" t="s">
        <v>92</v>
      </c>
      <c r="J14" s="58"/>
      <c r="K14" s="58"/>
      <c r="L14" s="58" t="s">
        <v>93</v>
      </c>
      <c r="M14" s="58"/>
      <c r="N14" s="58"/>
      <c r="O14" s="58"/>
      <c r="P14" s="59" t="s">
        <v>44</v>
      </c>
      <c r="Q14" s="59" t="s">
        <v>90</v>
      </c>
      <c r="R14" s="59">
        <v>41.19</v>
      </c>
      <c r="S14" s="59">
        <v>41.19</v>
      </c>
      <c r="T14" s="59">
        <v>27.86</v>
      </c>
      <c r="U14" s="61">
        <f>IF(ISERR(T14/S14*100),"N/A",T14/S14*100)</f>
        <v>67.637776159261961</v>
      </c>
    </row>
    <row r="15" spans="1:34" ht="22.5" customHeight="1" thickTop="1" thickBot="1">
      <c r="B15" s="9" t="s">
        <v>60</v>
      </c>
      <c r="C15" s="10"/>
      <c r="D15" s="10"/>
      <c r="E15" s="10"/>
      <c r="F15" s="10"/>
      <c r="G15" s="10"/>
      <c r="H15" s="11"/>
      <c r="I15" s="11"/>
      <c r="J15" s="11"/>
      <c r="K15" s="11"/>
      <c r="L15" s="11"/>
      <c r="M15" s="11"/>
      <c r="N15" s="11"/>
      <c r="O15" s="11"/>
      <c r="P15" s="11"/>
      <c r="Q15" s="11"/>
      <c r="R15" s="11"/>
      <c r="S15" s="11"/>
      <c r="T15" s="11"/>
      <c r="U15" s="12"/>
      <c r="V15" s="66"/>
    </row>
    <row r="16" spans="1:34" ht="26.25" customHeight="1" thickTop="1">
      <c r="B16" s="67"/>
      <c r="C16" s="68"/>
      <c r="D16" s="68"/>
      <c r="E16" s="68"/>
      <c r="F16" s="68"/>
      <c r="G16" s="68"/>
      <c r="H16" s="69"/>
      <c r="I16" s="69"/>
      <c r="J16" s="69"/>
      <c r="K16" s="69"/>
      <c r="L16" s="69"/>
      <c r="M16" s="69"/>
      <c r="N16" s="69"/>
      <c r="O16" s="69"/>
      <c r="P16" s="70"/>
      <c r="Q16" s="71"/>
      <c r="R16" s="72" t="s">
        <v>61</v>
      </c>
      <c r="S16" s="40" t="s">
        <v>62</v>
      </c>
      <c r="T16" s="72" t="s">
        <v>63</v>
      </c>
      <c r="U16" s="40" t="s">
        <v>64</v>
      </c>
    </row>
    <row r="17" spans="2:21" ht="26.25" customHeight="1" thickBot="1">
      <c r="B17" s="73"/>
      <c r="C17" s="74"/>
      <c r="D17" s="74"/>
      <c r="E17" s="74"/>
      <c r="F17" s="74"/>
      <c r="G17" s="74"/>
      <c r="H17" s="75"/>
      <c r="I17" s="75"/>
      <c r="J17" s="75"/>
      <c r="K17" s="75"/>
      <c r="L17" s="75"/>
      <c r="M17" s="75"/>
      <c r="N17" s="75"/>
      <c r="O17" s="75"/>
      <c r="P17" s="76"/>
      <c r="Q17" s="77"/>
      <c r="R17" s="78" t="s">
        <v>65</v>
      </c>
      <c r="S17" s="77" t="s">
        <v>65</v>
      </c>
      <c r="T17" s="77" t="s">
        <v>65</v>
      </c>
      <c r="U17" s="77" t="s">
        <v>66</v>
      </c>
    </row>
    <row r="18" spans="2:21" ht="13.5" customHeight="1" thickBot="1">
      <c r="B18" s="79" t="s">
        <v>67</v>
      </c>
      <c r="C18" s="80"/>
      <c r="D18" s="80"/>
      <c r="E18" s="81"/>
      <c r="F18" s="81"/>
      <c r="G18" s="81"/>
      <c r="H18" s="82"/>
      <c r="I18" s="82"/>
      <c r="J18" s="82"/>
      <c r="K18" s="82"/>
      <c r="L18" s="82"/>
      <c r="M18" s="82"/>
      <c r="N18" s="82"/>
      <c r="O18" s="82"/>
      <c r="P18" s="83"/>
      <c r="Q18" s="83"/>
      <c r="R18" s="84" t="str">
        <f t="shared" ref="R18:T19" si="0">"N/D"</f>
        <v>N/D</v>
      </c>
      <c r="S18" s="84" t="str">
        <f t="shared" si="0"/>
        <v>N/D</v>
      </c>
      <c r="T18" s="84" t="str">
        <f t="shared" si="0"/>
        <v>N/D</v>
      </c>
      <c r="U18" s="85" t="str">
        <f>+IF(ISERR(T18/S18*100),"N/A",T18/S18*100)</f>
        <v>N/A</v>
      </c>
    </row>
    <row r="19" spans="2:21" ht="13.5" customHeight="1" thickBot="1">
      <c r="B19" s="86" t="s">
        <v>68</v>
      </c>
      <c r="C19" s="87"/>
      <c r="D19" s="87"/>
      <c r="E19" s="88"/>
      <c r="F19" s="88"/>
      <c r="G19" s="88"/>
      <c r="H19" s="89"/>
      <c r="I19" s="89"/>
      <c r="J19" s="89"/>
      <c r="K19" s="89"/>
      <c r="L19" s="89"/>
      <c r="M19" s="89"/>
      <c r="N19" s="89"/>
      <c r="O19" s="89"/>
      <c r="P19" s="90"/>
      <c r="Q19" s="90"/>
      <c r="R19" s="84" t="str">
        <f t="shared" si="0"/>
        <v>N/D</v>
      </c>
      <c r="S19" s="84" t="str">
        <f t="shared" si="0"/>
        <v>N/D</v>
      </c>
      <c r="T19" s="84" t="str">
        <f t="shared" si="0"/>
        <v>N/D</v>
      </c>
      <c r="U19" s="85" t="str">
        <f>+IF(ISERR(T19/S19*100),"N/A",T19/S19*100)</f>
        <v>N/A</v>
      </c>
    </row>
    <row r="20" spans="2:21" ht="14.7" customHeight="1" thickTop="1" thickBot="1">
      <c r="B20" s="9" t="s">
        <v>69</v>
      </c>
      <c r="C20" s="10"/>
      <c r="D20" s="10"/>
      <c r="E20" s="10"/>
      <c r="F20" s="10"/>
      <c r="G20" s="10"/>
      <c r="H20" s="11"/>
      <c r="I20" s="11"/>
      <c r="J20" s="11"/>
      <c r="K20" s="11"/>
      <c r="L20" s="11"/>
      <c r="M20" s="11"/>
      <c r="N20" s="11"/>
      <c r="O20" s="11"/>
      <c r="P20" s="11"/>
      <c r="Q20" s="11"/>
      <c r="R20" s="11"/>
      <c r="S20" s="11"/>
      <c r="T20" s="11"/>
      <c r="U20" s="12"/>
    </row>
    <row r="21" spans="2:21" ht="44.25" customHeight="1" thickTop="1">
      <c r="B21" s="91" t="s">
        <v>70</v>
      </c>
      <c r="C21" s="93"/>
      <c r="D21" s="93"/>
      <c r="E21" s="93"/>
      <c r="F21" s="93"/>
      <c r="G21" s="93"/>
      <c r="H21" s="93"/>
      <c r="I21" s="93"/>
      <c r="J21" s="93"/>
      <c r="K21" s="93"/>
      <c r="L21" s="93"/>
      <c r="M21" s="93"/>
      <c r="N21" s="93"/>
      <c r="O21" s="93"/>
      <c r="P21" s="93"/>
      <c r="Q21" s="93"/>
      <c r="R21" s="93"/>
      <c r="S21" s="93"/>
      <c r="T21" s="93"/>
      <c r="U21" s="92"/>
    </row>
    <row r="22" spans="2:21" ht="31.8" customHeight="1">
      <c r="B22" s="94" t="s">
        <v>94</v>
      </c>
      <c r="C22" s="96"/>
      <c r="D22" s="96"/>
      <c r="E22" s="96"/>
      <c r="F22" s="96"/>
      <c r="G22" s="96"/>
      <c r="H22" s="96"/>
      <c r="I22" s="96"/>
      <c r="J22" s="96"/>
      <c r="K22" s="96"/>
      <c r="L22" s="96"/>
      <c r="M22" s="96"/>
      <c r="N22" s="96"/>
      <c r="O22" s="96"/>
      <c r="P22" s="96"/>
      <c r="Q22" s="96"/>
      <c r="R22" s="96"/>
      <c r="S22" s="96"/>
      <c r="T22" s="96"/>
      <c r="U22" s="95"/>
    </row>
    <row r="23" spans="2:21" ht="31.95" customHeight="1">
      <c r="B23" s="94" t="s">
        <v>95</v>
      </c>
      <c r="C23" s="96"/>
      <c r="D23" s="96"/>
      <c r="E23" s="96"/>
      <c r="F23" s="96"/>
      <c r="G23" s="96"/>
      <c r="H23" s="96"/>
      <c r="I23" s="96"/>
      <c r="J23" s="96"/>
      <c r="K23" s="96"/>
      <c r="L23" s="96"/>
      <c r="M23" s="96"/>
      <c r="N23" s="96"/>
      <c r="O23" s="96"/>
      <c r="P23" s="96"/>
      <c r="Q23" s="96"/>
      <c r="R23" s="96"/>
      <c r="S23" s="96"/>
      <c r="T23" s="96"/>
      <c r="U23" s="95"/>
    </row>
    <row r="24" spans="2:21" ht="29.55" customHeight="1">
      <c r="B24" s="94" t="s">
        <v>96</v>
      </c>
      <c r="C24" s="96"/>
      <c r="D24" s="96"/>
      <c r="E24" s="96"/>
      <c r="F24" s="96"/>
      <c r="G24" s="96"/>
      <c r="H24" s="96"/>
      <c r="I24" s="96"/>
      <c r="J24" s="96"/>
      <c r="K24" s="96"/>
      <c r="L24" s="96"/>
      <c r="M24" s="96"/>
      <c r="N24" s="96"/>
      <c r="O24" s="96"/>
      <c r="P24" s="96"/>
      <c r="Q24" s="96"/>
      <c r="R24" s="96"/>
      <c r="S24" s="96"/>
      <c r="T24" s="96"/>
      <c r="U24" s="95"/>
    </row>
    <row r="25" spans="2:21" ht="27.45" customHeight="1" thickBot="1">
      <c r="B25" s="97" t="s">
        <v>97</v>
      </c>
      <c r="C25" s="99"/>
      <c r="D25" s="99"/>
      <c r="E25" s="99"/>
      <c r="F25" s="99"/>
      <c r="G25" s="99"/>
      <c r="H25" s="99"/>
      <c r="I25" s="99"/>
      <c r="J25" s="99"/>
      <c r="K25" s="99"/>
      <c r="L25" s="99"/>
      <c r="M25" s="99"/>
      <c r="N25" s="99"/>
      <c r="O25" s="99"/>
      <c r="P25" s="99"/>
      <c r="Q25" s="99"/>
      <c r="R25" s="99"/>
      <c r="S25" s="99"/>
      <c r="T25" s="99"/>
      <c r="U25" s="98"/>
    </row>
  </sheetData>
  <mergeCells count="40">
    <mergeCell ref="B22:U22"/>
    <mergeCell ref="B23:U23"/>
    <mergeCell ref="B24:U24"/>
    <mergeCell ref="B25:U25"/>
    <mergeCell ref="C14:H14"/>
    <mergeCell ref="I14:K14"/>
    <mergeCell ref="L14:O14"/>
    <mergeCell ref="B18:D18"/>
    <mergeCell ref="B19:D19"/>
    <mergeCell ref="B21:U21"/>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5" fitToHeight="10" orientation="landscape" r:id="rId1"/>
  <headerFooter>
    <oddFooter>&amp;R&amp;P de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V4" sqref="V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30.33203125" style="1" customWidth="1"/>
    <col min="12" max="12" width="8.6640625" style="1" customWidth="1"/>
    <col min="13" max="13" width="6.77734375" style="1" customWidth="1"/>
    <col min="14" max="14" width="9.21875" style="1" customWidth="1"/>
    <col min="15" max="15" width="33"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1026</v>
      </c>
      <c r="D4" s="15" t="s">
        <v>1027</v>
      </c>
      <c r="E4" s="15"/>
      <c r="F4" s="15"/>
      <c r="G4" s="15"/>
      <c r="H4" s="15"/>
      <c r="I4" s="16"/>
      <c r="J4" s="17" t="s">
        <v>6</v>
      </c>
      <c r="K4" s="18" t="s">
        <v>7</v>
      </c>
      <c r="L4" s="19" t="s">
        <v>8</v>
      </c>
      <c r="M4" s="19"/>
      <c r="N4" s="19"/>
      <c r="O4" s="19"/>
      <c r="P4" s="17" t="s">
        <v>9</v>
      </c>
      <c r="Q4" s="19" t="s">
        <v>1028</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1029</v>
      </c>
      <c r="D11" s="58"/>
      <c r="E11" s="58"/>
      <c r="F11" s="58"/>
      <c r="G11" s="58"/>
      <c r="H11" s="58"/>
      <c r="I11" s="58" t="s">
        <v>1030</v>
      </c>
      <c r="J11" s="58"/>
      <c r="K11" s="58"/>
      <c r="L11" s="58" t="s">
        <v>1031</v>
      </c>
      <c r="M11" s="58"/>
      <c r="N11" s="58"/>
      <c r="O11" s="58"/>
      <c r="P11" s="59" t="s">
        <v>108</v>
      </c>
      <c r="Q11" s="59" t="s">
        <v>40</v>
      </c>
      <c r="R11" s="59">
        <v>0</v>
      </c>
      <c r="S11" s="59">
        <v>0</v>
      </c>
      <c r="T11" s="59">
        <v>0</v>
      </c>
      <c r="U11" s="61" t="str">
        <f t="shared" ref="U11:U21" si="0">IF(ISERR(T11/S11*100),"N/A",T11/S11*100)</f>
        <v>N/A</v>
      </c>
    </row>
    <row r="12" spans="1:34" ht="75" customHeight="1" thickTop="1" thickBot="1">
      <c r="A12" s="56"/>
      <c r="B12" s="57" t="s">
        <v>45</v>
      </c>
      <c r="C12" s="58" t="s">
        <v>1032</v>
      </c>
      <c r="D12" s="58"/>
      <c r="E12" s="58"/>
      <c r="F12" s="58"/>
      <c r="G12" s="58"/>
      <c r="H12" s="58"/>
      <c r="I12" s="58" t="s">
        <v>1033</v>
      </c>
      <c r="J12" s="58"/>
      <c r="K12" s="58"/>
      <c r="L12" s="58" t="s">
        <v>1034</v>
      </c>
      <c r="M12" s="58"/>
      <c r="N12" s="58"/>
      <c r="O12" s="58"/>
      <c r="P12" s="59" t="s">
        <v>108</v>
      </c>
      <c r="Q12" s="59" t="s">
        <v>40</v>
      </c>
      <c r="R12" s="59">
        <v>0</v>
      </c>
      <c r="S12" s="59">
        <v>0</v>
      </c>
      <c r="T12" s="59">
        <v>0</v>
      </c>
      <c r="U12" s="61" t="str">
        <f t="shared" si="0"/>
        <v>N/A</v>
      </c>
    </row>
    <row r="13" spans="1:34" ht="75" customHeight="1" thickTop="1">
      <c r="A13" s="56"/>
      <c r="B13" s="57" t="s">
        <v>50</v>
      </c>
      <c r="C13" s="58" t="s">
        <v>1035</v>
      </c>
      <c r="D13" s="58"/>
      <c r="E13" s="58"/>
      <c r="F13" s="58"/>
      <c r="G13" s="58"/>
      <c r="H13" s="58"/>
      <c r="I13" s="58" t="s">
        <v>1036</v>
      </c>
      <c r="J13" s="58"/>
      <c r="K13" s="58"/>
      <c r="L13" s="58" t="s">
        <v>1037</v>
      </c>
      <c r="M13" s="58"/>
      <c r="N13" s="58"/>
      <c r="O13" s="58"/>
      <c r="P13" s="59" t="s">
        <v>44</v>
      </c>
      <c r="Q13" s="59" t="s">
        <v>40</v>
      </c>
      <c r="R13" s="59">
        <v>0</v>
      </c>
      <c r="S13" s="59">
        <v>0</v>
      </c>
      <c r="T13" s="59">
        <v>0</v>
      </c>
      <c r="U13" s="61" t="str">
        <f t="shared" si="0"/>
        <v>N/A</v>
      </c>
    </row>
    <row r="14" spans="1:34" ht="75" customHeight="1">
      <c r="A14" s="56"/>
      <c r="B14" s="62" t="s">
        <v>41</v>
      </c>
      <c r="C14" s="63" t="s">
        <v>1038</v>
      </c>
      <c r="D14" s="63"/>
      <c r="E14" s="63"/>
      <c r="F14" s="63"/>
      <c r="G14" s="63"/>
      <c r="H14" s="63"/>
      <c r="I14" s="63" t="s">
        <v>1039</v>
      </c>
      <c r="J14" s="63"/>
      <c r="K14" s="63"/>
      <c r="L14" s="63" t="s">
        <v>1040</v>
      </c>
      <c r="M14" s="63"/>
      <c r="N14" s="63"/>
      <c r="O14" s="63"/>
      <c r="P14" s="64" t="s">
        <v>44</v>
      </c>
      <c r="Q14" s="64" t="s">
        <v>40</v>
      </c>
      <c r="R14" s="64">
        <v>0</v>
      </c>
      <c r="S14" s="64">
        <v>0</v>
      </c>
      <c r="T14" s="64">
        <v>0</v>
      </c>
      <c r="U14" s="65" t="str">
        <f t="shared" si="0"/>
        <v>N/A</v>
      </c>
    </row>
    <row r="15" spans="1:34" ht="75" customHeight="1">
      <c r="A15" s="56"/>
      <c r="B15" s="62" t="s">
        <v>41</v>
      </c>
      <c r="C15" s="63" t="s">
        <v>1041</v>
      </c>
      <c r="D15" s="63"/>
      <c r="E15" s="63"/>
      <c r="F15" s="63"/>
      <c r="G15" s="63"/>
      <c r="H15" s="63"/>
      <c r="I15" s="63" t="s">
        <v>1042</v>
      </c>
      <c r="J15" s="63"/>
      <c r="K15" s="63"/>
      <c r="L15" s="63" t="s">
        <v>1043</v>
      </c>
      <c r="M15" s="63"/>
      <c r="N15" s="63"/>
      <c r="O15" s="63"/>
      <c r="P15" s="64" t="s">
        <v>44</v>
      </c>
      <c r="Q15" s="64" t="s">
        <v>40</v>
      </c>
      <c r="R15" s="64">
        <v>0</v>
      </c>
      <c r="S15" s="64">
        <v>0</v>
      </c>
      <c r="T15" s="64">
        <v>0</v>
      </c>
      <c r="U15" s="65" t="str">
        <f t="shared" si="0"/>
        <v>N/A</v>
      </c>
    </row>
    <row r="16" spans="1:34" ht="75" customHeight="1" thickBot="1">
      <c r="A16" s="56"/>
      <c r="B16" s="62" t="s">
        <v>41</v>
      </c>
      <c r="C16" s="63" t="s">
        <v>1044</v>
      </c>
      <c r="D16" s="63"/>
      <c r="E16" s="63"/>
      <c r="F16" s="63"/>
      <c r="G16" s="63"/>
      <c r="H16" s="63"/>
      <c r="I16" s="63" t="s">
        <v>1045</v>
      </c>
      <c r="J16" s="63"/>
      <c r="K16" s="63"/>
      <c r="L16" s="63" t="s">
        <v>1046</v>
      </c>
      <c r="M16" s="63"/>
      <c r="N16" s="63"/>
      <c r="O16" s="63"/>
      <c r="P16" s="64" t="s">
        <v>44</v>
      </c>
      <c r="Q16" s="64" t="s">
        <v>149</v>
      </c>
      <c r="R16" s="64">
        <v>0</v>
      </c>
      <c r="S16" s="64">
        <v>0</v>
      </c>
      <c r="T16" s="64">
        <v>0</v>
      </c>
      <c r="U16" s="65" t="str">
        <f t="shared" si="0"/>
        <v>N/A</v>
      </c>
    </row>
    <row r="17" spans="1:22" ht="75" customHeight="1" thickTop="1">
      <c r="A17" s="56"/>
      <c r="B17" s="57" t="s">
        <v>55</v>
      </c>
      <c r="C17" s="58" t="s">
        <v>1047</v>
      </c>
      <c r="D17" s="58"/>
      <c r="E17" s="58"/>
      <c r="F17" s="58"/>
      <c r="G17" s="58"/>
      <c r="H17" s="58"/>
      <c r="I17" s="58" t="s">
        <v>1048</v>
      </c>
      <c r="J17" s="58"/>
      <c r="K17" s="58"/>
      <c r="L17" s="58" t="s">
        <v>1049</v>
      </c>
      <c r="M17" s="58"/>
      <c r="N17" s="58"/>
      <c r="O17" s="58"/>
      <c r="P17" s="59" t="s">
        <v>44</v>
      </c>
      <c r="Q17" s="59" t="s">
        <v>59</v>
      </c>
      <c r="R17" s="59">
        <v>0</v>
      </c>
      <c r="S17" s="59">
        <v>0</v>
      </c>
      <c r="T17" s="59">
        <v>0</v>
      </c>
      <c r="U17" s="61" t="str">
        <f t="shared" si="0"/>
        <v>N/A</v>
      </c>
    </row>
    <row r="18" spans="1:22" ht="75" customHeight="1">
      <c r="A18" s="56"/>
      <c r="B18" s="62" t="s">
        <v>41</v>
      </c>
      <c r="C18" s="63" t="s">
        <v>1050</v>
      </c>
      <c r="D18" s="63"/>
      <c r="E18" s="63"/>
      <c r="F18" s="63"/>
      <c r="G18" s="63"/>
      <c r="H18" s="63"/>
      <c r="I18" s="63" t="s">
        <v>1051</v>
      </c>
      <c r="J18" s="63"/>
      <c r="K18" s="63"/>
      <c r="L18" s="63" t="s">
        <v>1052</v>
      </c>
      <c r="M18" s="63"/>
      <c r="N18" s="63"/>
      <c r="O18" s="63"/>
      <c r="P18" s="64" t="s">
        <v>44</v>
      </c>
      <c r="Q18" s="64" t="s">
        <v>59</v>
      </c>
      <c r="R18" s="64">
        <v>0</v>
      </c>
      <c r="S18" s="64">
        <v>0</v>
      </c>
      <c r="T18" s="64">
        <v>0</v>
      </c>
      <c r="U18" s="65" t="str">
        <f t="shared" si="0"/>
        <v>N/A</v>
      </c>
    </row>
    <row r="19" spans="1:22" ht="75" customHeight="1">
      <c r="A19" s="56"/>
      <c r="B19" s="62" t="s">
        <v>41</v>
      </c>
      <c r="C19" s="63" t="s">
        <v>1053</v>
      </c>
      <c r="D19" s="63"/>
      <c r="E19" s="63"/>
      <c r="F19" s="63"/>
      <c r="G19" s="63"/>
      <c r="H19" s="63"/>
      <c r="I19" s="63" t="s">
        <v>1054</v>
      </c>
      <c r="J19" s="63"/>
      <c r="K19" s="63"/>
      <c r="L19" s="63" t="s">
        <v>1055</v>
      </c>
      <c r="M19" s="63"/>
      <c r="N19" s="63"/>
      <c r="O19" s="63"/>
      <c r="P19" s="64" t="s">
        <v>44</v>
      </c>
      <c r="Q19" s="64" t="s">
        <v>59</v>
      </c>
      <c r="R19" s="64">
        <v>0</v>
      </c>
      <c r="S19" s="64">
        <v>0</v>
      </c>
      <c r="T19" s="64">
        <v>0</v>
      </c>
      <c r="U19" s="65" t="str">
        <f t="shared" si="0"/>
        <v>N/A</v>
      </c>
    </row>
    <row r="20" spans="1:22" ht="75" customHeight="1">
      <c r="A20" s="56"/>
      <c r="B20" s="62" t="s">
        <v>41</v>
      </c>
      <c r="C20" s="63" t="s">
        <v>1056</v>
      </c>
      <c r="D20" s="63"/>
      <c r="E20" s="63"/>
      <c r="F20" s="63"/>
      <c r="G20" s="63"/>
      <c r="H20" s="63"/>
      <c r="I20" s="63" t="s">
        <v>1057</v>
      </c>
      <c r="J20" s="63"/>
      <c r="K20" s="63"/>
      <c r="L20" s="63" t="s">
        <v>1058</v>
      </c>
      <c r="M20" s="63"/>
      <c r="N20" s="63"/>
      <c r="O20" s="63"/>
      <c r="P20" s="64" t="s">
        <v>44</v>
      </c>
      <c r="Q20" s="64" t="s">
        <v>59</v>
      </c>
      <c r="R20" s="64">
        <v>0</v>
      </c>
      <c r="S20" s="64">
        <v>0</v>
      </c>
      <c r="T20" s="64">
        <v>0</v>
      </c>
      <c r="U20" s="65" t="str">
        <f t="shared" si="0"/>
        <v>N/A</v>
      </c>
    </row>
    <row r="21" spans="1:22" ht="75" customHeight="1" thickBot="1">
      <c r="A21" s="56"/>
      <c r="B21" s="62" t="s">
        <v>41</v>
      </c>
      <c r="C21" s="63" t="s">
        <v>1059</v>
      </c>
      <c r="D21" s="63"/>
      <c r="E21" s="63"/>
      <c r="F21" s="63"/>
      <c r="G21" s="63"/>
      <c r="H21" s="63"/>
      <c r="I21" s="63" t="s">
        <v>1060</v>
      </c>
      <c r="J21" s="63"/>
      <c r="K21" s="63"/>
      <c r="L21" s="63" t="s">
        <v>1061</v>
      </c>
      <c r="M21" s="63"/>
      <c r="N21" s="63"/>
      <c r="O21" s="63"/>
      <c r="P21" s="64" t="s">
        <v>44</v>
      </c>
      <c r="Q21" s="64" t="s">
        <v>59</v>
      </c>
      <c r="R21" s="64">
        <v>0</v>
      </c>
      <c r="S21" s="64">
        <v>0</v>
      </c>
      <c r="T21" s="64">
        <v>0</v>
      </c>
      <c r="U21" s="65" t="str">
        <f t="shared" si="0"/>
        <v>N/A</v>
      </c>
    </row>
    <row r="22" spans="1:22" ht="22.5" customHeight="1" thickTop="1" thickBot="1">
      <c r="B22" s="9" t="s">
        <v>60</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61</v>
      </c>
      <c r="S23" s="40" t="s">
        <v>62</v>
      </c>
      <c r="T23" s="72" t="s">
        <v>63</v>
      </c>
      <c r="U23" s="40" t="s">
        <v>64</v>
      </c>
    </row>
    <row r="24" spans="1:22" ht="26.25" customHeight="1" thickBot="1">
      <c r="B24" s="73"/>
      <c r="C24" s="74"/>
      <c r="D24" s="74"/>
      <c r="E24" s="74"/>
      <c r="F24" s="74"/>
      <c r="G24" s="74"/>
      <c r="H24" s="75"/>
      <c r="I24" s="75"/>
      <c r="J24" s="75"/>
      <c r="K24" s="75"/>
      <c r="L24" s="75"/>
      <c r="M24" s="75"/>
      <c r="N24" s="75"/>
      <c r="O24" s="75"/>
      <c r="P24" s="76"/>
      <c r="Q24" s="77"/>
      <c r="R24" s="78" t="s">
        <v>65</v>
      </c>
      <c r="S24" s="77" t="s">
        <v>65</v>
      </c>
      <c r="T24" s="77" t="s">
        <v>65</v>
      </c>
      <c r="U24" s="77" t="s">
        <v>66</v>
      </c>
    </row>
    <row r="25" spans="1:22" ht="13.5" customHeight="1" thickBot="1">
      <c r="B25" s="79" t="s">
        <v>67</v>
      </c>
      <c r="C25" s="80"/>
      <c r="D25" s="80"/>
      <c r="E25" s="81"/>
      <c r="F25" s="81"/>
      <c r="G25" s="81"/>
      <c r="H25" s="82"/>
      <c r="I25" s="82"/>
      <c r="J25" s="82"/>
      <c r="K25" s="82"/>
      <c r="L25" s="82"/>
      <c r="M25" s="82"/>
      <c r="N25" s="82"/>
      <c r="O25" s="82"/>
      <c r="P25" s="83"/>
      <c r="Q25" s="83"/>
      <c r="R25" s="84" t="str">
        <f t="shared" ref="R25:T26" si="1">"N/D"</f>
        <v>N/D</v>
      </c>
      <c r="S25" s="84" t="str">
        <f t="shared" si="1"/>
        <v>N/D</v>
      </c>
      <c r="T25" s="84" t="str">
        <f t="shared" si="1"/>
        <v>N/D</v>
      </c>
      <c r="U25" s="85" t="str">
        <f>+IF(ISERR(T25/S25*100),"N/A",T25/S25*100)</f>
        <v>N/A</v>
      </c>
    </row>
    <row r="26" spans="1:22" ht="13.5" customHeight="1" thickBot="1">
      <c r="B26" s="86" t="s">
        <v>68</v>
      </c>
      <c r="C26" s="87"/>
      <c r="D26" s="87"/>
      <c r="E26" s="88"/>
      <c r="F26" s="88"/>
      <c r="G26" s="88"/>
      <c r="H26" s="89"/>
      <c r="I26" s="89"/>
      <c r="J26" s="89"/>
      <c r="K26" s="89"/>
      <c r="L26" s="89"/>
      <c r="M26" s="89"/>
      <c r="N26" s="89"/>
      <c r="O26" s="89"/>
      <c r="P26" s="90"/>
      <c r="Q26" s="90"/>
      <c r="R26" s="84" t="str">
        <f t="shared" si="1"/>
        <v>N/D</v>
      </c>
      <c r="S26" s="84" t="str">
        <f t="shared" si="1"/>
        <v>N/D</v>
      </c>
      <c r="T26" s="84" t="str">
        <f t="shared" si="1"/>
        <v>N/D</v>
      </c>
      <c r="U26" s="85" t="str">
        <f>+IF(ISERR(T26/S26*100),"N/A",T26/S26*100)</f>
        <v>N/A</v>
      </c>
    </row>
    <row r="27" spans="1:22" ht="14.7" customHeight="1" thickTop="1" thickBot="1">
      <c r="B27" s="9" t="s">
        <v>69</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70</v>
      </c>
      <c r="C28" s="93"/>
      <c r="D28" s="93"/>
      <c r="E28" s="93"/>
      <c r="F28" s="93"/>
      <c r="G28" s="93"/>
      <c r="H28" s="93"/>
      <c r="I28" s="93"/>
      <c r="J28" s="93"/>
      <c r="K28" s="93"/>
      <c r="L28" s="93"/>
      <c r="M28" s="93"/>
      <c r="N28" s="93"/>
      <c r="O28" s="93"/>
      <c r="P28" s="93"/>
      <c r="Q28" s="93"/>
      <c r="R28" s="93"/>
      <c r="S28" s="93"/>
      <c r="T28" s="93"/>
      <c r="U28" s="92"/>
    </row>
    <row r="29" spans="1:22" ht="34.200000000000003" customHeight="1">
      <c r="B29" s="94" t="s">
        <v>1062</v>
      </c>
      <c r="C29" s="96"/>
      <c r="D29" s="96"/>
      <c r="E29" s="96"/>
      <c r="F29" s="96"/>
      <c r="G29" s="96"/>
      <c r="H29" s="96"/>
      <c r="I29" s="96"/>
      <c r="J29" s="96"/>
      <c r="K29" s="96"/>
      <c r="L29" s="96"/>
      <c r="M29" s="96"/>
      <c r="N29" s="96"/>
      <c r="O29" s="96"/>
      <c r="P29" s="96"/>
      <c r="Q29" s="96"/>
      <c r="R29" s="96"/>
      <c r="S29" s="96"/>
      <c r="T29" s="96"/>
      <c r="U29" s="95"/>
    </row>
    <row r="30" spans="1:22" ht="25.5" customHeight="1">
      <c r="B30" s="94" t="s">
        <v>1063</v>
      </c>
      <c r="C30" s="96"/>
      <c r="D30" s="96"/>
      <c r="E30" s="96"/>
      <c r="F30" s="96"/>
      <c r="G30" s="96"/>
      <c r="H30" s="96"/>
      <c r="I30" s="96"/>
      <c r="J30" s="96"/>
      <c r="K30" s="96"/>
      <c r="L30" s="96"/>
      <c r="M30" s="96"/>
      <c r="N30" s="96"/>
      <c r="O30" s="96"/>
      <c r="P30" s="96"/>
      <c r="Q30" s="96"/>
      <c r="R30" s="96"/>
      <c r="S30" s="96"/>
      <c r="T30" s="96"/>
      <c r="U30" s="95"/>
    </row>
    <row r="31" spans="1:22" ht="33.299999999999997" customHeight="1">
      <c r="B31" s="94" t="s">
        <v>1064</v>
      </c>
      <c r="C31" s="96"/>
      <c r="D31" s="96"/>
      <c r="E31" s="96"/>
      <c r="F31" s="96"/>
      <c r="G31" s="96"/>
      <c r="H31" s="96"/>
      <c r="I31" s="96"/>
      <c r="J31" s="96"/>
      <c r="K31" s="96"/>
      <c r="L31" s="96"/>
      <c r="M31" s="96"/>
      <c r="N31" s="96"/>
      <c r="O31" s="96"/>
      <c r="P31" s="96"/>
      <c r="Q31" s="96"/>
      <c r="R31" s="96"/>
      <c r="S31" s="96"/>
      <c r="T31" s="96"/>
      <c r="U31" s="95"/>
    </row>
    <row r="32" spans="1:22" ht="33.450000000000003" customHeight="1">
      <c r="B32" s="94" t="s">
        <v>1065</v>
      </c>
      <c r="C32" s="96"/>
      <c r="D32" s="96"/>
      <c r="E32" s="96"/>
      <c r="F32" s="96"/>
      <c r="G32" s="96"/>
      <c r="H32" s="96"/>
      <c r="I32" s="96"/>
      <c r="J32" s="96"/>
      <c r="K32" s="96"/>
      <c r="L32" s="96"/>
      <c r="M32" s="96"/>
      <c r="N32" s="96"/>
      <c r="O32" s="96"/>
      <c r="P32" s="96"/>
      <c r="Q32" s="96"/>
      <c r="R32" s="96"/>
      <c r="S32" s="96"/>
      <c r="T32" s="96"/>
      <c r="U32" s="95"/>
    </row>
    <row r="33" spans="2:21" ht="38.700000000000003" customHeight="1">
      <c r="B33" s="94" t="s">
        <v>1066</v>
      </c>
      <c r="C33" s="96"/>
      <c r="D33" s="96"/>
      <c r="E33" s="96"/>
      <c r="F33" s="96"/>
      <c r="G33" s="96"/>
      <c r="H33" s="96"/>
      <c r="I33" s="96"/>
      <c r="J33" s="96"/>
      <c r="K33" s="96"/>
      <c r="L33" s="96"/>
      <c r="M33" s="96"/>
      <c r="N33" s="96"/>
      <c r="O33" s="96"/>
      <c r="P33" s="96"/>
      <c r="Q33" s="96"/>
      <c r="R33" s="96"/>
      <c r="S33" s="96"/>
      <c r="T33" s="96"/>
      <c r="U33" s="95"/>
    </row>
    <row r="34" spans="2:21" ht="39.75" customHeight="1">
      <c r="B34" s="94" t="s">
        <v>1067</v>
      </c>
      <c r="C34" s="96"/>
      <c r="D34" s="96"/>
      <c r="E34" s="96"/>
      <c r="F34" s="96"/>
      <c r="G34" s="96"/>
      <c r="H34" s="96"/>
      <c r="I34" s="96"/>
      <c r="J34" s="96"/>
      <c r="K34" s="96"/>
      <c r="L34" s="96"/>
      <c r="M34" s="96"/>
      <c r="N34" s="96"/>
      <c r="O34" s="96"/>
      <c r="P34" s="96"/>
      <c r="Q34" s="96"/>
      <c r="R34" s="96"/>
      <c r="S34" s="96"/>
      <c r="T34" s="96"/>
      <c r="U34" s="95"/>
    </row>
    <row r="35" spans="2:21" ht="31.05" customHeight="1">
      <c r="B35" s="94" t="s">
        <v>1068</v>
      </c>
      <c r="C35" s="96"/>
      <c r="D35" s="96"/>
      <c r="E35" s="96"/>
      <c r="F35" s="96"/>
      <c r="G35" s="96"/>
      <c r="H35" s="96"/>
      <c r="I35" s="96"/>
      <c r="J35" s="96"/>
      <c r="K35" s="96"/>
      <c r="L35" s="96"/>
      <c r="M35" s="96"/>
      <c r="N35" s="96"/>
      <c r="O35" s="96"/>
      <c r="P35" s="96"/>
      <c r="Q35" s="96"/>
      <c r="R35" s="96"/>
      <c r="S35" s="96"/>
      <c r="T35" s="96"/>
      <c r="U35" s="95"/>
    </row>
    <row r="36" spans="2:21" ht="40.950000000000003" customHeight="1">
      <c r="B36" s="94" t="s">
        <v>1069</v>
      </c>
      <c r="C36" s="96"/>
      <c r="D36" s="96"/>
      <c r="E36" s="96"/>
      <c r="F36" s="96"/>
      <c r="G36" s="96"/>
      <c r="H36" s="96"/>
      <c r="I36" s="96"/>
      <c r="J36" s="96"/>
      <c r="K36" s="96"/>
      <c r="L36" s="96"/>
      <c r="M36" s="96"/>
      <c r="N36" s="96"/>
      <c r="O36" s="96"/>
      <c r="P36" s="96"/>
      <c r="Q36" s="96"/>
      <c r="R36" s="96"/>
      <c r="S36" s="96"/>
      <c r="T36" s="96"/>
      <c r="U36" s="95"/>
    </row>
    <row r="37" spans="2:21" ht="36.450000000000003" customHeight="1">
      <c r="B37" s="94" t="s">
        <v>1070</v>
      </c>
      <c r="C37" s="96"/>
      <c r="D37" s="96"/>
      <c r="E37" s="96"/>
      <c r="F37" s="96"/>
      <c r="G37" s="96"/>
      <c r="H37" s="96"/>
      <c r="I37" s="96"/>
      <c r="J37" s="96"/>
      <c r="K37" s="96"/>
      <c r="L37" s="96"/>
      <c r="M37" s="96"/>
      <c r="N37" s="96"/>
      <c r="O37" s="96"/>
      <c r="P37" s="96"/>
      <c r="Q37" s="96"/>
      <c r="R37" s="96"/>
      <c r="S37" s="96"/>
      <c r="T37" s="96"/>
      <c r="U37" s="95"/>
    </row>
    <row r="38" spans="2:21" ht="37.049999999999997" customHeight="1">
      <c r="B38" s="94" t="s">
        <v>1071</v>
      </c>
      <c r="C38" s="96"/>
      <c r="D38" s="96"/>
      <c r="E38" s="96"/>
      <c r="F38" s="96"/>
      <c r="G38" s="96"/>
      <c r="H38" s="96"/>
      <c r="I38" s="96"/>
      <c r="J38" s="96"/>
      <c r="K38" s="96"/>
      <c r="L38" s="96"/>
      <c r="M38" s="96"/>
      <c r="N38" s="96"/>
      <c r="O38" s="96"/>
      <c r="P38" s="96"/>
      <c r="Q38" s="96"/>
      <c r="R38" s="96"/>
      <c r="S38" s="96"/>
      <c r="T38" s="96"/>
      <c r="U38" s="95"/>
    </row>
    <row r="39" spans="2:21" ht="44.25" customHeight="1" thickBot="1">
      <c r="B39" s="97" t="s">
        <v>1072</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7"/>
  <sheetViews>
    <sheetView view="pageBreakPreview" zoomScale="80" zoomScaleNormal="80" zoomScaleSheetLayoutView="80" workbookViewId="0">
      <selection activeCell="W1" sqref="W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5.6640625" style="1" customWidth="1"/>
    <col min="9" max="9" width="7.33203125" style="1" customWidth="1"/>
    <col min="10" max="10" width="8.77734375" style="1" customWidth="1"/>
    <col min="11" max="11" width="18.109375" style="1" customWidth="1"/>
    <col min="12" max="12" width="8.6640625" style="1" customWidth="1"/>
    <col min="13" max="13" width="6.77734375" style="1" customWidth="1"/>
    <col min="14" max="14" width="9.21875" style="1" customWidth="1"/>
    <col min="15" max="15" width="28.8867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98</v>
      </c>
      <c r="D4" s="15" t="s">
        <v>99</v>
      </c>
      <c r="E4" s="15"/>
      <c r="F4" s="15"/>
      <c r="G4" s="15"/>
      <c r="H4" s="15"/>
      <c r="I4" s="16"/>
      <c r="J4" s="17" t="s">
        <v>6</v>
      </c>
      <c r="K4" s="18" t="s">
        <v>7</v>
      </c>
      <c r="L4" s="19" t="s">
        <v>8</v>
      </c>
      <c r="M4" s="19"/>
      <c r="N4" s="19"/>
      <c r="O4" s="19"/>
      <c r="P4" s="17" t="s">
        <v>9</v>
      </c>
      <c r="Q4" s="19" t="s">
        <v>100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101</v>
      </c>
      <c r="D6" s="25"/>
      <c r="E6" s="25"/>
      <c r="F6" s="25"/>
      <c r="G6" s="25"/>
      <c r="H6" s="26"/>
      <c r="I6" s="26"/>
      <c r="J6" s="26" t="s">
        <v>16</v>
      </c>
      <c r="K6" s="25" t="s">
        <v>102</v>
      </c>
      <c r="L6" s="25"/>
      <c r="M6" s="25"/>
      <c r="N6" s="27"/>
      <c r="O6" s="28" t="s">
        <v>18</v>
      </c>
      <c r="P6" s="25" t="s">
        <v>103</v>
      </c>
      <c r="Q6" s="25"/>
      <c r="R6" s="29"/>
      <c r="S6" s="28" t="s">
        <v>20</v>
      </c>
      <c r="T6" s="25" t="s">
        <v>104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105</v>
      </c>
      <c r="D11" s="58"/>
      <c r="E11" s="58"/>
      <c r="F11" s="58"/>
      <c r="G11" s="58"/>
      <c r="H11" s="58"/>
      <c r="I11" s="58" t="s">
        <v>106</v>
      </c>
      <c r="J11" s="58"/>
      <c r="K11" s="58"/>
      <c r="L11" s="58" t="s">
        <v>107</v>
      </c>
      <c r="M11" s="58"/>
      <c r="N11" s="58"/>
      <c r="O11" s="58"/>
      <c r="P11" s="59" t="s">
        <v>108</v>
      </c>
      <c r="Q11" s="59" t="s">
        <v>40</v>
      </c>
      <c r="R11" s="59">
        <v>1.96</v>
      </c>
      <c r="S11" s="59">
        <v>1.96</v>
      </c>
      <c r="T11" s="59">
        <v>5.61</v>
      </c>
      <c r="U11" s="61">
        <f t="shared" ref="U11:U25" si="0">IF(ISERR(T11/S11*100),"N/A",T11/S11*100)</f>
        <v>286.22448979591837</v>
      </c>
    </row>
    <row r="12" spans="1:34" ht="75" customHeight="1" thickTop="1">
      <c r="A12" s="56"/>
      <c r="B12" s="57" t="s">
        <v>45</v>
      </c>
      <c r="C12" s="58" t="s">
        <v>109</v>
      </c>
      <c r="D12" s="58"/>
      <c r="E12" s="58"/>
      <c r="F12" s="58"/>
      <c r="G12" s="58"/>
      <c r="H12" s="58"/>
      <c r="I12" s="58" t="s">
        <v>110</v>
      </c>
      <c r="J12" s="58"/>
      <c r="K12" s="58"/>
      <c r="L12" s="58" t="s">
        <v>111</v>
      </c>
      <c r="M12" s="58"/>
      <c r="N12" s="58"/>
      <c r="O12" s="58"/>
      <c r="P12" s="59" t="s">
        <v>44</v>
      </c>
      <c r="Q12" s="59" t="s">
        <v>40</v>
      </c>
      <c r="R12" s="59">
        <v>78.03</v>
      </c>
      <c r="S12" s="59">
        <v>78.03</v>
      </c>
      <c r="T12" s="59">
        <v>58.59</v>
      </c>
      <c r="U12" s="61">
        <f t="shared" si="0"/>
        <v>75.086505190311428</v>
      </c>
    </row>
    <row r="13" spans="1:34" ht="75" customHeight="1">
      <c r="A13" s="56"/>
      <c r="B13" s="62" t="s">
        <v>41</v>
      </c>
      <c r="C13" s="63" t="s">
        <v>41</v>
      </c>
      <c r="D13" s="63"/>
      <c r="E13" s="63"/>
      <c r="F13" s="63"/>
      <c r="G13" s="63"/>
      <c r="H13" s="63"/>
      <c r="I13" s="63" t="s">
        <v>112</v>
      </c>
      <c r="J13" s="63"/>
      <c r="K13" s="63"/>
      <c r="L13" s="63" t="s">
        <v>113</v>
      </c>
      <c r="M13" s="63"/>
      <c r="N13" s="63"/>
      <c r="O13" s="63"/>
      <c r="P13" s="64" t="s">
        <v>44</v>
      </c>
      <c r="Q13" s="64" t="s">
        <v>40</v>
      </c>
      <c r="R13" s="64">
        <v>25</v>
      </c>
      <c r="S13" s="64">
        <v>25</v>
      </c>
      <c r="T13" s="64">
        <v>29.21</v>
      </c>
      <c r="U13" s="65">
        <f t="shared" si="0"/>
        <v>116.84</v>
      </c>
    </row>
    <row r="14" spans="1:34" ht="75" customHeight="1">
      <c r="A14" s="56"/>
      <c r="B14" s="62" t="s">
        <v>41</v>
      </c>
      <c r="C14" s="63" t="s">
        <v>41</v>
      </c>
      <c r="D14" s="63"/>
      <c r="E14" s="63"/>
      <c r="F14" s="63"/>
      <c r="G14" s="63"/>
      <c r="H14" s="63"/>
      <c r="I14" s="63" t="s">
        <v>114</v>
      </c>
      <c r="J14" s="63"/>
      <c r="K14" s="63"/>
      <c r="L14" s="63" t="s">
        <v>115</v>
      </c>
      <c r="M14" s="63"/>
      <c r="N14" s="63"/>
      <c r="O14" s="63"/>
      <c r="P14" s="64" t="s">
        <v>108</v>
      </c>
      <c r="Q14" s="64" t="s">
        <v>40</v>
      </c>
      <c r="R14" s="64">
        <v>13.02</v>
      </c>
      <c r="S14" s="64">
        <v>13.02</v>
      </c>
      <c r="T14" s="64">
        <v>-24.56</v>
      </c>
      <c r="U14" s="65">
        <f t="shared" si="0"/>
        <v>-188.63287250384025</v>
      </c>
    </row>
    <row r="15" spans="1:34" ht="75" customHeight="1" thickBot="1">
      <c r="A15" s="56"/>
      <c r="B15" s="62" t="s">
        <v>41</v>
      </c>
      <c r="C15" s="63" t="s">
        <v>41</v>
      </c>
      <c r="D15" s="63"/>
      <c r="E15" s="63"/>
      <c r="F15" s="63"/>
      <c r="G15" s="63"/>
      <c r="H15" s="63"/>
      <c r="I15" s="63" t="s">
        <v>116</v>
      </c>
      <c r="J15" s="63"/>
      <c r="K15" s="63"/>
      <c r="L15" s="63" t="s">
        <v>117</v>
      </c>
      <c r="M15" s="63"/>
      <c r="N15" s="63"/>
      <c r="O15" s="63"/>
      <c r="P15" s="64" t="s">
        <v>44</v>
      </c>
      <c r="Q15" s="64" t="s">
        <v>49</v>
      </c>
      <c r="R15" s="64">
        <v>76.02</v>
      </c>
      <c r="S15" s="64">
        <v>76.02</v>
      </c>
      <c r="T15" s="64">
        <v>76.02</v>
      </c>
      <c r="U15" s="65">
        <f t="shared" si="0"/>
        <v>100</v>
      </c>
    </row>
    <row r="16" spans="1:34" ht="75" customHeight="1" thickTop="1">
      <c r="A16" s="56"/>
      <c r="B16" s="57" t="s">
        <v>50</v>
      </c>
      <c r="C16" s="58" t="s">
        <v>118</v>
      </c>
      <c r="D16" s="58"/>
      <c r="E16" s="58"/>
      <c r="F16" s="58"/>
      <c r="G16" s="58"/>
      <c r="H16" s="58"/>
      <c r="I16" s="58" t="s">
        <v>119</v>
      </c>
      <c r="J16" s="58"/>
      <c r="K16" s="58"/>
      <c r="L16" s="58" t="s">
        <v>120</v>
      </c>
      <c r="M16" s="58"/>
      <c r="N16" s="58"/>
      <c r="O16" s="58"/>
      <c r="P16" s="59" t="s">
        <v>44</v>
      </c>
      <c r="Q16" s="59" t="s">
        <v>83</v>
      </c>
      <c r="R16" s="59">
        <v>80.5</v>
      </c>
      <c r="S16" s="59">
        <v>80.5</v>
      </c>
      <c r="T16" s="59">
        <v>81.73</v>
      </c>
      <c r="U16" s="61">
        <f t="shared" si="0"/>
        <v>101.52795031055901</v>
      </c>
    </row>
    <row r="17" spans="1:22" ht="75" customHeight="1">
      <c r="A17" s="56"/>
      <c r="B17" s="62" t="s">
        <v>41</v>
      </c>
      <c r="C17" s="63" t="s">
        <v>121</v>
      </c>
      <c r="D17" s="63"/>
      <c r="E17" s="63"/>
      <c r="F17" s="63"/>
      <c r="G17" s="63"/>
      <c r="H17" s="63"/>
      <c r="I17" s="63" t="s">
        <v>122</v>
      </c>
      <c r="J17" s="63"/>
      <c r="K17" s="63"/>
      <c r="L17" s="63" t="s">
        <v>123</v>
      </c>
      <c r="M17" s="63"/>
      <c r="N17" s="63"/>
      <c r="O17" s="63"/>
      <c r="P17" s="64" t="s">
        <v>44</v>
      </c>
      <c r="Q17" s="64" t="s">
        <v>124</v>
      </c>
      <c r="R17" s="64">
        <v>81.819999999999993</v>
      </c>
      <c r="S17" s="64">
        <v>81.819999999999993</v>
      </c>
      <c r="T17" s="64">
        <v>88.64</v>
      </c>
      <c r="U17" s="65">
        <f t="shared" si="0"/>
        <v>108.3353703251039</v>
      </c>
    </row>
    <row r="18" spans="1:22" ht="75" customHeight="1">
      <c r="A18" s="56"/>
      <c r="B18" s="62" t="s">
        <v>41</v>
      </c>
      <c r="C18" s="63" t="s">
        <v>125</v>
      </c>
      <c r="D18" s="63"/>
      <c r="E18" s="63"/>
      <c r="F18" s="63"/>
      <c r="G18" s="63"/>
      <c r="H18" s="63"/>
      <c r="I18" s="63" t="s">
        <v>126</v>
      </c>
      <c r="J18" s="63"/>
      <c r="K18" s="63"/>
      <c r="L18" s="63" t="s">
        <v>127</v>
      </c>
      <c r="M18" s="63"/>
      <c r="N18" s="63"/>
      <c r="O18" s="63"/>
      <c r="P18" s="64" t="s">
        <v>44</v>
      </c>
      <c r="Q18" s="64" t="s">
        <v>83</v>
      </c>
      <c r="R18" s="64">
        <v>30.63</v>
      </c>
      <c r="S18" s="64">
        <v>30.63</v>
      </c>
      <c r="T18" s="64">
        <v>29.74</v>
      </c>
      <c r="U18" s="65">
        <f t="shared" si="0"/>
        <v>97.094351942539987</v>
      </c>
    </row>
    <row r="19" spans="1:22" ht="75" customHeight="1">
      <c r="A19" s="56"/>
      <c r="B19" s="62" t="s">
        <v>41</v>
      </c>
      <c r="C19" s="63" t="s">
        <v>128</v>
      </c>
      <c r="D19" s="63"/>
      <c r="E19" s="63"/>
      <c r="F19" s="63"/>
      <c r="G19" s="63"/>
      <c r="H19" s="63"/>
      <c r="I19" s="63" t="s">
        <v>129</v>
      </c>
      <c r="J19" s="63"/>
      <c r="K19" s="63"/>
      <c r="L19" s="63" t="s">
        <v>130</v>
      </c>
      <c r="M19" s="63"/>
      <c r="N19" s="63"/>
      <c r="O19" s="63"/>
      <c r="P19" s="64" t="s">
        <v>44</v>
      </c>
      <c r="Q19" s="64" t="s">
        <v>40</v>
      </c>
      <c r="R19" s="64">
        <v>68.97</v>
      </c>
      <c r="S19" s="64">
        <v>68.97</v>
      </c>
      <c r="T19" s="64">
        <v>85.71</v>
      </c>
      <c r="U19" s="65">
        <f t="shared" si="0"/>
        <v>124.27142235754675</v>
      </c>
    </row>
    <row r="20" spans="1:22" ht="75" customHeight="1" thickBot="1">
      <c r="A20" s="56"/>
      <c r="B20" s="62" t="s">
        <v>41</v>
      </c>
      <c r="C20" s="63" t="s">
        <v>131</v>
      </c>
      <c r="D20" s="63"/>
      <c r="E20" s="63"/>
      <c r="F20" s="63"/>
      <c r="G20" s="63"/>
      <c r="H20" s="63"/>
      <c r="I20" s="63" t="s">
        <v>132</v>
      </c>
      <c r="J20" s="63"/>
      <c r="K20" s="63"/>
      <c r="L20" s="63" t="s">
        <v>133</v>
      </c>
      <c r="M20" s="63"/>
      <c r="N20" s="63"/>
      <c r="O20" s="63"/>
      <c r="P20" s="64" t="s">
        <v>44</v>
      </c>
      <c r="Q20" s="64" t="s">
        <v>134</v>
      </c>
      <c r="R20" s="64">
        <v>33.33</v>
      </c>
      <c r="S20" s="64">
        <v>33.33</v>
      </c>
      <c r="T20" s="64">
        <v>4.4400000000000004</v>
      </c>
      <c r="U20" s="65">
        <f t="shared" si="0"/>
        <v>13.321332133213323</v>
      </c>
    </row>
    <row r="21" spans="1:22" ht="75" customHeight="1" thickTop="1">
      <c r="A21" s="56"/>
      <c r="B21" s="57" t="s">
        <v>55</v>
      </c>
      <c r="C21" s="58" t="s">
        <v>135</v>
      </c>
      <c r="D21" s="58"/>
      <c r="E21" s="58"/>
      <c r="F21" s="58"/>
      <c r="G21" s="58"/>
      <c r="H21" s="58"/>
      <c r="I21" s="58" t="s">
        <v>136</v>
      </c>
      <c r="J21" s="58"/>
      <c r="K21" s="58"/>
      <c r="L21" s="58" t="s">
        <v>137</v>
      </c>
      <c r="M21" s="58"/>
      <c r="N21" s="58"/>
      <c r="O21" s="58"/>
      <c r="P21" s="59" t="s">
        <v>44</v>
      </c>
      <c r="Q21" s="59" t="s">
        <v>138</v>
      </c>
      <c r="R21" s="59">
        <v>100</v>
      </c>
      <c r="S21" s="59">
        <v>100</v>
      </c>
      <c r="T21" s="59">
        <v>102.92</v>
      </c>
      <c r="U21" s="61">
        <f t="shared" si="0"/>
        <v>102.92000000000002</v>
      </c>
    </row>
    <row r="22" spans="1:22" ht="75" customHeight="1">
      <c r="A22" s="56"/>
      <c r="B22" s="62" t="s">
        <v>41</v>
      </c>
      <c r="C22" s="63" t="s">
        <v>139</v>
      </c>
      <c r="D22" s="63"/>
      <c r="E22" s="63"/>
      <c r="F22" s="63"/>
      <c r="G22" s="63"/>
      <c r="H22" s="63"/>
      <c r="I22" s="63" t="s">
        <v>140</v>
      </c>
      <c r="J22" s="63"/>
      <c r="K22" s="63"/>
      <c r="L22" s="63" t="s">
        <v>141</v>
      </c>
      <c r="M22" s="63"/>
      <c r="N22" s="63"/>
      <c r="O22" s="63"/>
      <c r="P22" s="64" t="s">
        <v>44</v>
      </c>
      <c r="Q22" s="64" t="s">
        <v>142</v>
      </c>
      <c r="R22" s="64">
        <v>60.28</v>
      </c>
      <c r="S22" s="64">
        <v>60.28</v>
      </c>
      <c r="T22" s="64">
        <v>58.38</v>
      </c>
      <c r="U22" s="65">
        <f t="shared" si="0"/>
        <v>96.848042468480429</v>
      </c>
    </row>
    <row r="23" spans="1:22" ht="75" customHeight="1">
      <c r="A23" s="56"/>
      <c r="B23" s="62" t="s">
        <v>41</v>
      </c>
      <c r="C23" s="63" t="s">
        <v>143</v>
      </c>
      <c r="D23" s="63"/>
      <c r="E23" s="63"/>
      <c r="F23" s="63"/>
      <c r="G23" s="63"/>
      <c r="H23" s="63"/>
      <c r="I23" s="63" t="s">
        <v>144</v>
      </c>
      <c r="J23" s="63"/>
      <c r="K23" s="63"/>
      <c r="L23" s="63" t="s">
        <v>145</v>
      </c>
      <c r="M23" s="63"/>
      <c r="N23" s="63"/>
      <c r="O23" s="63"/>
      <c r="P23" s="64" t="s">
        <v>44</v>
      </c>
      <c r="Q23" s="64" t="s">
        <v>138</v>
      </c>
      <c r="R23" s="64">
        <v>64.95</v>
      </c>
      <c r="S23" s="64">
        <v>64.95</v>
      </c>
      <c r="T23" s="64">
        <v>64.95</v>
      </c>
      <c r="U23" s="65">
        <f t="shared" si="0"/>
        <v>100</v>
      </c>
    </row>
    <row r="24" spans="1:22" ht="75" customHeight="1">
      <c r="A24" s="56"/>
      <c r="B24" s="62" t="s">
        <v>41</v>
      </c>
      <c r="C24" s="63" t="s">
        <v>146</v>
      </c>
      <c r="D24" s="63"/>
      <c r="E24" s="63"/>
      <c r="F24" s="63"/>
      <c r="G24" s="63"/>
      <c r="H24" s="63"/>
      <c r="I24" s="63" t="s">
        <v>147</v>
      </c>
      <c r="J24" s="63"/>
      <c r="K24" s="63"/>
      <c r="L24" s="63" t="s">
        <v>148</v>
      </c>
      <c r="M24" s="63"/>
      <c r="N24" s="63"/>
      <c r="O24" s="63"/>
      <c r="P24" s="64" t="s">
        <v>44</v>
      </c>
      <c r="Q24" s="64" t="s">
        <v>149</v>
      </c>
      <c r="R24" s="64">
        <v>68.97</v>
      </c>
      <c r="S24" s="64">
        <v>68.97</v>
      </c>
      <c r="T24" s="64">
        <v>100</v>
      </c>
      <c r="U24" s="65">
        <f t="shared" si="0"/>
        <v>144.99057561258519</v>
      </c>
    </row>
    <row r="25" spans="1:22" ht="75" customHeight="1" thickBot="1">
      <c r="A25" s="56"/>
      <c r="B25" s="62" t="s">
        <v>41</v>
      </c>
      <c r="C25" s="63" t="s">
        <v>150</v>
      </c>
      <c r="D25" s="63"/>
      <c r="E25" s="63"/>
      <c r="F25" s="63"/>
      <c r="G25" s="63"/>
      <c r="H25" s="63"/>
      <c r="I25" s="63" t="s">
        <v>151</v>
      </c>
      <c r="J25" s="63"/>
      <c r="K25" s="63"/>
      <c r="L25" s="63" t="s">
        <v>152</v>
      </c>
      <c r="M25" s="63"/>
      <c r="N25" s="63"/>
      <c r="O25" s="63"/>
      <c r="P25" s="64" t="s">
        <v>44</v>
      </c>
      <c r="Q25" s="64" t="s">
        <v>153</v>
      </c>
      <c r="R25" s="64">
        <v>86.51</v>
      </c>
      <c r="S25" s="64">
        <v>86.51</v>
      </c>
      <c r="T25" s="64">
        <v>93.75</v>
      </c>
      <c r="U25" s="65">
        <f t="shared" si="0"/>
        <v>108.3689746850075</v>
      </c>
    </row>
    <row r="26" spans="1:22" ht="22.5" customHeight="1" thickTop="1" thickBot="1">
      <c r="B26" s="9" t="s">
        <v>60</v>
      </c>
      <c r="C26" s="10"/>
      <c r="D26" s="10"/>
      <c r="E26" s="10"/>
      <c r="F26" s="10"/>
      <c r="G26" s="10"/>
      <c r="H26" s="11"/>
      <c r="I26" s="11"/>
      <c r="J26" s="11"/>
      <c r="K26" s="11"/>
      <c r="L26" s="11"/>
      <c r="M26" s="11"/>
      <c r="N26" s="11"/>
      <c r="O26" s="11"/>
      <c r="P26" s="11"/>
      <c r="Q26" s="11"/>
      <c r="R26" s="11"/>
      <c r="S26" s="11"/>
      <c r="T26" s="11"/>
      <c r="U26" s="12"/>
      <c r="V26" s="66"/>
    </row>
    <row r="27" spans="1:22" ht="26.25" customHeight="1" thickTop="1">
      <c r="B27" s="67"/>
      <c r="C27" s="68"/>
      <c r="D27" s="68"/>
      <c r="E27" s="68"/>
      <c r="F27" s="68"/>
      <c r="G27" s="68"/>
      <c r="H27" s="69"/>
      <c r="I27" s="69"/>
      <c r="J27" s="69"/>
      <c r="K27" s="69"/>
      <c r="L27" s="69"/>
      <c r="M27" s="69"/>
      <c r="N27" s="69"/>
      <c r="O27" s="69"/>
      <c r="P27" s="70"/>
      <c r="Q27" s="71"/>
      <c r="R27" s="72" t="s">
        <v>61</v>
      </c>
      <c r="S27" s="40" t="s">
        <v>62</v>
      </c>
      <c r="T27" s="72" t="s">
        <v>63</v>
      </c>
      <c r="U27" s="40" t="s">
        <v>64</v>
      </c>
    </row>
    <row r="28" spans="1:22" ht="26.25" customHeight="1" thickBot="1">
      <c r="B28" s="73"/>
      <c r="C28" s="74"/>
      <c r="D28" s="74"/>
      <c r="E28" s="74"/>
      <c r="F28" s="74"/>
      <c r="G28" s="74"/>
      <c r="H28" s="75"/>
      <c r="I28" s="75"/>
      <c r="J28" s="75"/>
      <c r="K28" s="75"/>
      <c r="L28" s="75"/>
      <c r="M28" s="75"/>
      <c r="N28" s="75"/>
      <c r="O28" s="75"/>
      <c r="P28" s="76"/>
      <c r="Q28" s="77"/>
      <c r="R28" s="78" t="s">
        <v>65</v>
      </c>
      <c r="S28" s="77" t="s">
        <v>65</v>
      </c>
      <c r="T28" s="77" t="s">
        <v>65</v>
      </c>
      <c r="U28" s="77" t="s">
        <v>66</v>
      </c>
    </row>
    <row r="29" spans="1:22" ht="13.5" customHeight="1" thickBot="1">
      <c r="B29" s="79" t="s">
        <v>67</v>
      </c>
      <c r="C29" s="80"/>
      <c r="D29" s="80"/>
      <c r="E29" s="81"/>
      <c r="F29" s="81"/>
      <c r="G29" s="81"/>
      <c r="H29" s="82"/>
      <c r="I29" s="82"/>
      <c r="J29" s="82"/>
      <c r="K29" s="82"/>
      <c r="L29" s="82"/>
      <c r="M29" s="82"/>
      <c r="N29" s="82"/>
      <c r="O29" s="82"/>
      <c r="P29" s="83"/>
      <c r="Q29" s="83"/>
      <c r="R29" s="84" t="str">
        <f t="shared" ref="R29:T30" si="1">"N/D"</f>
        <v>N/D</v>
      </c>
      <c r="S29" s="84" t="str">
        <f t="shared" si="1"/>
        <v>N/D</v>
      </c>
      <c r="T29" s="84" t="str">
        <f t="shared" si="1"/>
        <v>N/D</v>
      </c>
      <c r="U29" s="85" t="str">
        <f>+IF(ISERR(T29/S29*100),"N/A",T29/S29*100)</f>
        <v>N/A</v>
      </c>
    </row>
    <row r="30" spans="1:22" ht="13.5" customHeight="1" thickBot="1">
      <c r="B30" s="86" t="s">
        <v>68</v>
      </c>
      <c r="C30" s="87"/>
      <c r="D30" s="87"/>
      <c r="E30" s="88"/>
      <c r="F30" s="88"/>
      <c r="G30" s="88"/>
      <c r="H30" s="89"/>
      <c r="I30" s="89"/>
      <c r="J30" s="89"/>
      <c r="K30" s="89"/>
      <c r="L30" s="89"/>
      <c r="M30" s="89"/>
      <c r="N30" s="89"/>
      <c r="O30" s="89"/>
      <c r="P30" s="90"/>
      <c r="Q30" s="90"/>
      <c r="R30" s="84" t="str">
        <f t="shared" si="1"/>
        <v>N/D</v>
      </c>
      <c r="S30" s="84" t="str">
        <f t="shared" si="1"/>
        <v>N/D</v>
      </c>
      <c r="T30" s="84" t="str">
        <f t="shared" si="1"/>
        <v>N/D</v>
      </c>
      <c r="U30" s="85" t="str">
        <f>+IF(ISERR(T30/S30*100),"N/A",T30/S30*100)</f>
        <v>N/A</v>
      </c>
    </row>
    <row r="31" spans="1:22" ht="14.7" customHeight="1" thickTop="1" thickBot="1">
      <c r="B31" s="9" t="s">
        <v>69</v>
      </c>
      <c r="C31" s="10"/>
      <c r="D31" s="10"/>
      <c r="E31" s="10"/>
      <c r="F31" s="10"/>
      <c r="G31" s="10"/>
      <c r="H31" s="11"/>
      <c r="I31" s="11"/>
      <c r="J31" s="11"/>
      <c r="K31" s="11"/>
      <c r="L31" s="11"/>
      <c r="M31" s="11"/>
      <c r="N31" s="11"/>
      <c r="O31" s="11"/>
      <c r="P31" s="11"/>
      <c r="Q31" s="11"/>
      <c r="R31" s="11"/>
      <c r="S31" s="11"/>
      <c r="T31" s="11"/>
      <c r="U31" s="12"/>
    </row>
    <row r="32" spans="1:22" ht="44.25" customHeight="1" thickTop="1">
      <c r="B32" s="91" t="s">
        <v>70</v>
      </c>
      <c r="C32" s="93"/>
      <c r="D32" s="93"/>
      <c r="E32" s="93"/>
      <c r="F32" s="93"/>
      <c r="G32" s="93"/>
      <c r="H32" s="93"/>
      <c r="I32" s="93"/>
      <c r="J32" s="93"/>
      <c r="K32" s="93"/>
      <c r="L32" s="93"/>
      <c r="M32" s="93"/>
      <c r="N32" s="93"/>
      <c r="O32" s="93"/>
      <c r="P32" s="93"/>
      <c r="Q32" s="93"/>
      <c r="R32" s="93"/>
      <c r="S32" s="93"/>
      <c r="T32" s="93"/>
      <c r="U32" s="92"/>
    </row>
    <row r="33" spans="2:21" ht="28.8" customHeight="1">
      <c r="B33" s="94" t="s">
        <v>154</v>
      </c>
      <c r="C33" s="96"/>
      <c r="D33" s="96"/>
      <c r="E33" s="96"/>
      <c r="F33" s="96"/>
      <c r="G33" s="96"/>
      <c r="H33" s="96"/>
      <c r="I33" s="96"/>
      <c r="J33" s="96"/>
      <c r="K33" s="96"/>
      <c r="L33" s="96"/>
      <c r="M33" s="96"/>
      <c r="N33" s="96"/>
      <c r="O33" s="96"/>
      <c r="P33" s="96"/>
      <c r="Q33" s="96"/>
      <c r="R33" s="96"/>
      <c r="S33" s="96"/>
      <c r="T33" s="96"/>
      <c r="U33" s="95"/>
    </row>
    <row r="34" spans="2:21" ht="64.05" customHeight="1">
      <c r="B34" s="94" t="s">
        <v>155</v>
      </c>
      <c r="C34" s="96"/>
      <c r="D34" s="96"/>
      <c r="E34" s="96"/>
      <c r="F34" s="96"/>
      <c r="G34" s="96"/>
      <c r="H34" s="96"/>
      <c r="I34" s="96"/>
      <c r="J34" s="96"/>
      <c r="K34" s="96"/>
      <c r="L34" s="96"/>
      <c r="M34" s="96"/>
      <c r="N34" s="96"/>
      <c r="O34" s="96"/>
      <c r="P34" s="96"/>
      <c r="Q34" s="96"/>
      <c r="R34" s="96"/>
      <c r="S34" s="96"/>
      <c r="T34" s="96"/>
      <c r="U34" s="95"/>
    </row>
    <row r="35" spans="2:21" ht="47.7" customHeight="1">
      <c r="B35" s="94" t="s">
        <v>156</v>
      </c>
      <c r="C35" s="96"/>
      <c r="D35" s="96"/>
      <c r="E35" s="96"/>
      <c r="F35" s="96"/>
      <c r="G35" s="96"/>
      <c r="H35" s="96"/>
      <c r="I35" s="96"/>
      <c r="J35" s="96"/>
      <c r="K35" s="96"/>
      <c r="L35" s="96"/>
      <c r="M35" s="96"/>
      <c r="N35" s="96"/>
      <c r="O35" s="96"/>
      <c r="P35" s="96"/>
      <c r="Q35" s="96"/>
      <c r="R35" s="96"/>
      <c r="S35" s="96"/>
      <c r="T35" s="96"/>
      <c r="U35" s="95"/>
    </row>
    <row r="36" spans="2:21" ht="62.7" customHeight="1">
      <c r="B36" s="94" t="s">
        <v>157</v>
      </c>
      <c r="C36" s="96"/>
      <c r="D36" s="96"/>
      <c r="E36" s="96"/>
      <c r="F36" s="96"/>
      <c r="G36" s="96"/>
      <c r="H36" s="96"/>
      <c r="I36" s="96"/>
      <c r="J36" s="96"/>
      <c r="K36" s="96"/>
      <c r="L36" s="96"/>
      <c r="M36" s="96"/>
      <c r="N36" s="96"/>
      <c r="O36" s="96"/>
      <c r="P36" s="96"/>
      <c r="Q36" s="96"/>
      <c r="R36" s="96"/>
      <c r="S36" s="96"/>
      <c r="T36" s="96"/>
      <c r="U36" s="95"/>
    </row>
    <row r="37" spans="2:21" ht="18.3" customHeight="1">
      <c r="B37" s="94" t="s">
        <v>158</v>
      </c>
      <c r="C37" s="96"/>
      <c r="D37" s="96"/>
      <c r="E37" s="96"/>
      <c r="F37" s="96"/>
      <c r="G37" s="96"/>
      <c r="H37" s="96"/>
      <c r="I37" s="96"/>
      <c r="J37" s="96"/>
      <c r="K37" s="96"/>
      <c r="L37" s="96"/>
      <c r="M37" s="96"/>
      <c r="N37" s="96"/>
      <c r="O37" s="96"/>
      <c r="P37" s="96"/>
      <c r="Q37" s="96"/>
      <c r="R37" s="96"/>
      <c r="S37" s="96"/>
      <c r="T37" s="96"/>
      <c r="U37" s="95"/>
    </row>
    <row r="38" spans="2:21" ht="40.799999999999997" customHeight="1">
      <c r="B38" s="94" t="s">
        <v>159</v>
      </c>
      <c r="C38" s="96"/>
      <c r="D38" s="96"/>
      <c r="E38" s="96"/>
      <c r="F38" s="96"/>
      <c r="G38" s="96"/>
      <c r="H38" s="96"/>
      <c r="I38" s="96"/>
      <c r="J38" s="96"/>
      <c r="K38" s="96"/>
      <c r="L38" s="96"/>
      <c r="M38" s="96"/>
      <c r="N38" s="96"/>
      <c r="O38" s="96"/>
      <c r="P38" s="96"/>
      <c r="Q38" s="96"/>
      <c r="R38" s="96"/>
      <c r="S38" s="96"/>
      <c r="T38" s="96"/>
      <c r="U38" s="95"/>
    </row>
    <row r="39" spans="2:21" ht="47.25" customHeight="1">
      <c r="B39" s="94" t="s">
        <v>160</v>
      </c>
      <c r="C39" s="96"/>
      <c r="D39" s="96"/>
      <c r="E39" s="96"/>
      <c r="F39" s="96"/>
      <c r="G39" s="96"/>
      <c r="H39" s="96"/>
      <c r="I39" s="96"/>
      <c r="J39" s="96"/>
      <c r="K39" s="96"/>
      <c r="L39" s="96"/>
      <c r="M39" s="96"/>
      <c r="N39" s="96"/>
      <c r="O39" s="96"/>
      <c r="P39" s="96"/>
      <c r="Q39" s="96"/>
      <c r="R39" s="96"/>
      <c r="S39" s="96"/>
      <c r="T39" s="96"/>
      <c r="U39" s="95"/>
    </row>
    <row r="40" spans="2:21" ht="75.45" customHeight="1">
      <c r="B40" s="94" t="s">
        <v>161</v>
      </c>
      <c r="C40" s="96"/>
      <c r="D40" s="96"/>
      <c r="E40" s="96"/>
      <c r="F40" s="96"/>
      <c r="G40" s="96"/>
      <c r="H40" s="96"/>
      <c r="I40" s="96"/>
      <c r="J40" s="96"/>
      <c r="K40" s="96"/>
      <c r="L40" s="96"/>
      <c r="M40" s="96"/>
      <c r="N40" s="96"/>
      <c r="O40" s="96"/>
      <c r="P40" s="96"/>
      <c r="Q40" s="96"/>
      <c r="R40" s="96"/>
      <c r="S40" s="96"/>
      <c r="T40" s="96"/>
      <c r="U40" s="95"/>
    </row>
    <row r="41" spans="2:21" ht="61.95" customHeight="1">
      <c r="B41" s="94" t="s">
        <v>162</v>
      </c>
      <c r="C41" s="96"/>
      <c r="D41" s="96"/>
      <c r="E41" s="96"/>
      <c r="F41" s="96"/>
      <c r="G41" s="96"/>
      <c r="H41" s="96"/>
      <c r="I41" s="96"/>
      <c r="J41" s="96"/>
      <c r="K41" s="96"/>
      <c r="L41" s="96"/>
      <c r="M41" s="96"/>
      <c r="N41" s="96"/>
      <c r="O41" s="96"/>
      <c r="P41" s="96"/>
      <c r="Q41" s="96"/>
      <c r="R41" s="96"/>
      <c r="S41" s="96"/>
      <c r="T41" s="96"/>
      <c r="U41" s="95"/>
    </row>
    <row r="42" spans="2:21" ht="57.75" customHeight="1">
      <c r="B42" s="94" t="s">
        <v>163</v>
      </c>
      <c r="C42" s="96"/>
      <c r="D42" s="96"/>
      <c r="E42" s="96"/>
      <c r="F42" s="96"/>
      <c r="G42" s="96"/>
      <c r="H42" s="96"/>
      <c r="I42" s="96"/>
      <c r="J42" s="96"/>
      <c r="K42" s="96"/>
      <c r="L42" s="96"/>
      <c r="M42" s="96"/>
      <c r="N42" s="96"/>
      <c r="O42" s="96"/>
      <c r="P42" s="96"/>
      <c r="Q42" s="96"/>
      <c r="R42" s="96"/>
      <c r="S42" s="96"/>
      <c r="T42" s="96"/>
      <c r="U42" s="95"/>
    </row>
    <row r="43" spans="2:21" ht="79.5" customHeight="1">
      <c r="B43" s="94" t="s">
        <v>164</v>
      </c>
      <c r="C43" s="96"/>
      <c r="D43" s="96"/>
      <c r="E43" s="96"/>
      <c r="F43" s="96"/>
      <c r="G43" s="96"/>
      <c r="H43" s="96"/>
      <c r="I43" s="96"/>
      <c r="J43" s="96"/>
      <c r="K43" s="96"/>
      <c r="L43" s="96"/>
      <c r="M43" s="96"/>
      <c r="N43" s="96"/>
      <c r="O43" s="96"/>
      <c r="P43" s="96"/>
      <c r="Q43" s="96"/>
      <c r="R43" s="96"/>
      <c r="S43" s="96"/>
      <c r="T43" s="96"/>
      <c r="U43" s="95"/>
    </row>
    <row r="44" spans="2:21" ht="47.7" customHeight="1">
      <c r="B44" s="94" t="s">
        <v>165</v>
      </c>
      <c r="C44" s="96"/>
      <c r="D44" s="96"/>
      <c r="E44" s="96"/>
      <c r="F44" s="96"/>
      <c r="G44" s="96"/>
      <c r="H44" s="96"/>
      <c r="I44" s="96"/>
      <c r="J44" s="96"/>
      <c r="K44" s="96"/>
      <c r="L44" s="96"/>
      <c r="M44" s="96"/>
      <c r="N44" s="96"/>
      <c r="O44" s="96"/>
      <c r="P44" s="96"/>
      <c r="Q44" s="96"/>
      <c r="R44" s="96"/>
      <c r="S44" s="96"/>
      <c r="T44" s="96"/>
      <c r="U44" s="95"/>
    </row>
    <row r="45" spans="2:21" ht="23.25" customHeight="1">
      <c r="B45" s="94" t="s">
        <v>166</v>
      </c>
      <c r="C45" s="96"/>
      <c r="D45" s="96"/>
      <c r="E45" s="96"/>
      <c r="F45" s="96"/>
      <c r="G45" s="96"/>
      <c r="H45" s="96"/>
      <c r="I45" s="96"/>
      <c r="J45" s="96"/>
      <c r="K45" s="96"/>
      <c r="L45" s="96"/>
      <c r="M45" s="96"/>
      <c r="N45" s="96"/>
      <c r="O45" s="96"/>
      <c r="P45" s="96"/>
      <c r="Q45" s="96"/>
      <c r="R45" s="96"/>
      <c r="S45" s="96"/>
      <c r="T45" s="96"/>
      <c r="U45" s="95"/>
    </row>
    <row r="46" spans="2:21" ht="82.2" customHeight="1">
      <c r="B46" s="94" t="s">
        <v>167</v>
      </c>
      <c r="C46" s="96"/>
      <c r="D46" s="96"/>
      <c r="E46" s="96"/>
      <c r="F46" s="96"/>
      <c r="G46" s="96"/>
      <c r="H46" s="96"/>
      <c r="I46" s="96"/>
      <c r="J46" s="96"/>
      <c r="K46" s="96"/>
      <c r="L46" s="96"/>
      <c r="M46" s="96"/>
      <c r="N46" s="96"/>
      <c r="O46" s="96"/>
      <c r="P46" s="96"/>
      <c r="Q46" s="96"/>
      <c r="R46" s="96"/>
      <c r="S46" s="96"/>
      <c r="T46" s="96"/>
      <c r="U46" s="95"/>
    </row>
    <row r="47" spans="2:21" ht="48.75" customHeight="1" thickBot="1">
      <c r="B47" s="97" t="s">
        <v>168</v>
      </c>
      <c r="C47" s="99"/>
      <c r="D47" s="99"/>
      <c r="E47" s="99"/>
      <c r="F47" s="99"/>
      <c r="G47" s="99"/>
      <c r="H47" s="99"/>
      <c r="I47" s="99"/>
      <c r="J47" s="99"/>
      <c r="K47" s="99"/>
      <c r="L47" s="99"/>
      <c r="M47" s="99"/>
      <c r="N47" s="99"/>
      <c r="O47" s="99"/>
      <c r="P47" s="99"/>
      <c r="Q47" s="99"/>
      <c r="R47" s="99"/>
      <c r="S47" s="99"/>
      <c r="T47" s="99"/>
      <c r="U47" s="98"/>
    </row>
  </sheetData>
  <mergeCells count="84">
    <mergeCell ref="B42:U42"/>
    <mergeCell ref="B43:U43"/>
    <mergeCell ref="B44:U44"/>
    <mergeCell ref="B45:U45"/>
    <mergeCell ref="B46:U46"/>
    <mergeCell ref="B47:U47"/>
    <mergeCell ref="B36:U36"/>
    <mergeCell ref="B37:U37"/>
    <mergeCell ref="B38:U38"/>
    <mergeCell ref="B39:U39"/>
    <mergeCell ref="B40:U40"/>
    <mergeCell ref="B41:U41"/>
    <mergeCell ref="B29:D29"/>
    <mergeCell ref="B30:D30"/>
    <mergeCell ref="B32:U32"/>
    <mergeCell ref="B33:U33"/>
    <mergeCell ref="B34:U34"/>
    <mergeCell ref="B35:U35"/>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6"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1"/>
  <sheetViews>
    <sheetView view="pageBreakPreview" zoomScale="80" zoomScaleNormal="80" zoomScaleSheetLayoutView="80" workbookViewId="0">
      <selection activeCell="W2" sqref="W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9" width="7.33203125" style="1" customWidth="1"/>
    <col min="10" max="10" width="8.77734375" style="1" customWidth="1"/>
    <col min="11" max="11" width="20.5546875" style="1" customWidth="1"/>
    <col min="12" max="12" width="8.6640625" style="1" customWidth="1"/>
    <col min="13" max="13" width="6.77734375" style="1" customWidth="1"/>
    <col min="14" max="14" width="9.21875" style="1" customWidth="1"/>
    <col min="15" max="15" width="30.109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169</v>
      </c>
      <c r="D4" s="15" t="s">
        <v>170</v>
      </c>
      <c r="E4" s="15"/>
      <c r="F4" s="15"/>
      <c r="G4" s="15"/>
      <c r="H4" s="15"/>
      <c r="I4" s="16"/>
      <c r="J4" s="17" t="s">
        <v>6</v>
      </c>
      <c r="K4" s="18" t="s">
        <v>7</v>
      </c>
      <c r="L4" s="19" t="s">
        <v>8</v>
      </c>
      <c r="M4" s="19"/>
      <c r="N4" s="19"/>
      <c r="O4" s="19"/>
      <c r="P4" s="17" t="s">
        <v>9</v>
      </c>
      <c r="Q4" s="19" t="s">
        <v>171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172</v>
      </c>
      <c r="L6" s="25"/>
      <c r="M6" s="25"/>
      <c r="N6" s="27"/>
      <c r="O6" s="28" t="s">
        <v>18</v>
      </c>
      <c r="P6" s="25" t="s">
        <v>173</v>
      </c>
      <c r="Q6" s="25"/>
      <c r="R6" s="29"/>
      <c r="S6" s="28" t="s">
        <v>20</v>
      </c>
      <c r="T6" s="25" t="s">
        <v>174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175</v>
      </c>
      <c r="D11" s="58"/>
      <c r="E11" s="58"/>
      <c r="F11" s="58"/>
      <c r="G11" s="58"/>
      <c r="H11" s="58"/>
      <c r="I11" s="58" t="s">
        <v>176</v>
      </c>
      <c r="J11" s="58"/>
      <c r="K11" s="58"/>
      <c r="L11" s="58" t="s">
        <v>177</v>
      </c>
      <c r="M11" s="58"/>
      <c r="N11" s="58"/>
      <c r="O11" s="58"/>
      <c r="P11" s="59" t="s">
        <v>108</v>
      </c>
      <c r="Q11" s="59" t="s">
        <v>40</v>
      </c>
      <c r="R11" s="59">
        <v>1.96</v>
      </c>
      <c r="S11" s="59">
        <v>1.96</v>
      </c>
      <c r="T11" s="59">
        <v>5.61</v>
      </c>
      <c r="U11" s="61">
        <f t="shared" ref="U11:U22" si="0">IF(ISERR(T11/S11*100),"N/A",T11/S11*100)</f>
        <v>286.22448979591837</v>
      </c>
    </row>
    <row r="12" spans="1:34" ht="75" customHeight="1" thickTop="1" thickBot="1">
      <c r="A12" s="56"/>
      <c r="B12" s="57" t="s">
        <v>45</v>
      </c>
      <c r="C12" s="58" t="s">
        <v>178</v>
      </c>
      <c r="D12" s="58"/>
      <c r="E12" s="58"/>
      <c r="F12" s="58"/>
      <c r="G12" s="58"/>
      <c r="H12" s="58"/>
      <c r="I12" s="58" t="s">
        <v>179</v>
      </c>
      <c r="J12" s="58"/>
      <c r="K12" s="58"/>
      <c r="L12" s="58" t="s">
        <v>180</v>
      </c>
      <c r="M12" s="58"/>
      <c r="N12" s="58"/>
      <c r="O12" s="58"/>
      <c r="P12" s="59" t="s">
        <v>108</v>
      </c>
      <c r="Q12" s="59" t="s">
        <v>49</v>
      </c>
      <c r="R12" s="59">
        <v>0.79</v>
      </c>
      <c r="S12" s="59">
        <v>0.79</v>
      </c>
      <c r="T12" s="59">
        <v>0.79</v>
      </c>
      <c r="U12" s="61">
        <f t="shared" si="0"/>
        <v>100</v>
      </c>
    </row>
    <row r="13" spans="1:34" ht="75" customHeight="1" thickTop="1">
      <c r="A13" s="56"/>
      <c r="B13" s="57" t="s">
        <v>50</v>
      </c>
      <c r="C13" s="58" t="s">
        <v>181</v>
      </c>
      <c r="D13" s="58"/>
      <c r="E13" s="58"/>
      <c r="F13" s="58"/>
      <c r="G13" s="58"/>
      <c r="H13" s="58"/>
      <c r="I13" s="58" t="s">
        <v>182</v>
      </c>
      <c r="J13" s="58"/>
      <c r="K13" s="58"/>
      <c r="L13" s="58" t="s">
        <v>183</v>
      </c>
      <c r="M13" s="58"/>
      <c r="N13" s="58"/>
      <c r="O13" s="58"/>
      <c r="P13" s="59" t="s">
        <v>108</v>
      </c>
      <c r="Q13" s="59" t="s">
        <v>149</v>
      </c>
      <c r="R13" s="59">
        <v>10</v>
      </c>
      <c r="S13" s="59">
        <v>10</v>
      </c>
      <c r="T13" s="59">
        <v>10</v>
      </c>
      <c r="U13" s="61">
        <f t="shared" si="0"/>
        <v>100</v>
      </c>
    </row>
    <row r="14" spans="1:34" ht="75" customHeight="1">
      <c r="A14" s="56"/>
      <c r="B14" s="62" t="s">
        <v>41</v>
      </c>
      <c r="C14" s="63" t="s">
        <v>184</v>
      </c>
      <c r="D14" s="63"/>
      <c r="E14" s="63"/>
      <c r="F14" s="63"/>
      <c r="G14" s="63"/>
      <c r="H14" s="63"/>
      <c r="I14" s="63" t="s">
        <v>185</v>
      </c>
      <c r="J14" s="63"/>
      <c r="K14" s="63"/>
      <c r="L14" s="63" t="s">
        <v>186</v>
      </c>
      <c r="M14" s="63"/>
      <c r="N14" s="63"/>
      <c r="O14" s="63"/>
      <c r="P14" s="64" t="s">
        <v>108</v>
      </c>
      <c r="Q14" s="64" t="s">
        <v>149</v>
      </c>
      <c r="R14" s="64">
        <v>3.57</v>
      </c>
      <c r="S14" s="64">
        <v>3.57</v>
      </c>
      <c r="T14" s="64">
        <v>3.57</v>
      </c>
      <c r="U14" s="65">
        <f t="shared" si="0"/>
        <v>100</v>
      </c>
    </row>
    <row r="15" spans="1:34" ht="75" customHeight="1">
      <c r="A15" s="56"/>
      <c r="B15" s="62" t="s">
        <v>41</v>
      </c>
      <c r="C15" s="63" t="s">
        <v>187</v>
      </c>
      <c r="D15" s="63"/>
      <c r="E15" s="63"/>
      <c r="F15" s="63"/>
      <c r="G15" s="63"/>
      <c r="H15" s="63"/>
      <c r="I15" s="63" t="s">
        <v>188</v>
      </c>
      <c r="J15" s="63"/>
      <c r="K15" s="63"/>
      <c r="L15" s="63" t="s">
        <v>189</v>
      </c>
      <c r="M15" s="63"/>
      <c r="N15" s="63"/>
      <c r="O15" s="63"/>
      <c r="P15" s="64" t="s">
        <v>108</v>
      </c>
      <c r="Q15" s="64" t="s">
        <v>149</v>
      </c>
      <c r="R15" s="64">
        <v>23.08</v>
      </c>
      <c r="S15" s="64">
        <v>23.08</v>
      </c>
      <c r="T15" s="64">
        <v>23.08</v>
      </c>
      <c r="U15" s="65">
        <f t="shared" si="0"/>
        <v>100</v>
      </c>
    </row>
    <row r="16" spans="1:34" ht="75" customHeight="1">
      <c r="A16" s="56"/>
      <c r="B16" s="62" t="s">
        <v>41</v>
      </c>
      <c r="C16" s="63" t="s">
        <v>190</v>
      </c>
      <c r="D16" s="63"/>
      <c r="E16" s="63"/>
      <c r="F16" s="63"/>
      <c r="G16" s="63"/>
      <c r="H16" s="63"/>
      <c r="I16" s="63" t="s">
        <v>191</v>
      </c>
      <c r="J16" s="63"/>
      <c r="K16" s="63"/>
      <c r="L16" s="63" t="s">
        <v>192</v>
      </c>
      <c r="M16" s="63"/>
      <c r="N16" s="63"/>
      <c r="O16" s="63"/>
      <c r="P16" s="64" t="s">
        <v>108</v>
      </c>
      <c r="Q16" s="64" t="s">
        <v>149</v>
      </c>
      <c r="R16" s="64">
        <v>15.71</v>
      </c>
      <c r="S16" s="64">
        <v>15.71</v>
      </c>
      <c r="T16" s="64">
        <v>15.71</v>
      </c>
      <c r="U16" s="65">
        <f t="shared" si="0"/>
        <v>100</v>
      </c>
    </row>
    <row r="17" spans="1:22" ht="75" customHeight="1" thickBot="1">
      <c r="A17" s="56"/>
      <c r="B17" s="62" t="s">
        <v>41</v>
      </c>
      <c r="C17" s="63" t="s">
        <v>193</v>
      </c>
      <c r="D17" s="63"/>
      <c r="E17" s="63"/>
      <c r="F17" s="63"/>
      <c r="G17" s="63"/>
      <c r="H17" s="63"/>
      <c r="I17" s="63" t="s">
        <v>194</v>
      </c>
      <c r="J17" s="63"/>
      <c r="K17" s="63"/>
      <c r="L17" s="63" t="s">
        <v>195</v>
      </c>
      <c r="M17" s="63"/>
      <c r="N17" s="63"/>
      <c r="O17" s="63"/>
      <c r="P17" s="64" t="s">
        <v>108</v>
      </c>
      <c r="Q17" s="64" t="s">
        <v>149</v>
      </c>
      <c r="R17" s="64">
        <v>0.28000000000000003</v>
      </c>
      <c r="S17" s="64">
        <v>0.28000000000000003</v>
      </c>
      <c r="T17" s="64">
        <v>0.28000000000000003</v>
      </c>
      <c r="U17" s="65">
        <f t="shared" si="0"/>
        <v>100</v>
      </c>
    </row>
    <row r="18" spans="1:22" ht="75" customHeight="1" thickTop="1">
      <c r="A18" s="56"/>
      <c r="B18" s="57" t="s">
        <v>55</v>
      </c>
      <c r="C18" s="58" t="s">
        <v>196</v>
      </c>
      <c r="D18" s="58"/>
      <c r="E18" s="58"/>
      <c r="F18" s="58"/>
      <c r="G18" s="58"/>
      <c r="H18" s="58"/>
      <c r="I18" s="58" t="s">
        <v>197</v>
      </c>
      <c r="J18" s="58"/>
      <c r="K18" s="58"/>
      <c r="L18" s="58" t="s">
        <v>198</v>
      </c>
      <c r="M18" s="58"/>
      <c r="N18" s="58"/>
      <c r="O18" s="58"/>
      <c r="P18" s="59" t="s">
        <v>108</v>
      </c>
      <c r="Q18" s="59" t="s">
        <v>149</v>
      </c>
      <c r="R18" s="59">
        <v>16.670000000000002</v>
      </c>
      <c r="S18" s="59">
        <v>16.670000000000002</v>
      </c>
      <c r="T18" s="59">
        <v>16.670000000000002</v>
      </c>
      <c r="U18" s="61">
        <f t="shared" si="0"/>
        <v>100</v>
      </c>
    </row>
    <row r="19" spans="1:22" ht="75" customHeight="1">
      <c r="A19" s="56"/>
      <c r="B19" s="62" t="s">
        <v>41</v>
      </c>
      <c r="C19" s="63" t="s">
        <v>199</v>
      </c>
      <c r="D19" s="63"/>
      <c r="E19" s="63"/>
      <c r="F19" s="63"/>
      <c r="G19" s="63"/>
      <c r="H19" s="63"/>
      <c r="I19" s="63" t="s">
        <v>200</v>
      </c>
      <c r="J19" s="63"/>
      <c r="K19" s="63"/>
      <c r="L19" s="63" t="s">
        <v>201</v>
      </c>
      <c r="M19" s="63"/>
      <c r="N19" s="63"/>
      <c r="O19" s="63"/>
      <c r="P19" s="64" t="s">
        <v>44</v>
      </c>
      <c r="Q19" s="64" t="s">
        <v>149</v>
      </c>
      <c r="R19" s="64">
        <v>41.67</v>
      </c>
      <c r="S19" s="64">
        <v>41.67</v>
      </c>
      <c r="T19" s="64">
        <v>41.67</v>
      </c>
      <c r="U19" s="65">
        <f t="shared" si="0"/>
        <v>100</v>
      </c>
    </row>
    <row r="20" spans="1:22" ht="75" customHeight="1">
      <c r="A20" s="56"/>
      <c r="B20" s="62" t="s">
        <v>41</v>
      </c>
      <c r="C20" s="63" t="s">
        <v>202</v>
      </c>
      <c r="D20" s="63"/>
      <c r="E20" s="63"/>
      <c r="F20" s="63"/>
      <c r="G20" s="63"/>
      <c r="H20" s="63"/>
      <c r="I20" s="63" t="s">
        <v>203</v>
      </c>
      <c r="J20" s="63"/>
      <c r="K20" s="63"/>
      <c r="L20" s="63" t="s">
        <v>204</v>
      </c>
      <c r="M20" s="63"/>
      <c r="N20" s="63"/>
      <c r="O20" s="63"/>
      <c r="P20" s="64" t="s">
        <v>108</v>
      </c>
      <c r="Q20" s="64" t="s">
        <v>149</v>
      </c>
      <c r="R20" s="64">
        <v>4.29</v>
      </c>
      <c r="S20" s="64">
        <v>4.29</v>
      </c>
      <c r="T20" s="64">
        <v>4.29</v>
      </c>
      <c r="U20" s="65">
        <f t="shared" si="0"/>
        <v>100</v>
      </c>
    </row>
    <row r="21" spans="1:22" ht="75" customHeight="1">
      <c r="A21" s="56"/>
      <c r="B21" s="62" t="s">
        <v>41</v>
      </c>
      <c r="C21" s="63" t="s">
        <v>205</v>
      </c>
      <c r="D21" s="63"/>
      <c r="E21" s="63"/>
      <c r="F21" s="63"/>
      <c r="G21" s="63"/>
      <c r="H21" s="63"/>
      <c r="I21" s="63" t="s">
        <v>206</v>
      </c>
      <c r="J21" s="63"/>
      <c r="K21" s="63"/>
      <c r="L21" s="63" t="s">
        <v>207</v>
      </c>
      <c r="M21" s="63"/>
      <c r="N21" s="63"/>
      <c r="O21" s="63"/>
      <c r="P21" s="64" t="s">
        <v>44</v>
      </c>
      <c r="Q21" s="64" t="s">
        <v>149</v>
      </c>
      <c r="R21" s="64">
        <v>54.48</v>
      </c>
      <c r="S21" s="64">
        <v>54.48</v>
      </c>
      <c r="T21" s="64">
        <v>54.48</v>
      </c>
      <c r="U21" s="65">
        <f t="shared" si="0"/>
        <v>100</v>
      </c>
    </row>
    <row r="22" spans="1:22" ht="75" customHeight="1" thickBot="1">
      <c r="A22" s="56"/>
      <c r="B22" s="62" t="s">
        <v>41</v>
      </c>
      <c r="C22" s="63" t="s">
        <v>208</v>
      </c>
      <c r="D22" s="63"/>
      <c r="E22" s="63"/>
      <c r="F22" s="63"/>
      <c r="G22" s="63"/>
      <c r="H22" s="63"/>
      <c r="I22" s="63" t="s">
        <v>209</v>
      </c>
      <c r="J22" s="63"/>
      <c r="K22" s="63"/>
      <c r="L22" s="63" t="s">
        <v>210</v>
      </c>
      <c r="M22" s="63"/>
      <c r="N22" s="63"/>
      <c r="O22" s="63"/>
      <c r="P22" s="64" t="s">
        <v>44</v>
      </c>
      <c r="Q22" s="64" t="s">
        <v>149</v>
      </c>
      <c r="R22" s="64">
        <v>79.56</v>
      </c>
      <c r="S22" s="64">
        <v>79.56</v>
      </c>
      <c r="T22" s="64">
        <v>79.56</v>
      </c>
      <c r="U22" s="65">
        <f t="shared" si="0"/>
        <v>100</v>
      </c>
    </row>
    <row r="23" spans="1:22" ht="22.5" customHeight="1" thickTop="1" thickBot="1">
      <c r="B23" s="9" t="s">
        <v>60</v>
      </c>
      <c r="C23" s="10"/>
      <c r="D23" s="10"/>
      <c r="E23" s="10"/>
      <c r="F23" s="10"/>
      <c r="G23" s="10"/>
      <c r="H23" s="11"/>
      <c r="I23" s="11"/>
      <c r="J23" s="11"/>
      <c r="K23" s="11"/>
      <c r="L23" s="11"/>
      <c r="M23" s="11"/>
      <c r="N23" s="11"/>
      <c r="O23" s="11"/>
      <c r="P23" s="11"/>
      <c r="Q23" s="11"/>
      <c r="R23" s="11"/>
      <c r="S23" s="11"/>
      <c r="T23" s="11"/>
      <c r="U23" s="12"/>
      <c r="V23" s="66"/>
    </row>
    <row r="24" spans="1:22" ht="26.25" customHeight="1" thickTop="1">
      <c r="B24" s="67"/>
      <c r="C24" s="68"/>
      <c r="D24" s="68"/>
      <c r="E24" s="68"/>
      <c r="F24" s="68"/>
      <c r="G24" s="68"/>
      <c r="H24" s="69"/>
      <c r="I24" s="69"/>
      <c r="J24" s="69"/>
      <c r="K24" s="69"/>
      <c r="L24" s="69"/>
      <c r="M24" s="69"/>
      <c r="N24" s="69"/>
      <c r="O24" s="69"/>
      <c r="P24" s="70"/>
      <c r="Q24" s="71"/>
      <c r="R24" s="72" t="s">
        <v>61</v>
      </c>
      <c r="S24" s="40" t="s">
        <v>62</v>
      </c>
      <c r="T24" s="72" t="s">
        <v>63</v>
      </c>
      <c r="U24" s="40" t="s">
        <v>64</v>
      </c>
    </row>
    <row r="25" spans="1:22" ht="26.25" customHeight="1" thickBot="1">
      <c r="B25" s="73"/>
      <c r="C25" s="74"/>
      <c r="D25" s="74"/>
      <c r="E25" s="74"/>
      <c r="F25" s="74"/>
      <c r="G25" s="74"/>
      <c r="H25" s="75"/>
      <c r="I25" s="75"/>
      <c r="J25" s="75"/>
      <c r="K25" s="75"/>
      <c r="L25" s="75"/>
      <c r="M25" s="75"/>
      <c r="N25" s="75"/>
      <c r="O25" s="75"/>
      <c r="P25" s="76"/>
      <c r="Q25" s="77"/>
      <c r="R25" s="78" t="s">
        <v>65</v>
      </c>
      <c r="S25" s="77" t="s">
        <v>65</v>
      </c>
      <c r="T25" s="77" t="s">
        <v>65</v>
      </c>
      <c r="U25" s="77" t="s">
        <v>66</v>
      </c>
    </row>
    <row r="26" spans="1:22" ht="13.5" customHeight="1" thickBot="1">
      <c r="B26" s="79" t="s">
        <v>67</v>
      </c>
      <c r="C26" s="80"/>
      <c r="D26" s="80"/>
      <c r="E26" s="81"/>
      <c r="F26" s="81"/>
      <c r="G26" s="81"/>
      <c r="H26" s="82"/>
      <c r="I26" s="82"/>
      <c r="J26" s="82"/>
      <c r="K26" s="82"/>
      <c r="L26" s="82"/>
      <c r="M26" s="82"/>
      <c r="N26" s="82"/>
      <c r="O26" s="82"/>
      <c r="P26" s="83"/>
      <c r="Q26" s="83"/>
      <c r="R26" s="84" t="str">
        <f t="shared" ref="R26:T27" si="1">"N/D"</f>
        <v>N/D</v>
      </c>
      <c r="S26" s="84" t="str">
        <f t="shared" si="1"/>
        <v>N/D</v>
      </c>
      <c r="T26" s="84" t="str">
        <f t="shared" si="1"/>
        <v>N/D</v>
      </c>
      <c r="U26" s="85" t="str">
        <f>+IF(ISERR(T26/S26*100),"N/A",T26/S26*100)</f>
        <v>N/A</v>
      </c>
    </row>
    <row r="27" spans="1:22" ht="13.5" customHeight="1" thickBot="1">
      <c r="B27" s="86" t="s">
        <v>68</v>
      </c>
      <c r="C27" s="87"/>
      <c r="D27" s="87"/>
      <c r="E27" s="88"/>
      <c r="F27" s="88"/>
      <c r="G27" s="88"/>
      <c r="H27" s="89"/>
      <c r="I27" s="89"/>
      <c r="J27" s="89"/>
      <c r="K27" s="89"/>
      <c r="L27" s="89"/>
      <c r="M27" s="89"/>
      <c r="N27" s="89"/>
      <c r="O27" s="89"/>
      <c r="P27" s="90"/>
      <c r="Q27" s="90"/>
      <c r="R27" s="84" t="str">
        <f t="shared" si="1"/>
        <v>N/D</v>
      </c>
      <c r="S27" s="84" t="str">
        <f t="shared" si="1"/>
        <v>N/D</v>
      </c>
      <c r="T27" s="84" t="str">
        <f t="shared" si="1"/>
        <v>N/D</v>
      </c>
      <c r="U27" s="85" t="str">
        <f>+IF(ISERR(T27/S27*100),"N/A",T27/S27*100)</f>
        <v>N/A</v>
      </c>
    </row>
    <row r="28" spans="1:22" ht="14.7" customHeight="1" thickTop="1" thickBot="1">
      <c r="B28" s="9" t="s">
        <v>69</v>
      </c>
      <c r="C28" s="10"/>
      <c r="D28" s="10"/>
      <c r="E28" s="10"/>
      <c r="F28" s="10"/>
      <c r="G28" s="10"/>
      <c r="H28" s="11"/>
      <c r="I28" s="11"/>
      <c r="J28" s="11"/>
      <c r="K28" s="11"/>
      <c r="L28" s="11"/>
      <c r="M28" s="11"/>
      <c r="N28" s="11"/>
      <c r="O28" s="11"/>
      <c r="P28" s="11"/>
      <c r="Q28" s="11"/>
      <c r="R28" s="11"/>
      <c r="S28" s="11"/>
      <c r="T28" s="11"/>
      <c r="U28" s="12"/>
    </row>
    <row r="29" spans="1:22" ht="44.25" customHeight="1" thickTop="1">
      <c r="B29" s="91" t="s">
        <v>70</v>
      </c>
      <c r="C29" s="93"/>
      <c r="D29" s="93"/>
      <c r="E29" s="93"/>
      <c r="F29" s="93"/>
      <c r="G29" s="93"/>
      <c r="H29" s="93"/>
      <c r="I29" s="93"/>
      <c r="J29" s="93"/>
      <c r="K29" s="93"/>
      <c r="L29" s="93"/>
      <c r="M29" s="93"/>
      <c r="N29" s="93"/>
      <c r="O29" s="93"/>
      <c r="P29" s="93"/>
      <c r="Q29" s="93"/>
      <c r="R29" s="93"/>
      <c r="S29" s="93"/>
      <c r="T29" s="93"/>
      <c r="U29" s="92"/>
    </row>
    <row r="30" spans="1:22" ht="28.8" customHeight="1">
      <c r="B30" s="94" t="s">
        <v>211</v>
      </c>
      <c r="C30" s="96"/>
      <c r="D30" s="96"/>
      <c r="E30" s="96"/>
      <c r="F30" s="96"/>
      <c r="G30" s="96"/>
      <c r="H30" s="96"/>
      <c r="I30" s="96"/>
      <c r="J30" s="96"/>
      <c r="K30" s="96"/>
      <c r="L30" s="96"/>
      <c r="M30" s="96"/>
      <c r="N30" s="96"/>
      <c r="O30" s="96"/>
      <c r="P30" s="96"/>
      <c r="Q30" s="96"/>
      <c r="R30" s="96"/>
      <c r="S30" s="96"/>
      <c r="T30" s="96"/>
      <c r="U30" s="95"/>
    </row>
    <row r="31" spans="1:22" ht="19.8" customHeight="1">
      <c r="B31" s="94" t="s">
        <v>212</v>
      </c>
      <c r="C31" s="96"/>
      <c r="D31" s="96"/>
      <c r="E31" s="96"/>
      <c r="F31" s="96"/>
      <c r="G31" s="96"/>
      <c r="H31" s="96"/>
      <c r="I31" s="96"/>
      <c r="J31" s="96"/>
      <c r="K31" s="96"/>
      <c r="L31" s="96"/>
      <c r="M31" s="96"/>
      <c r="N31" s="96"/>
      <c r="O31" s="96"/>
      <c r="P31" s="96"/>
      <c r="Q31" s="96"/>
      <c r="R31" s="96"/>
      <c r="S31" s="96"/>
      <c r="T31" s="96"/>
      <c r="U31" s="95"/>
    </row>
    <row r="32" spans="1:22" ht="19.05" customHeight="1">
      <c r="B32" s="94" t="s">
        <v>213</v>
      </c>
      <c r="C32" s="96"/>
      <c r="D32" s="96"/>
      <c r="E32" s="96"/>
      <c r="F32" s="96"/>
      <c r="G32" s="96"/>
      <c r="H32" s="96"/>
      <c r="I32" s="96"/>
      <c r="J32" s="96"/>
      <c r="K32" s="96"/>
      <c r="L32" s="96"/>
      <c r="M32" s="96"/>
      <c r="N32" s="96"/>
      <c r="O32" s="96"/>
      <c r="P32" s="96"/>
      <c r="Q32" s="96"/>
      <c r="R32" s="96"/>
      <c r="S32" s="96"/>
      <c r="T32" s="96"/>
      <c r="U32" s="95"/>
    </row>
    <row r="33" spans="2:21" ht="21.3" customHeight="1">
      <c r="B33" s="94" t="s">
        <v>214</v>
      </c>
      <c r="C33" s="96"/>
      <c r="D33" s="96"/>
      <c r="E33" s="96"/>
      <c r="F33" s="96"/>
      <c r="G33" s="96"/>
      <c r="H33" s="96"/>
      <c r="I33" s="96"/>
      <c r="J33" s="96"/>
      <c r="K33" s="96"/>
      <c r="L33" s="96"/>
      <c r="M33" s="96"/>
      <c r="N33" s="96"/>
      <c r="O33" s="96"/>
      <c r="P33" s="96"/>
      <c r="Q33" s="96"/>
      <c r="R33" s="96"/>
      <c r="S33" s="96"/>
      <c r="T33" s="96"/>
      <c r="U33" s="95"/>
    </row>
    <row r="34" spans="2:21" ht="34.5" customHeight="1">
      <c r="B34" s="94" t="s">
        <v>215</v>
      </c>
      <c r="C34" s="96"/>
      <c r="D34" s="96"/>
      <c r="E34" s="96"/>
      <c r="F34" s="96"/>
      <c r="G34" s="96"/>
      <c r="H34" s="96"/>
      <c r="I34" s="96"/>
      <c r="J34" s="96"/>
      <c r="K34" s="96"/>
      <c r="L34" s="96"/>
      <c r="M34" s="96"/>
      <c r="N34" s="96"/>
      <c r="O34" s="96"/>
      <c r="P34" s="96"/>
      <c r="Q34" s="96"/>
      <c r="R34" s="96"/>
      <c r="S34" s="96"/>
      <c r="T34" s="96"/>
      <c r="U34" s="95"/>
    </row>
    <row r="35" spans="2:21" ht="16.8" customHeight="1">
      <c r="B35" s="94" t="s">
        <v>216</v>
      </c>
      <c r="C35" s="96"/>
      <c r="D35" s="96"/>
      <c r="E35" s="96"/>
      <c r="F35" s="96"/>
      <c r="G35" s="96"/>
      <c r="H35" s="96"/>
      <c r="I35" s="96"/>
      <c r="J35" s="96"/>
      <c r="K35" s="96"/>
      <c r="L35" s="96"/>
      <c r="M35" s="96"/>
      <c r="N35" s="96"/>
      <c r="O35" s="96"/>
      <c r="P35" s="96"/>
      <c r="Q35" s="96"/>
      <c r="R35" s="96"/>
      <c r="S35" s="96"/>
      <c r="T35" s="96"/>
      <c r="U35" s="95"/>
    </row>
    <row r="36" spans="2:21" ht="34.5" customHeight="1">
      <c r="B36" s="94" t="s">
        <v>217</v>
      </c>
      <c r="C36" s="96"/>
      <c r="D36" s="96"/>
      <c r="E36" s="96"/>
      <c r="F36" s="96"/>
      <c r="G36" s="96"/>
      <c r="H36" s="96"/>
      <c r="I36" s="96"/>
      <c r="J36" s="96"/>
      <c r="K36" s="96"/>
      <c r="L36" s="96"/>
      <c r="M36" s="96"/>
      <c r="N36" s="96"/>
      <c r="O36" s="96"/>
      <c r="P36" s="96"/>
      <c r="Q36" s="96"/>
      <c r="R36" s="96"/>
      <c r="S36" s="96"/>
      <c r="T36" s="96"/>
      <c r="U36" s="95"/>
    </row>
    <row r="37" spans="2:21" ht="18.45" customHeight="1">
      <c r="B37" s="94" t="s">
        <v>218</v>
      </c>
      <c r="C37" s="96"/>
      <c r="D37" s="96"/>
      <c r="E37" s="96"/>
      <c r="F37" s="96"/>
      <c r="G37" s="96"/>
      <c r="H37" s="96"/>
      <c r="I37" s="96"/>
      <c r="J37" s="96"/>
      <c r="K37" s="96"/>
      <c r="L37" s="96"/>
      <c r="M37" s="96"/>
      <c r="N37" s="96"/>
      <c r="O37" s="96"/>
      <c r="P37" s="96"/>
      <c r="Q37" s="96"/>
      <c r="R37" s="96"/>
      <c r="S37" s="96"/>
      <c r="T37" s="96"/>
      <c r="U37" s="95"/>
    </row>
    <row r="38" spans="2:21" ht="34.5" customHeight="1">
      <c r="B38" s="94" t="s">
        <v>219</v>
      </c>
      <c r="C38" s="96"/>
      <c r="D38" s="96"/>
      <c r="E38" s="96"/>
      <c r="F38" s="96"/>
      <c r="G38" s="96"/>
      <c r="H38" s="96"/>
      <c r="I38" s="96"/>
      <c r="J38" s="96"/>
      <c r="K38" s="96"/>
      <c r="L38" s="96"/>
      <c r="M38" s="96"/>
      <c r="N38" s="96"/>
      <c r="O38" s="96"/>
      <c r="P38" s="96"/>
      <c r="Q38" s="96"/>
      <c r="R38" s="96"/>
      <c r="S38" s="96"/>
      <c r="T38" s="96"/>
      <c r="U38" s="95"/>
    </row>
    <row r="39" spans="2:21" ht="18" customHeight="1">
      <c r="B39" s="94" t="s">
        <v>220</v>
      </c>
      <c r="C39" s="96"/>
      <c r="D39" s="96"/>
      <c r="E39" s="96"/>
      <c r="F39" s="96"/>
      <c r="G39" s="96"/>
      <c r="H39" s="96"/>
      <c r="I39" s="96"/>
      <c r="J39" s="96"/>
      <c r="K39" s="96"/>
      <c r="L39" s="96"/>
      <c r="M39" s="96"/>
      <c r="N39" s="96"/>
      <c r="O39" s="96"/>
      <c r="P39" s="96"/>
      <c r="Q39" s="96"/>
      <c r="R39" s="96"/>
      <c r="S39" s="96"/>
      <c r="T39" s="96"/>
      <c r="U39" s="95"/>
    </row>
    <row r="40" spans="2:21" ht="34.5" customHeight="1">
      <c r="B40" s="94" t="s">
        <v>221</v>
      </c>
      <c r="C40" s="96"/>
      <c r="D40" s="96"/>
      <c r="E40" s="96"/>
      <c r="F40" s="96"/>
      <c r="G40" s="96"/>
      <c r="H40" s="96"/>
      <c r="I40" s="96"/>
      <c r="J40" s="96"/>
      <c r="K40" s="96"/>
      <c r="L40" s="96"/>
      <c r="M40" s="96"/>
      <c r="N40" s="96"/>
      <c r="O40" s="96"/>
      <c r="P40" s="96"/>
      <c r="Q40" s="96"/>
      <c r="R40" s="96"/>
      <c r="S40" s="96"/>
      <c r="T40" s="96"/>
      <c r="U40" s="95"/>
    </row>
    <row r="41" spans="2:21" ht="34.5" customHeight="1" thickBot="1">
      <c r="B41" s="97" t="s">
        <v>222</v>
      </c>
      <c r="C41" s="99"/>
      <c r="D41" s="99"/>
      <c r="E41" s="99"/>
      <c r="F41" s="99"/>
      <c r="G41" s="99"/>
      <c r="H41" s="99"/>
      <c r="I41" s="99"/>
      <c r="J41" s="99"/>
      <c r="K41" s="99"/>
      <c r="L41" s="99"/>
      <c r="M41" s="99"/>
      <c r="N41" s="99"/>
      <c r="O41" s="99"/>
      <c r="P41" s="99"/>
      <c r="Q41" s="99"/>
      <c r="R41" s="99"/>
      <c r="S41" s="99"/>
      <c r="T41" s="99"/>
      <c r="U41" s="98"/>
    </row>
  </sheetData>
  <mergeCells count="72">
    <mergeCell ref="B36:U36"/>
    <mergeCell ref="B37:U37"/>
    <mergeCell ref="B38:U38"/>
    <mergeCell ref="B39:U39"/>
    <mergeCell ref="B40:U40"/>
    <mergeCell ref="B41:U41"/>
    <mergeCell ref="B30:U30"/>
    <mergeCell ref="B31:U31"/>
    <mergeCell ref="B32:U32"/>
    <mergeCell ref="B33:U33"/>
    <mergeCell ref="B34:U34"/>
    <mergeCell ref="B35:U35"/>
    <mergeCell ref="C22:H22"/>
    <mergeCell ref="I22:K22"/>
    <mergeCell ref="L22:O22"/>
    <mergeCell ref="B26:D26"/>
    <mergeCell ref="B27:D27"/>
    <mergeCell ref="B29:U29"/>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5"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3"/>
  <sheetViews>
    <sheetView view="pageBreakPreview" zoomScale="80" zoomScaleNormal="80" zoomScaleSheetLayoutView="80" workbookViewId="0">
      <selection activeCell="W1" sqref="W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27.5546875" style="1" customWidth="1"/>
    <col min="12" max="12" width="8.6640625" style="1" customWidth="1"/>
    <col min="13" max="13" width="6.77734375" style="1" customWidth="1"/>
    <col min="14" max="14" width="9.21875" style="1" customWidth="1"/>
    <col min="15" max="15" width="29.441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223</v>
      </c>
      <c r="D4" s="15" t="s">
        <v>224</v>
      </c>
      <c r="E4" s="15"/>
      <c r="F4" s="15"/>
      <c r="G4" s="15"/>
      <c r="H4" s="15"/>
      <c r="I4" s="16"/>
      <c r="J4" s="17" t="s">
        <v>6</v>
      </c>
      <c r="K4" s="18" t="s">
        <v>7</v>
      </c>
      <c r="L4" s="19" t="s">
        <v>8</v>
      </c>
      <c r="M4" s="19"/>
      <c r="N4" s="19"/>
      <c r="O4" s="19"/>
      <c r="P4" s="17" t="s">
        <v>9</v>
      </c>
      <c r="Q4" s="19" t="s">
        <v>225</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172</v>
      </c>
      <c r="L6" s="25"/>
      <c r="M6" s="25"/>
      <c r="N6" s="27"/>
      <c r="O6" s="28" t="s">
        <v>18</v>
      </c>
      <c r="P6" s="25" t="s">
        <v>226</v>
      </c>
      <c r="Q6" s="25"/>
      <c r="R6" s="29"/>
      <c r="S6" s="28" t="s">
        <v>20</v>
      </c>
      <c r="T6" s="25" t="s">
        <v>227</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228</v>
      </c>
      <c r="D11" s="58"/>
      <c r="E11" s="58"/>
      <c r="F11" s="58"/>
      <c r="G11" s="58"/>
      <c r="H11" s="58"/>
      <c r="I11" s="58" t="s">
        <v>229</v>
      </c>
      <c r="J11" s="58"/>
      <c r="K11" s="58"/>
      <c r="L11" s="58" t="s">
        <v>230</v>
      </c>
      <c r="M11" s="58"/>
      <c r="N11" s="58"/>
      <c r="O11" s="58"/>
      <c r="P11" s="59" t="s">
        <v>44</v>
      </c>
      <c r="Q11" s="59" t="s">
        <v>40</v>
      </c>
      <c r="R11" s="59">
        <v>104.04</v>
      </c>
      <c r="S11" s="59">
        <v>104.04</v>
      </c>
      <c r="T11" s="59">
        <v>118.78</v>
      </c>
      <c r="U11" s="61">
        <f t="shared" ref="U11:U38" si="0">IF(ISERR(T11/S11*100),"N/A",T11/S11*100)</f>
        <v>114.16762783544789</v>
      </c>
    </row>
    <row r="12" spans="1:34" ht="75" customHeight="1">
      <c r="A12" s="56"/>
      <c r="B12" s="62" t="s">
        <v>41</v>
      </c>
      <c r="C12" s="63" t="s">
        <v>41</v>
      </c>
      <c r="D12" s="63"/>
      <c r="E12" s="63"/>
      <c r="F12" s="63"/>
      <c r="G12" s="63"/>
      <c r="H12" s="63"/>
      <c r="I12" s="63" t="s">
        <v>231</v>
      </c>
      <c r="J12" s="63"/>
      <c r="K12" s="63"/>
      <c r="L12" s="63" t="s">
        <v>232</v>
      </c>
      <c r="M12" s="63"/>
      <c r="N12" s="63"/>
      <c r="O12" s="63"/>
      <c r="P12" s="64" t="s">
        <v>44</v>
      </c>
      <c r="Q12" s="64" t="s">
        <v>233</v>
      </c>
      <c r="R12" s="64">
        <v>52.92</v>
      </c>
      <c r="S12" s="64" t="s">
        <v>234</v>
      </c>
      <c r="T12" s="64" t="s">
        <v>234</v>
      </c>
      <c r="U12" s="65" t="str">
        <f t="shared" si="0"/>
        <v>N/A</v>
      </c>
    </row>
    <row r="13" spans="1:34" ht="75" customHeight="1">
      <c r="A13" s="56"/>
      <c r="B13" s="62" t="s">
        <v>41</v>
      </c>
      <c r="C13" s="63" t="s">
        <v>41</v>
      </c>
      <c r="D13" s="63"/>
      <c r="E13" s="63"/>
      <c r="F13" s="63"/>
      <c r="G13" s="63"/>
      <c r="H13" s="63"/>
      <c r="I13" s="63" t="s">
        <v>235</v>
      </c>
      <c r="J13" s="63"/>
      <c r="K13" s="63"/>
      <c r="L13" s="63" t="s">
        <v>236</v>
      </c>
      <c r="M13" s="63"/>
      <c r="N13" s="63"/>
      <c r="O13" s="63"/>
      <c r="P13" s="64" t="s">
        <v>108</v>
      </c>
      <c r="Q13" s="64" t="s">
        <v>40</v>
      </c>
      <c r="R13" s="64">
        <v>1.07</v>
      </c>
      <c r="S13" s="64">
        <v>1.07</v>
      </c>
      <c r="T13" s="64">
        <v>0</v>
      </c>
      <c r="U13" s="65">
        <f t="shared" si="0"/>
        <v>0</v>
      </c>
    </row>
    <row r="14" spans="1:34" ht="75" customHeight="1" thickBot="1">
      <c r="A14" s="56"/>
      <c r="B14" s="62" t="s">
        <v>41</v>
      </c>
      <c r="C14" s="63" t="s">
        <v>41</v>
      </c>
      <c r="D14" s="63"/>
      <c r="E14" s="63"/>
      <c r="F14" s="63"/>
      <c r="G14" s="63"/>
      <c r="H14" s="63"/>
      <c r="I14" s="63" t="s">
        <v>237</v>
      </c>
      <c r="J14" s="63"/>
      <c r="K14" s="63"/>
      <c r="L14" s="63" t="s">
        <v>238</v>
      </c>
      <c r="M14" s="63"/>
      <c r="N14" s="63"/>
      <c r="O14" s="63"/>
      <c r="P14" s="64" t="s">
        <v>44</v>
      </c>
      <c r="Q14" s="64" t="s">
        <v>40</v>
      </c>
      <c r="R14" s="64">
        <v>65.66</v>
      </c>
      <c r="S14" s="64">
        <v>65.66</v>
      </c>
      <c r="T14" s="64">
        <v>67.78</v>
      </c>
      <c r="U14" s="65">
        <f t="shared" si="0"/>
        <v>103.22875418824246</v>
      </c>
    </row>
    <row r="15" spans="1:34" ht="75" customHeight="1" thickTop="1">
      <c r="A15" s="56"/>
      <c r="B15" s="57" t="s">
        <v>45</v>
      </c>
      <c r="C15" s="58" t="s">
        <v>239</v>
      </c>
      <c r="D15" s="58"/>
      <c r="E15" s="58"/>
      <c r="F15" s="58"/>
      <c r="G15" s="58"/>
      <c r="H15" s="58"/>
      <c r="I15" s="58" t="s">
        <v>240</v>
      </c>
      <c r="J15" s="58"/>
      <c r="K15" s="58"/>
      <c r="L15" s="58" t="s">
        <v>241</v>
      </c>
      <c r="M15" s="58"/>
      <c r="N15" s="58"/>
      <c r="O15" s="58"/>
      <c r="P15" s="59" t="s">
        <v>44</v>
      </c>
      <c r="Q15" s="59" t="s">
        <v>40</v>
      </c>
      <c r="R15" s="59">
        <v>100</v>
      </c>
      <c r="S15" s="59">
        <v>100</v>
      </c>
      <c r="T15" s="59">
        <v>100</v>
      </c>
      <c r="U15" s="61">
        <f t="shared" si="0"/>
        <v>100</v>
      </c>
    </row>
    <row r="16" spans="1:34" ht="75" customHeight="1">
      <c r="A16" s="56"/>
      <c r="B16" s="62" t="s">
        <v>41</v>
      </c>
      <c r="C16" s="63" t="s">
        <v>41</v>
      </c>
      <c r="D16" s="63"/>
      <c r="E16" s="63"/>
      <c r="F16" s="63"/>
      <c r="G16" s="63"/>
      <c r="H16" s="63"/>
      <c r="I16" s="63" t="s">
        <v>242</v>
      </c>
      <c r="J16" s="63"/>
      <c r="K16" s="63"/>
      <c r="L16" s="63" t="s">
        <v>243</v>
      </c>
      <c r="M16" s="63"/>
      <c r="N16" s="63"/>
      <c r="O16" s="63"/>
      <c r="P16" s="64" t="s">
        <v>44</v>
      </c>
      <c r="Q16" s="64" t="s">
        <v>244</v>
      </c>
      <c r="R16" s="64">
        <v>29.57</v>
      </c>
      <c r="S16" s="64" t="s">
        <v>234</v>
      </c>
      <c r="T16" s="64" t="s">
        <v>234</v>
      </c>
      <c r="U16" s="65" t="str">
        <f t="shared" si="0"/>
        <v>N/A</v>
      </c>
    </row>
    <row r="17" spans="1:21" ht="75" customHeight="1" thickBot="1">
      <c r="A17" s="56"/>
      <c r="B17" s="62" t="s">
        <v>41</v>
      </c>
      <c r="C17" s="63" t="s">
        <v>41</v>
      </c>
      <c r="D17" s="63"/>
      <c r="E17" s="63"/>
      <c r="F17" s="63"/>
      <c r="G17" s="63"/>
      <c r="H17" s="63"/>
      <c r="I17" s="63" t="s">
        <v>245</v>
      </c>
      <c r="J17" s="63"/>
      <c r="K17" s="63"/>
      <c r="L17" s="63" t="s">
        <v>246</v>
      </c>
      <c r="M17" s="63"/>
      <c r="N17" s="63"/>
      <c r="O17" s="63"/>
      <c r="P17" s="64" t="s">
        <v>44</v>
      </c>
      <c r="Q17" s="64" t="s">
        <v>49</v>
      </c>
      <c r="R17" s="64">
        <v>29.6</v>
      </c>
      <c r="S17" s="64">
        <v>29.6</v>
      </c>
      <c r="T17" s="64">
        <v>30.43</v>
      </c>
      <c r="U17" s="65">
        <f t="shared" si="0"/>
        <v>102.80405405405403</v>
      </c>
    </row>
    <row r="18" spans="1:21" ht="75" customHeight="1" thickTop="1">
      <c r="A18" s="56"/>
      <c r="B18" s="57" t="s">
        <v>50</v>
      </c>
      <c r="C18" s="58" t="s">
        <v>247</v>
      </c>
      <c r="D18" s="58"/>
      <c r="E18" s="58"/>
      <c r="F18" s="58"/>
      <c r="G18" s="58"/>
      <c r="H18" s="58"/>
      <c r="I18" s="58" t="s">
        <v>248</v>
      </c>
      <c r="J18" s="58"/>
      <c r="K18" s="58"/>
      <c r="L18" s="58" t="s">
        <v>249</v>
      </c>
      <c r="M18" s="58"/>
      <c r="N18" s="58"/>
      <c r="O18" s="58"/>
      <c r="P18" s="59" t="s">
        <v>44</v>
      </c>
      <c r="Q18" s="59" t="s">
        <v>54</v>
      </c>
      <c r="R18" s="59">
        <v>100</v>
      </c>
      <c r="S18" s="59">
        <v>100</v>
      </c>
      <c r="T18" s="59">
        <v>85.4</v>
      </c>
      <c r="U18" s="61">
        <f t="shared" si="0"/>
        <v>85.4</v>
      </c>
    </row>
    <row r="19" spans="1:21" ht="75" customHeight="1">
      <c r="A19" s="56"/>
      <c r="B19" s="62" t="s">
        <v>41</v>
      </c>
      <c r="C19" s="63" t="s">
        <v>250</v>
      </c>
      <c r="D19" s="63"/>
      <c r="E19" s="63"/>
      <c r="F19" s="63"/>
      <c r="G19" s="63"/>
      <c r="H19" s="63"/>
      <c r="I19" s="63" t="s">
        <v>251</v>
      </c>
      <c r="J19" s="63"/>
      <c r="K19" s="63"/>
      <c r="L19" s="63" t="s">
        <v>252</v>
      </c>
      <c r="M19" s="63"/>
      <c r="N19" s="63"/>
      <c r="O19" s="63"/>
      <c r="P19" s="64" t="s">
        <v>44</v>
      </c>
      <c r="Q19" s="64" t="s">
        <v>149</v>
      </c>
      <c r="R19" s="64">
        <v>26.26</v>
      </c>
      <c r="S19" s="64">
        <v>26.26</v>
      </c>
      <c r="T19" s="64">
        <v>18.84</v>
      </c>
      <c r="U19" s="65">
        <f t="shared" si="0"/>
        <v>71.744097486671748</v>
      </c>
    </row>
    <row r="20" spans="1:21" ht="75" customHeight="1">
      <c r="A20" s="56"/>
      <c r="B20" s="62" t="s">
        <v>41</v>
      </c>
      <c r="C20" s="63" t="s">
        <v>253</v>
      </c>
      <c r="D20" s="63"/>
      <c r="E20" s="63"/>
      <c r="F20" s="63"/>
      <c r="G20" s="63"/>
      <c r="H20" s="63"/>
      <c r="I20" s="63" t="s">
        <v>254</v>
      </c>
      <c r="J20" s="63"/>
      <c r="K20" s="63"/>
      <c r="L20" s="63" t="s">
        <v>255</v>
      </c>
      <c r="M20" s="63"/>
      <c r="N20" s="63"/>
      <c r="O20" s="63"/>
      <c r="P20" s="64" t="s">
        <v>44</v>
      </c>
      <c r="Q20" s="64" t="s">
        <v>138</v>
      </c>
      <c r="R20" s="64">
        <v>0</v>
      </c>
      <c r="S20" s="64">
        <v>0</v>
      </c>
      <c r="T20" s="64">
        <v>0</v>
      </c>
      <c r="U20" s="65" t="str">
        <f t="shared" si="0"/>
        <v>N/A</v>
      </c>
    </row>
    <row r="21" spans="1:21" ht="75" customHeight="1">
      <c r="A21" s="56"/>
      <c r="B21" s="62" t="s">
        <v>41</v>
      </c>
      <c r="C21" s="63" t="s">
        <v>256</v>
      </c>
      <c r="D21" s="63"/>
      <c r="E21" s="63"/>
      <c r="F21" s="63"/>
      <c r="G21" s="63"/>
      <c r="H21" s="63"/>
      <c r="I21" s="63" t="s">
        <v>257</v>
      </c>
      <c r="J21" s="63"/>
      <c r="K21" s="63"/>
      <c r="L21" s="63" t="s">
        <v>258</v>
      </c>
      <c r="M21" s="63"/>
      <c r="N21" s="63"/>
      <c r="O21" s="63"/>
      <c r="P21" s="64" t="s">
        <v>44</v>
      </c>
      <c r="Q21" s="64" t="s">
        <v>40</v>
      </c>
      <c r="R21" s="64">
        <v>37.25</v>
      </c>
      <c r="S21" s="64">
        <v>37.25</v>
      </c>
      <c r="T21" s="64">
        <v>39.22</v>
      </c>
      <c r="U21" s="65">
        <f t="shared" si="0"/>
        <v>105.28859060402684</v>
      </c>
    </row>
    <row r="22" spans="1:21" ht="75" customHeight="1">
      <c r="A22" s="56"/>
      <c r="B22" s="62" t="s">
        <v>41</v>
      </c>
      <c r="C22" s="63" t="s">
        <v>259</v>
      </c>
      <c r="D22" s="63"/>
      <c r="E22" s="63"/>
      <c r="F22" s="63"/>
      <c r="G22" s="63"/>
      <c r="H22" s="63"/>
      <c r="I22" s="63" t="s">
        <v>260</v>
      </c>
      <c r="J22" s="63"/>
      <c r="K22" s="63"/>
      <c r="L22" s="63" t="s">
        <v>261</v>
      </c>
      <c r="M22" s="63"/>
      <c r="N22" s="63"/>
      <c r="O22" s="63"/>
      <c r="P22" s="64" t="s">
        <v>44</v>
      </c>
      <c r="Q22" s="64" t="s">
        <v>83</v>
      </c>
      <c r="R22" s="64">
        <v>12.79</v>
      </c>
      <c r="S22" s="64">
        <v>12.79</v>
      </c>
      <c r="T22" s="64">
        <v>13.95</v>
      </c>
      <c r="U22" s="65">
        <f t="shared" si="0"/>
        <v>109.06958561376075</v>
      </c>
    </row>
    <row r="23" spans="1:21" ht="75" customHeight="1">
      <c r="A23" s="56"/>
      <c r="B23" s="62" t="s">
        <v>41</v>
      </c>
      <c r="C23" s="63" t="s">
        <v>41</v>
      </c>
      <c r="D23" s="63"/>
      <c r="E23" s="63"/>
      <c r="F23" s="63"/>
      <c r="G23" s="63"/>
      <c r="H23" s="63"/>
      <c r="I23" s="63" t="s">
        <v>262</v>
      </c>
      <c r="J23" s="63"/>
      <c r="K23" s="63"/>
      <c r="L23" s="63" t="s">
        <v>263</v>
      </c>
      <c r="M23" s="63"/>
      <c r="N23" s="63"/>
      <c r="O23" s="63"/>
      <c r="P23" s="64" t="s">
        <v>44</v>
      </c>
      <c r="Q23" s="64" t="s">
        <v>40</v>
      </c>
      <c r="R23" s="64">
        <v>60.21</v>
      </c>
      <c r="S23" s="64">
        <v>60.21</v>
      </c>
      <c r="T23" s="64">
        <v>65.45</v>
      </c>
      <c r="U23" s="65">
        <f t="shared" si="0"/>
        <v>108.70287327686432</v>
      </c>
    </row>
    <row r="24" spans="1:21" ht="75" customHeight="1">
      <c r="A24" s="56"/>
      <c r="B24" s="62" t="s">
        <v>41</v>
      </c>
      <c r="C24" s="63" t="s">
        <v>264</v>
      </c>
      <c r="D24" s="63"/>
      <c r="E24" s="63"/>
      <c r="F24" s="63"/>
      <c r="G24" s="63"/>
      <c r="H24" s="63"/>
      <c r="I24" s="63" t="s">
        <v>265</v>
      </c>
      <c r="J24" s="63"/>
      <c r="K24" s="63"/>
      <c r="L24" s="63" t="s">
        <v>266</v>
      </c>
      <c r="M24" s="63"/>
      <c r="N24" s="63"/>
      <c r="O24" s="63"/>
      <c r="P24" s="64" t="s">
        <v>267</v>
      </c>
      <c r="Q24" s="64" t="s">
        <v>83</v>
      </c>
      <c r="R24" s="64">
        <v>0.49</v>
      </c>
      <c r="S24" s="64">
        <v>0.49</v>
      </c>
      <c r="T24" s="64">
        <v>0.53</v>
      </c>
      <c r="U24" s="65">
        <f t="shared" si="0"/>
        <v>108.16326530612245</v>
      </c>
    </row>
    <row r="25" spans="1:21" ht="75" customHeight="1">
      <c r="A25" s="56"/>
      <c r="B25" s="62" t="s">
        <v>41</v>
      </c>
      <c r="C25" s="63" t="s">
        <v>268</v>
      </c>
      <c r="D25" s="63"/>
      <c r="E25" s="63"/>
      <c r="F25" s="63"/>
      <c r="G25" s="63"/>
      <c r="H25" s="63"/>
      <c r="I25" s="63" t="s">
        <v>269</v>
      </c>
      <c r="J25" s="63"/>
      <c r="K25" s="63"/>
      <c r="L25" s="63" t="s">
        <v>270</v>
      </c>
      <c r="M25" s="63"/>
      <c r="N25" s="63"/>
      <c r="O25" s="63"/>
      <c r="P25" s="64" t="s">
        <v>44</v>
      </c>
      <c r="Q25" s="64" t="s">
        <v>138</v>
      </c>
      <c r="R25" s="64">
        <v>100</v>
      </c>
      <c r="S25" s="64">
        <v>100</v>
      </c>
      <c r="T25" s="64">
        <v>100</v>
      </c>
      <c r="U25" s="65">
        <f t="shared" si="0"/>
        <v>100</v>
      </c>
    </row>
    <row r="26" spans="1:21" ht="75" customHeight="1">
      <c r="A26" s="56"/>
      <c r="B26" s="62" t="s">
        <v>41</v>
      </c>
      <c r="C26" s="63" t="s">
        <v>271</v>
      </c>
      <c r="D26" s="63"/>
      <c r="E26" s="63"/>
      <c r="F26" s="63"/>
      <c r="G26" s="63"/>
      <c r="H26" s="63"/>
      <c r="I26" s="63" t="s">
        <v>272</v>
      </c>
      <c r="J26" s="63"/>
      <c r="K26" s="63"/>
      <c r="L26" s="63" t="s">
        <v>273</v>
      </c>
      <c r="M26" s="63"/>
      <c r="N26" s="63"/>
      <c r="O26" s="63"/>
      <c r="P26" s="64" t="s">
        <v>44</v>
      </c>
      <c r="Q26" s="64" t="s">
        <v>138</v>
      </c>
      <c r="R26" s="64">
        <v>100</v>
      </c>
      <c r="S26" s="64">
        <v>100</v>
      </c>
      <c r="T26" s="64">
        <v>73.33</v>
      </c>
      <c r="U26" s="65">
        <f t="shared" si="0"/>
        <v>73.33</v>
      </c>
    </row>
    <row r="27" spans="1:21" ht="75" customHeight="1" thickBot="1">
      <c r="A27" s="56"/>
      <c r="B27" s="62" t="s">
        <v>41</v>
      </c>
      <c r="C27" s="63" t="s">
        <v>274</v>
      </c>
      <c r="D27" s="63"/>
      <c r="E27" s="63"/>
      <c r="F27" s="63"/>
      <c r="G27" s="63"/>
      <c r="H27" s="63"/>
      <c r="I27" s="63" t="s">
        <v>275</v>
      </c>
      <c r="J27" s="63"/>
      <c r="K27" s="63"/>
      <c r="L27" s="63" t="s">
        <v>276</v>
      </c>
      <c r="M27" s="63"/>
      <c r="N27" s="63"/>
      <c r="O27" s="63"/>
      <c r="P27" s="64" t="s">
        <v>44</v>
      </c>
      <c r="Q27" s="64" t="s">
        <v>59</v>
      </c>
      <c r="R27" s="64">
        <v>100</v>
      </c>
      <c r="S27" s="64">
        <v>100</v>
      </c>
      <c r="T27" s="64">
        <v>100</v>
      </c>
      <c r="U27" s="65">
        <f t="shared" si="0"/>
        <v>100</v>
      </c>
    </row>
    <row r="28" spans="1:21" ht="75" customHeight="1" thickTop="1">
      <c r="A28" s="56"/>
      <c r="B28" s="57" t="s">
        <v>55</v>
      </c>
      <c r="C28" s="58" t="s">
        <v>277</v>
      </c>
      <c r="D28" s="58"/>
      <c r="E28" s="58"/>
      <c r="F28" s="58"/>
      <c r="G28" s="58"/>
      <c r="H28" s="58"/>
      <c r="I28" s="58" t="s">
        <v>278</v>
      </c>
      <c r="J28" s="58"/>
      <c r="K28" s="58"/>
      <c r="L28" s="58" t="s">
        <v>279</v>
      </c>
      <c r="M28" s="58"/>
      <c r="N28" s="58"/>
      <c r="O28" s="58"/>
      <c r="P28" s="59" t="s">
        <v>44</v>
      </c>
      <c r="Q28" s="59" t="s">
        <v>149</v>
      </c>
      <c r="R28" s="59">
        <v>100</v>
      </c>
      <c r="S28" s="59">
        <v>100</v>
      </c>
      <c r="T28" s="59">
        <v>0</v>
      </c>
      <c r="U28" s="61">
        <f t="shared" si="0"/>
        <v>0</v>
      </c>
    </row>
    <row r="29" spans="1:21" ht="75" customHeight="1">
      <c r="A29" s="56"/>
      <c r="B29" s="62" t="s">
        <v>41</v>
      </c>
      <c r="C29" s="63" t="s">
        <v>280</v>
      </c>
      <c r="D29" s="63"/>
      <c r="E29" s="63"/>
      <c r="F29" s="63"/>
      <c r="G29" s="63"/>
      <c r="H29" s="63"/>
      <c r="I29" s="63" t="s">
        <v>281</v>
      </c>
      <c r="J29" s="63"/>
      <c r="K29" s="63"/>
      <c r="L29" s="63" t="s">
        <v>282</v>
      </c>
      <c r="M29" s="63"/>
      <c r="N29" s="63"/>
      <c r="O29" s="63"/>
      <c r="P29" s="64" t="s">
        <v>44</v>
      </c>
      <c r="Q29" s="64" t="s">
        <v>59</v>
      </c>
      <c r="R29" s="64">
        <v>100</v>
      </c>
      <c r="S29" s="64">
        <v>100</v>
      </c>
      <c r="T29" s="64">
        <v>100</v>
      </c>
      <c r="U29" s="65">
        <f t="shared" si="0"/>
        <v>100</v>
      </c>
    </row>
    <row r="30" spans="1:21" ht="75" customHeight="1">
      <c r="A30" s="56"/>
      <c r="B30" s="62" t="s">
        <v>41</v>
      </c>
      <c r="C30" s="63" t="s">
        <v>283</v>
      </c>
      <c r="D30" s="63"/>
      <c r="E30" s="63"/>
      <c r="F30" s="63"/>
      <c r="G30" s="63"/>
      <c r="H30" s="63"/>
      <c r="I30" s="63" t="s">
        <v>284</v>
      </c>
      <c r="J30" s="63"/>
      <c r="K30" s="63"/>
      <c r="L30" s="63" t="s">
        <v>285</v>
      </c>
      <c r="M30" s="63"/>
      <c r="N30" s="63"/>
      <c r="O30" s="63"/>
      <c r="P30" s="64" t="s">
        <v>267</v>
      </c>
      <c r="Q30" s="64" t="s">
        <v>90</v>
      </c>
      <c r="R30" s="64">
        <v>1.75</v>
      </c>
      <c r="S30" s="64">
        <v>1.75</v>
      </c>
      <c r="T30" s="64">
        <v>1.91</v>
      </c>
      <c r="U30" s="65">
        <f t="shared" si="0"/>
        <v>109.14285714285714</v>
      </c>
    </row>
    <row r="31" spans="1:21" ht="75" customHeight="1">
      <c r="A31" s="56"/>
      <c r="B31" s="62" t="s">
        <v>41</v>
      </c>
      <c r="C31" s="63" t="s">
        <v>286</v>
      </c>
      <c r="D31" s="63"/>
      <c r="E31" s="63"/>
      <c r="F31" s="63"/>
      <c r="G31" s="63"/>
      <c r="H31" s="63"/>
      <c r="I31" s="63" t="s">
        <v>287</v>
      </c>
      <c r="J31" s="63"/>
      <c r="K31" s="63"/>
      <c r="L31" s="63" t="s">
        <v>288</v>
      </c>
      <c r="M31" s="63"/>
      <c r="N31" s="63"/>
      <c r="O31" s="63"/>
      <c r="P31" s="64" t="s">
        <v>267</v>
      </c>
      <c r="Q31" s="64" t="s">
        <v>138</v>
      </c>
      <c r="R31" s="64">
        <v>0.91</v>
      </c>
      <c r="S31" s="64">
        <v>0.91</v>
      </c>
      <c r="T31" s="64">
        <v>0.99</v>
      </c>
      <c r="U31" s="65">
        <f t="shared" si="0"/>
        <v>108.79120879120879</v>
      </c>
    </row>
    <row r="32" spans="1:21" ht="75" customHeight="1">
      <c r="A32" s="56"/>
      <c r="B32" s="62" t="s">
        <v>41</v>
      </c>
      <c r="C32" s="63" t="s">
        <v>289</v>
      </c>
      <c r="D32" s="63"/>
      <c r="E32" s="63"/>
      <c r="F32" s="63"/>
      <c r="G32" s="63"/>
      <c r="H32" s="63"/>
      <c r="I32" s="63" t="s">
        <v>290</v>
      </c>
      <c r="J32" s="63"/>
      <c r="K32" s="63"/>
      <c r="L32" s="63" t="s">
        <v>291</v>
      </c>
      <c r="M32" s="63"/>
      <c r="N32" s="63"/>
      <c r="O32" s="63"/>
      <c r="P32" s="64" t="s">
        <v>44</v>
      </c>
      <c r="Q32" s="64" t="s">
        <v>138</v>
      </c>
      <c r="R32" s="64">
        <v>9.76</v>
      </c>
      <c r="S32" s="64">
        <v>9.76</v>
      </c>
      <c r="T32" s="64">
        <v>10.57</v>
      </c>
      <c r="U32" s="65">
        <f t="shared" si="0"/>
        <v>108.29918032786885</v>
      </c>
    </row>
    <row r="33" spans="1:22" ht="75" customHeight="1">
      <c r="A33" s="56"/>
      <c r="B33" s="62" t="s">
        <v>41</v>
      </c>
      <c r="C33" s="63" t="s">
        <v>292</v>
      </c>
      <c r="D33" s="63"/>
      <c r="E33" s="63"/>
      <c r="F33" s="63"/>
      <c r="G33" s="63"/>
      <c r="H33" s="63"/>
      <c r="I33" s="63" t="s">
        <v>293</v>
      </c>
      <c r="J33" s="63"/>
      <c r="K33" s="63"/>
      <c r="L33" s="63" t="s">
        <v>294</v>
      </c>
      <c r="M33" s="63"/>
      <c r="N33" s="63"/>
      <c r="O33" s="63"/>
      <c r="P33" s="64" t="s">
        <v>267</v>
      </c>
      <c r="Q33" s="64" t="s">
        <v>138</v>
      </c>
      <c r="R33" s="64">
        <v>0.75</v>
      </c>
      <c r="S33" s="64">
        <v>0.75</v>
      </c>
      <c r="T33" s="64">
        <v>0.81</v>
      </c>
      <c r="U33" s="65">
        <f t="shared" si="0"/>
        <v>108</v>
      </c>
    </row>
    <row r="34" spans="1:22" ht="75" customHeight="1">
      <c r="A34" s="56"/>
      <c r="B34" s="62" t="s">
        <v>41</v>
      </c>
      <c r="C34" s="63" t="s">
        <v>295</v>
      </c>
      <c r="D34" s="63"/>
      <c r="E34" s="63"/>
      <c r="F34" s="63"/>
      <c r="G34" s="63"/>
      <c r="H34" s="63"/>
      <c r="I34" s="63" t="s">
        <v>296</v>
      </c>
      <c r="J34" s="63"/>
      <c r="K34" s="63"/>
      <c r="L34" s="63" t="s">
        <v>297</v>
      </c>
      <c r="M34" s="63"/>
      <c r="N34" s="63"/>
      <c r="O34" s="63"/>
      <c r="P34" s="64" t="s">
        <v>44</v>
      </c>
      <c r="Q34" s="64" t="s">
        <v>138</v>
      </c>
      <c r="R34" s="64">
        <v>50.62</v>
      </c>
      <c r="S34" s="64">
        <v>50.62</v>
      </c>
      <c r="T34" s="64">
        <v>50.62</v>
      </c>
      <c r="U34" s="65">
        <f t="shared" si="0"/>
        <v>100</v>
      </c>
    </row>
    <row r="35" spans="1:22" ht="75" customHeight="1">
      <c r="A35" s="56"/>
      <c r="B35" s="62" t="s">
        <v>41</v>
      </c>
      <c r="C35" s="63" t="s">
        <v>298</v>
      </c>
      <c r="D35" s="63"/>
      <c r="E35" s="63"/>
      <c r="F35" s="63"/>
      <c r="G35" s="63"/>
      <c r="H35" s="63"/>
      <c r="I35" s="63" t="s">
        <v>299</v>
      </c>
      <c r="J35" s="63"/>
      <c r="K35" s="63"/>
      <c r="L35" s="63" t="s">
        <v>300</v>
      </c>
      <c r="M35" s="63"/>
      <c r="N35" s="63"/>
      <c r="O35" s="63"/>
      <c r="P35" s="64" t="s">
        <v>44</v>
      </c>
      <c r="Q35" s="64" t="s">
        <v>138</v>
      </c>
      <c r="R35" s="64">
        <v>37.909999999999997</v>
      </c>
      <c r="S35" s="64">
        <v>37.909999999999997</v>
      </c>
      <c r="T35" s="64">
        <v>41.18</v>
      </c>
      <c r="U35" s="65">
        <f t="shared" si="0"/>
        <v>108.62569242943816</v>
      </c>
    </row>
    <row r="36" spans="1:22" ht="75" customHeight="1">
      <c r="A36" s="56"/>
      <c r="B36" s="62" t="s">
        <v>41</v>
      </c>
      <c r="C36" s="63" t="s">
        <v>301</v>
      </c>
      <c r="D36" s="63"/>
      <c r="E36" s="63"/>
      <c r="F36" s="63"/>
      <c r="G36" s="63"/>
      <c r="H36" s="63"/>
      <c r="I36" s="63" t="s">
        <v>302</v>
      </c>
      <c r="J36" s="63"/>
      <c r="K36" s="63"/>
      <c r="L36" s="63" t="s">
        <v>303</v>
      </c>
      <c r="M36" s="63"/>
      <c r="N36" s="63"/>
      <c r="O36" s="63"/>
      <c r="P36" s="64" t="s">
        <v>44</v>
      </c>
      <c r="Q36" s="64" t="s">
        <v>59</v>
      </c>
      <c r="R36" s="64">
        <v>100</v>
      </c>
      <c r="S36" s="64">
        <v>100</v>
      </c>
      <c r="T36" s="64">
        <v>100</v>
      </c>
      <c r="U36" s="65">
        <f t="shared" si="0"/>
        <v>100</v>
      </c>
    </row>
    <row r="37" spans="1:22" ht="75" customHeight="1">
      <c r="A37" s="56"/>
      <c r="B37" s="62" t="s">
        <v>41</v>
      </c>
      <c r="C37" s="63" t="s">
        <v>304</v>
      </c>
      <c r="D37" s="63"/>
      <c r="E37" s="63"/>
      <c r="F37" s="63"/>
      <c r="G37" s="63"/>
      <c r="H37" s="63"/>
      <c r="I37" s="63" t="s">
        <v>305</v>
      </c>
      <c r="J37" s="63"/>
      <c r="K37" s="63"/>
      <c r="L37" s="63" t="s">
        <v>306</v>
      </c>
      <c r="M37" s="63"/>
      <c r="N37" s="63"/>
      <c r="O37" s="63"/>
      <c r="P37" s="64" t="s">
        <v>267</v>
      </c>
      <c r="Q37" s="64" t="s">
        <v>59</v>
      </c>
      <c r="R37" s="64">
        <v>100</v>
      </c>
      <c r="S37" s="64">
        <v>100</v>
      </c>
      <c r="T37" s="64">
        <v>71.16</v>
      </c>
      <c r="U37" s="65">
        <f t="shared" si="0"/>
        <v>71.16</v>
      </c>
    </row>
    <row r="38" spans="1:22" ht="75" customHeight="1" thickBot="1">
      <c r="A38" s="56"/>
      <c r="B38" s="62" t="s">
        <v>41</v>
      </c>
      <c r="C38" s="63" t="s">
        <v>307</v>
      </c>
      <c r="D38" s="63"/>
      <c r="E38" s="63"/>
      <c r="F38" s="63"/>
      <c r="G38" s="63"/>
      <c r="H38" s="63"/>
      <c r="I38" s="63" t="s">
        <v>308</v>
      </c>
      <c r="J38" s="63"/>
      <c r="K38" s="63"/>
      <c r="L38" s="63" t="s">
        <v>309</v>
      </c>
      <c r="M38" s="63"/>
      <c r="N38" s="63"/>
      <c r="O38" s="63"/>
      <c r="P38" s="64" t="s">
        <v>44</v>
      </c>
      <c r="Q38" s="64" t="s">
        <v>59</v>
      </c>
      <c r="R38" s="64">
        <v>100</v>
      </c>
      <c r="S38" s="64">
        <v>100</v>
      </c>
      <c r="T38" s="64">
        <v>100</v>
      </c>
      <c r="U38" s="65">
        <f t="shared" si="0"/>
        <v>100</v>
      </c>
    </row>
    <row r="39" spans="1:22" ht="22.5" customHeight="1" thickTop="1" thickBot="1">
      <c r="B39" s="9" t="s">
        <v>60</v>
      </c>
      <c r="C39" s="10"/>
      <c r="D39" s="10"/>
      <c r="E39" s="10"/>
      <c r="F39" s="10"/>
      <c r="G39" s="10"/>
      <c r="H39" s="11"/>
      <c r="I39" s="11"/>
      <c r="J39" s="11"/>
      <c r="K39" s="11"/>
      <c r="L39" s="11"/>
      <c r="M39" s="11"/>
      <c r="N39" s="11"/>
      <c r="O39" s="11"/>
      <c r="P39" s="11"/>
      <c r="Q39" s="11"/>
      <c r="R39" s="11"/>
      <c r="S39" s="11"/>
      <c r="T39" s="11"/>
      <c r="U39" s="12"/>
      <c r="V39" s="66"/>
    </row>
    <row r="40" spans="1:22" ht="26.25" customHeight="1" thickTop="1">
      <c r="B40" s="67"/>
      <c r="C40" s="68"/>
      <c r="D40" s="68"/>
      <c r="E40" s="68"/>
      <c r="F40" s="68"/>
      <c r="G40" s="68"/>
      <c r="H40" s="69"/>
      <c r="I40" s="69"/>
      <c r="J40" s="69"/>
      <c r="K40" s="69"/>
      <c r="L40" s="69"/>
      <c r="M40" s="69"/>
      <c r="N40" s="69"/>
      <c r="O40" s="69"/>
      <c r="P40" s="70"/>
      <c r="Q40" s="71"/>
      <c r="R40" s="72" t="s">
        <v>61</v>
      </c>
      <c r="S40" s="40" t="s">
        <v>62</v>
      </c>
      <c r="T40" s="72" t="s">
        <v>63</v>
      </c>
      <c r="U40" s="40" t="s">
        <v>64</v>
      </c>
    </row>
    <row r="41" spans="1:22" ht="26.25" customHeight="1" thickBot="1">
      <c r="B41" s="73"/>
      <c r="C41" s="74"/>
      <c r="D41" s="74"/>
      <c r="E41" s="74"/>
      <c r="F41" s="74"/>
      <c r="G41" s="74"/>
      <c r="H41" s="75"/>
      <c r="I41" s="75"/>
      <c r="J41" s="75"/>
      <c r="K41" s="75"/>
      <c r="L41" s="75"/>
      <c r="M41" s="75"/>
      <c r="N41" s="75"/>
      <c r="O41" s="75"/>
      <c r="P41" s="76"/>
      <c r="Q41" s="77"/>
      <c r="R41" s="78" t="s">
        <v>65</v>
      </c>
      <c r="S41" s="77" t="s">
        <v>65</v>
      </c>
      <c r="T41" s="77" t="s">
        <v>65</v>
      </c>
      <c r="U41" s="77" t="s">
        <v>66</v>
      </c>
    </row>
    <row r="42" spans="1:22" ht="13.5" customHeight="1" thickBot="1">
      <c r="B42" s="79" t="s">
        <v>67</v>
      </c>
      <c r="C42" s="80"/>
      <c r="D42" s="80"/>
      <c r="E42" s="81"/>
      <c r="F42" s="81"/>
      <c r="G42" s="81"/>
      <c r="H42" s="82"/>
      <c r="I42" s="82"/>
      <c r="J42" s="82"/>
      <c r="K42" s="82"/>
      <c r="L42" s="82"/>
      <c r="M42" s="82"/>
      <c r="N42" s="82"/>
      <c r="O42" s="82"/>
      <c r="P42" s="83"/>
      <c r="Q42" s="83"/>
      <c r="R42" s="84" t="str">
        <f t="shared" ref="R42:T43" si="1">"N/D"</f>
        <v>N/D</v>
      </c>
      <c r="S42" s="84" t="str">
        <f t="shared" si="1"/>
        <v>N/D</v>
      </c>
      <c r="T42" s="84" t="str">
        <f t="shared" si="1"/>
        <v>N/D</v>
      </c>
      <c r="U42" s="85" t="str">
        <f>+IF(ISERR(T42/S42*100),"N/A",T42/S42*100)</f>
        <v>N/A</v>
      </c>
    </row>
    <row r="43" spans="1:22" ht="13.5" customHeight="1" thickBot="1">
      <c r="B43" s="86" t="s">
        <v>68</v>
      </c>
      <c r="C43" s="87"/>
      <c r="D43" s="87"/>
      <c r="E43" s="88"/>
      <c r="F43" s="88"/>
      <c r="G43" s="88"/>
      <c r="H43" s="89"/>
      <c r="I43" s="89"/>
      <c r="J43" s="89"/>
      <c r="K43" s="89"/>
      <c r="L43" s="89"/>
      <c r="M43" s="89"/>
      <c r="N43" s="89"/>
      <c r="O43" s="89"/>
      <c r="P43" s="90"/>
      <c r="Q43" s="90"/>
      <c r="R43" s="84" t="str">
        <f t="shared" si="1"/>
        <v>N/D</v>
      </c>
      <c r="S43" s="84" t="str">
        <f t="shared" si="1"/>
        <v>N/D</v>
      </c>
      <c r="T43" s="84" t="str">
        <f t="shared" si="1"/>
        <v>N/D</v>
      </c>
      <c r="U43" s="85" t="str">
        <f>+IF(ISERR(T43/S43*100),"N/A",T43/S43*100)</f>
        <v>N/A</v>
      </c>
    </row>
    <row r="44" spans="1:22" ht="14.7" customHeight="1" thickTop="1" thickBot="1">
      <c r="B44" s="9" t="s">
        <v>69</v>
      </c>
      <c r="C44" s="10"/>
      <c r="D44" s="10"/>
      <c r="E44" s="10"/>
      <c r="F44" s="10"/>
      <c r="G44" s="10"/>
      <c r="H44" s="11"/>
      <c r="I44" s="11"/>
      <c r="J44" s="11"/>
      <c r="K44" s="11"/>
      <c r="L44" s="11"/>
      <c r="M44" s="11"/>
      <c r="N44" s="11"/>
      <c r="O44" s="11"/>
      <c r="P44" s="11"/>
      <c r="Q44" s="11"/>
      <c r="R44" s="11"/>
      <c r="S44" s="11"/>
      <c r="T44" s="11"/>
      <c r="U44" s="12"/>
    </row>
    <row r="45" spans="1:22" ht="44.25" customHeight="1" thickTop="1">
      <c r="B45" s="91" t="s">
        <v>70</v>
      </c>
      <c r="C45" s="93"/>
      <c r="D45" s="93"/>
      <c r="E45" s="93"/>
      <c r="F45" s="93"/>
      <c r="G45" s="93"/>
      <c r="H45" s="93"/>
      <c r="I45" s="93"/>
      <c r="J45" s="93"/>
      <c r="K45" s="93"/>
      <c r="L45" s="93"/>
      <c r="M45" s="93"/>
      <c r="N45" s="93"/>
      <c r="O45" s="93"/>
      <c r="P45" s="93"/>
      <c r="Q45" s="93"/>
      <c r="R45" s="93"/>
      <c r="S45" s="93"/>
      <c r="T45" s="93"/>
      <c r="U45" s="92"/>
    </row>
    <row r="46" spans="1:22" ht="92.25" customHeight="1">
      <c r="B46" s="94" t="s">
        <v>310</v>
      </c>
      <c r="C46" s="96"/>
      <c r="D46" s="96"/>
      <c r="E46" s="96"/>
      <c r="F46" s="96"/>
      <c r="G46" s="96"/>
      <c r="H46" s="96"/>
      <c r="I46" s="96"/>
      <c r="J46" s="96"/>
      <c r="K46" s="96"/>
      <c r="L46" s="96"/>
      <c r="M46" s="96"/>
      <c r="N46" s="96"/>
      <c r="O46" s="96"/>
      <c r="P46" s="96"/>
      <c r="Q46" s="96"/>
      <c r="R46" s="96"/>
      <c r="S46" s="96"/>
      <c r="T46" s="96"/>
      <c r="U46" s="95"/>
    </row>
    <row r="47" spans="1:22" ht="26.55" customHeight="1">
      <c r="B47" s="94" t="s">
        <v>311</v>
      </c>
      <c r="C47" s="96"/>
      <c r="D47" s="96"/>
      <c r="E47" s="96"/>
      <c r="F47" s="96"/>
      <c r="G47" s="96"/>
      <c r="H47" s="96"/>
      <c r="I47" s="96"/>
      <c r="J47" s="96"/>
      <c r="K47" s="96"/>
      <c r="L47" s="96"/>
      <c r="M47" s="96"/>
      <c r="N47" s="96"/>
      <c r="O47" s="96"/>
      <c r="P47" s="96"/>
      <c r="Q47" s="96"/>
      <c r="R47" s="96"/>
      <c r="S47" s="96"/>
      <c r="T47" s="96"/>
      <c r="U47" s="95"/>
    </row>
    <row r="48" spans="1:22" ht="72" customHeight="1">
      <c r="B48" s="94" t="s">
        <v>312</v>
      </c>
      <c r="C48" s="96"/>
      <c r="D48" s="96"/>
      <c r="E48" s="96"/>
      <c r="F48" s="96"/>
      <c r="G48" s="96"/>
      <c r="H48" s="96"/>
      <c r="I48" s="96"/>
      <c r="J48" s="96"/>
      <c r="K48" s="96"/>
      <c r="L48" s="96"/>
      <c r="M48" s="96"/>
      <c r="N48" s="96"/>
      <c r="O48" s="96"/>
      <c r="P48" s="96"/>
      <c r="Q48" s="96"/>
      <c r="R48" s="96"/>
      <c r="S48" s="96"/>
      <c r="T48" s="96"/>
      <c r="U48" s="95"/>
    </row>
    <row r="49" spans="2:21" ht="107.7" customHeight="1">
      <c r="B49" s="94" t="s">
        <v>313</v>
      </c>
      <c r="C49" s="96"/>
      <c r="D49" s="96"/>
      <c r="E49" s="96"/>
      <c r="F49" s="96"/>
      <c r="G49" s="96"/>
      <c r="H49" s="96"/>
      <c r="I49" s="96"/>
      <c r="J49" s="96"/>
      <c r="K49" s="96"/>
      <c r="L49" s="96"/>
      <c r="M49" s="96"/>
      <c r="N49" s="96"/>
      <c r="O49" s="96"/>
      <c r="P49" s="96"/>
      <c r="Q49" s="96"/>
      <c r="R49" s="96"/>
      <c r="S49" s="96"/>
      <c r="T49" s="96"/>
      <c r="U49" s="95"/>
    </row>
    <row r="50" spans="2:21" ht="22.8" customHeight="1">
      <c r="B50" s="94" t="s">
        <v>314</v>
      </c>
      <c r="C50" s="96"/>
      <c r="D50" s="96"/>
      <c r="E50" s="96"/>
      <c r="F50" s="96"/>
      <c r="G50" s="96"/>
      <c r="H50" s="96"/>
      <c r="I50" s="96"/>
      <c r="J50" s="96"/>
      <c r="K50" s="96"/>
      <c r="L50" s="96"/>
      <c r="M50" s="96"/>
      <c r="N50" s="96"/>
      <c r="O50" s="96"/>
      <c r="P50" s="96"/>
      <c r="Q50" s="96"/>
      <c r="R50" s="96"/>
      <c r="S50" s="96"/>
      <c r="T50" s="96"/>
      <c r="U50" s="95"/>
    </row>
    <row r="51" spans="2:21" ht="27.3" customHeight="1">
      <c r="B51" s="94" t="s">
        <v>315</v>
      </c>
      <c r="C51" s="96"/>
      <c r="D51" s="96"/>
      <c r="E51" s="96"/>
      <c r="F51" s="96"/>
      <c r="G51" s="96"/>
      <c r="H51" s="96"/>
      <c r="I51" s="96"/>
      <c r="J51" s="96"/>
      <c r="K51" s="96"/>
      <c r="L51" s="96"/>
      <c r="M51" s="96"/>
      <c r="N51" s="96"/>
      <c r="O51" s="96"/>
      <c r="P51" s="96"/>
      <c r="Q51" s="96"/>
      <c r="R51" s="96"/>
      <c r="S51" s="96"/>
      <c r="T51" s="96"/>
      <c r="U51" s="95"/>
    </row>
    <row r="52" spans="2:21" ht="40.200000000000003" customHeight="1">
      <c r="B52" s="94" t="s">
        <v>316</v>
      </c>
      <c r="C52" s="96"/>
      <c r="D52" s="96"/>
      <c r="E52" s="96"/>
      <c r="F52" s="96"/>
      <c r="G52" s="96"/>
      <c r="H52" s="96"/>
      <c r="I52" s="96"/>
      <c r="J52" s="96"/>
      <c r="K52" s="96"/>
      <c r="L52" s="96"/>
      <c r="M52" s="96"/>
      <c r="N52" s="96"/>
      <c r="O52" s="96"/>
      <c r="P52" s="96"/>
      <c r="Q52" s="96"/>
      <c r="R52" s="96"/>
      <c r="S52" s="96"/>
      <c r="T52" s="96"/>
      <c r="U52" s="95"/>
    </row>
    <row r="53" spans="2:21" ht="46.5" customHeight="1">
      <c r="B53" s="94" t="s">
        <v>317</v>
      </c>
      <c r="C53" s="96"/>
      <c r="D53" s="96"/>
      <c r="E53" s="96"/>
      <c r="F53" s="96"/>
      <c r="G53" s="96"/>
      <c r="H53" s="96"/>
      <c r="I53" s="96"/>
      <c r="J53" s="96"/>
      <c r="K53" s="96"/>
      <c r="L53" s="96"/>
      <c r="M53" s="96"/>
      <c r="N53" s="96"/>
      <c r="O53" s="96"/>
      <c r="P53" s="96"/>
      <c r="Q53" s="96"/>
      <c r="R53" s="96"/>
      <c r="S53" s="96"/>
      <c r="T53" s="96"/>
      <c r="U53" s="95"/>
    </row>
    <row r="54" spans="2:21" ht="82.95" customHeight="1">
      <c r="B54" s="94" t="s">
        <v>318</v>
      </c>
      <c r="C54" s="96"/>
      <c r="D54" s="96"/>
      <c r="E54" s="96"/>
      <c r="F54" s="96"/>
      <c r="G54" s="96"/>
      <c r="H54" s="96"/>
      <c r="I54" s="96"/>
      <c r="J54" s="96"/>
      <c r="K54" s="96"/>
      <c r="L54" s="96"/>
      <c r="M54" s="96"/>
      <c r="N54" s="96"/>
      <c r="O54" s="96"/>
      <c r="P54" s="96"/>
      <c r="Q54" s="96"/>
      <c r="R54" s="96"/>
      <c r="S54" s="96"/>
      <c r="T54" s="96"/>
      <c r="U54" s="95"/>
    </row>
    <row r="55" spans="2:21" ht="48.75" customHeight="1">
      <c r="B55" s="94" t="s">
        <v>319</v>
      </c>
      <c r="C55" s="96"/>
      <c r="D55" s="96"/>
      <c r="E55" s="96"/>
      <c r="F55" s="96"/>
      <c r="G55" s="96"/>
      <c r="H55" s="96"/>
      <c r="I55" s="96"/>
      <c r="J55" s="96"/>
      <c r="K55" s="96"/>
      <c r="L55" s="96"/>
      <c r="M55" s="96"/>
      <c r="N55" s="96"/>
      <c r="O55" s="96"/>
      <c r="P55" s="96"/>
      <c r="Q55" s="96"/>
      <c r="R55" s="96"/>
      <c r="S55" s="96"/>
      <c r="T55" s="96"/>
      <c r="U55" s="95"/>
    </row>
    <row r="56" spans="2:21" ht="49.5" customHeight="1">
      <c r="B56" s="94" t="s">
        <v>320</v>
      </c>
      <c r="C56" s="96"/>
      <c r="D56" s="96"/>
      <c r="E56" s="96"/>
      <c r="F56" s="96"/>
      <c r="G56" s="96"/>
      <c r="H56" s="96"/>
      <c r="I56" s="96"/>
      <c r="J56" s="96"/>
      <c r="K56" s="96"/>
      <c r="L56" s="96"/>
      <c r="M56" s="96"/>
      <c r="N56" s="96"/>
      <c r="O56" s="96"/>
      <c r="P56" s="96"/>
      <c r="Q56" s="96"/>
      <c r="R56" s="96"/>
      <c r="S56" s="96"/>
      <c r="T56" s="96"/>
      <c r="U56" s="95"/>
    </row>
    <row r="57" spans="2:21" ht="42.45" customHeight="1">
      <c r="B57" s="94" t="s">
        <v>321</v>
      </c>
      <c r="C57" s="96"/>
      <c r="D57" s="96"/>
      <c r="E57" s="96"/>
      <c r="F57" s="96"/>
      <c r="G57" s="96"/>
      <c r="H57" s="96"/>
      <c r="I57" s="96"/>
      <c r="J57" s="96"/>
      <c r="K57" s="96"/>
      <c r="L57" s="96"/>
      <c r="M57" s="96"/>
      <c r="N57" s="96"/>
      <c r="O57" s="96"/>
      <c r="P57" s="96"/>
      <c r="Q57" s="96"/>
      <c r="R57" s="96"/>
      <c r="S57" s="96"/>
      <c r="T57" s="96"/>
      <c r="U57" s="95"/>
    </row>
    <row r="58" spans="2:21" ht="38.25" customHeight="1">
      <c r="B58" s="94" t="s">
        <v>322</v>
      </c>
      <c r="C58" s="96"/>
      <c r="D58" s="96"/>
      <c r="E58" s="96"/>
      <c r="F58" s="96"/>
      <c r="G58" s="96"/>
      <c r="H58" s="96"/>
      <c r="I58" s="96"/>
      <c r="J58" s="96"/>
      <c r="K58" s="96"/>
      <c r="L58" s="96"/>
      <c r="M58" s="96"/>
      <c r="N58" s="96"/>
      <c r="O58" s="96"/>
      <c r="P58" s="96"/>
      <c r="Q58" s="96"/>
      <c r="R58" s="96"/>
      <c r="S58" s="96"/>
      <c r="T58" s="96"/>
      <c r="U58" s="95"/>
    </row>
    <row r="59" spans="2:21" ht="44.55" customHeight="1">
      <c r="B59" s="94" t="s">
        <v>323</v>
      </c>
      <c r="C59" s="96"/>
      <c r="D59" s="96"/>
      <c r="E59" s="96"/>
      <c r="F59" s="96"/>
      <c r="G59" s="96"/>
      <c r="H59" s="96"/>
      <c r="I59" s="96"/>
      <c r="J59" s="96"/>
      <c r="K59" s="96"/>
      <c r="L59" s="96"/>
      <c r="M59" s="96"/>
      <c r="N59" s="96"/>
      <c r="O59" s="96"/>
      <c r="P59" s="96"/>
      <c r="Q59" s="96"/>
      <c r="R59" s="96"/>
      <c r="S59" s="96"/>
      <c r="T59" s="96"/>
      <c r="U59" s="95"/>
    </row>
    <row r="60" spans="2:21" ht="34.5" customHeight="1">
      <c r="B60" s="94" t="s">
        <v>324</v>
      </c>
      <c r="C60" s="96"/>
      <c r="D60" s="96"/>
      <c r="E60" s="96"/>
      <c r="F60" s="96"/>
      <c r="G60" s="96"/>
      <c r="H60" s="96"/>
      <c r="I60" s="96"/>
      <c r="J60" s="96"/>
      <c r="K60" s="96"/>
      <c r="L60" s="96"/>
      <c r="M60" s="96"/>
      <c r="N60" s="96"/>
      <c r="O60" s="96"/>
      <c r="P60" s="96"/>
      <c r="Q60" s="96"/>
      <c r="R60" s="96"/>
      <c r="S60" s="96"/>
      <c r="T60" s="96"/>
      <c r="U60" s="95"/>
    </row>
    <row r="61" spans="2:21" ht="63.3" customHeight="1">
      <c r="B61" s="94" t="s">
        <v>325</v>
      </c>
      <c r="C61" s="96"/>
      <c r="D61" s="96"/>
      <c r="E61" s="96"/>
      <c r="F61" s="96"/>
      <c r="G61" s="96"/>
      <c r="H61" s="96"/>
      <c r="I61" s="96"/>
      <c r="J61" s="96"/>
      <c r="K61" s="96"/>
      <c r="L61" s="96"/>
      <c r="M61" s="96"/>
      <c r="N61" s="96"/>
      <c r="O61" s="96"/>
      <c r="P61" s="96"/>
      <c r="Q61" s="96"/>
      <c r="R61" s="96"/>
      <c r="S61" s="96"/>
      <c r="T61" s="96"/>
      <c r="U61" s="95"/>
    </row>
    <row r="62" spans="2:21" ht="18" customHeight="1">
      <c r="B62" s="94" t="s">
        <v>326</v>
      </c>
      <c r="C62" s="96"/>
      <c r="D62" s="96"/>
      <c r="E62" s="96"/>
      <c r="F62" s="96"/>
      <c r="G62" s="96"/>
      <c r="H62" s="96"/>
      <c r="I62" s="96"/>
      <c r="J62" s="96"/>
      <c r="K62" s="96"/>
      <c r="L62" s="96"/>
      <c r="M62" s="96"/>
      <c r="N62" s="96"/>
      <c r="O62" s="96"/>
      <c r="P62" s="96"/>
      <c r="Q62" s="96"/>
      <c r="R62" s="96"/>
      <c r="S62" s="96"/>
      <c r="T62" s="96"/>
      <c r="U62" s="95"/>
    </row>
    <row r="63" spans="2:21" ht="51.75" customHeight="1">
      <c r="B63" s="94" t="s">
        <v>327</v>
      </c>
      <c r="C63" s="96"/>
      <c r="D63" s="96"/>
      <c r="E63" s="96"/>
      <c r="F63" s="96"/>
      <c r="G63" s="96"/>
      <c r="H63" s="96"/>
      <c r="I63" s="96"/>
      <c r="J63" s="96"/>
      <c r="K63" s="96"/>
      <c r="L63" s="96"/>
      <c r="M63" s="96"/>
      <c r="N63" s="96"/>
      <c r="O63" s="96"/>
      <c r="P63" s="96"/>
      <c r="Q63" s="96"/>
      <c r="R63" s="96"/>
      <c r="S63" s="96"/>
      <c r="T63" s="96"/>
      <c r="U63" s="95"/>
    </row>
    <row r="64" spans="2:21" ht="34.5" customHeight="1">
      <c r="B64" s="94" t="s">
        <v>328</v>
      </c>
      <c r="C64" s="96"/>
      <c r="D64" s="96"/>
      <c r="E64" s="96"/>
      <c r="F64" s="96"/>
      <c r="G64" s="96"/>
      <c r="H64" s="96"/>
      <c r="I64" s="96"/>
      <c r="J64" s="96"/>
      <c r="K64" s="96"/>
      <c r="L64" s="96"/>
      <c r="M64" s="96"/>
      <c r="N64" s="96"/>
      <c r="O64" s="96"/>
      <c r="P64" s="96"/>
      <c r="Q64" s="96"/>
      <c r="R64" s="96"/>
      <c r="S64" s="96"/>
      <c r="T64" s="96"/>
      <c r="U64" s="95"/>
    </row>
    <row r="65" spans="2:21" ht="46.2" customHeight="1">
      <c r="B65" s="94" t="s">
        <v>329</v>
      </c>
      <c r="C65" s="96"/>
      <c r="D65" s="96"/>
      <c r="E65" s="96"/>
      <c r="F65" s="96"/>
      <c r="G65" s="96"/>
      <c r="H65" s="96"/>
      <c r="I65" s="96"/>
      <c r="J65" s="96"/>
      <c r="K65" s="96"/>
      <c r="L65" s="96"/>
      <c r="M65" s="96"/>
      <c r="N65" s="96"/>
      <c r="O65" s="96"/>
      <c r="P65" s="96"/>
      <c r="Q65" s="96"/>
      <c r="R65" s="96"/>
      <c r="S65" s="96"/>
      <c r="T65" s="96"/>
      <c r="U65" s="95"/>
    </row>
    <row r="66" spans="2:21" ht="40.200000000000003" customHeight="1">
      <c r="B66" s="94" t="s">
        <v>330</v>
      </c>
      <c r="C66" s="96"/>
      <c r="D66" s="96"/>
      <c r="E66" s="96"/>
      <c r="F66" s="96"/>
      <c r="G66" s="96"/>
      <c r="H66" s="96"/>
      <c r="I66" s="96"/>
      <c r="J66" s="96"/>
      <c r="K66" s="96"/>
      <c r="L66" s="96"/>
      <c r="M66" s="96"/>
      <c r="N66" s="96"/>
      <c r="O66" s="96"/>
      <c r="P66" s="96"/>
      <c r="Q66" s="96"/>
      <c r="R66" s="96"/>
      <c r="S66" s="96"/>
      <c r="T66" s="96"/>
      <c r="U66" s="95"/>
    </row>
    <row r="67" spans="2:21" ht="36" customHeight="1">
      <c r="B67" s="94" t="s">
        <v>331</v>
      </c>
      <c r="C67" s="96"/>
      <c r="D67" s="96"/>
      <c r="E67" s="96"/>
      <c r="F67" s="96"/>
      <c r="G67" s="96"/>
      <c r="H67" s="96"/>
      <c r="I67" s="96"/>
      <c r="J67" s="96"/>
      <c r="K67" s="96"/>
      <c r="L67" s="96"/>
      <c r="M67" s="96"/>
      <c r="N67" s="96"/>
      <c r="O67" s="96"/>
      <c r="P67" s="96"/>
      <c r="Q67" s="96"/>
      <c r="R67" s="96"/>
      <c r="S67" s="96"/>
      <c r="T67" s="96"/>
      <c r="U67" s="95"/>
    </row>
    <row r="68" spans="2:21" ht="36.299999999999997" customHeight="1">
      <c r="B68" s="94" t="s">
        <v>332</v>
      </c>
      <c r="C68" s="96"/>
      <c r="D68" s="96"/>
      <c r="E68" s="96"/>
      <c r="F68" s="96"/>
      <c r="G68" s="96"/>
      <c r="H68" s="96"/>
      <c r="I68" s="96"/>
      <c r="J68" s="96"/>
      <c r="K68" s="96"/>
      <c r="L68" s="96"/>
      <c r="M68" s="96"/>
      <c r="N68" s="96"/>
      <c r="O68" s="96"/>
      <c r="P68" s="96"/>
      <c r="Q68" s="96"/>
      <c r="R68" s="96"/>
      <c r="S68" s="96"/>
      <c r="T68" s="96"/>
      <c r="U68" s="95"/>
    </row>
    <row r="69" spans="2:21" ht="31.95" customHeight="1">
      <c r="B69" s="94" t="s">
        <v>333</v>
      </c>
      <c r="C69" s="96"/>
      <c r="D69" s="96"/>
      <c r="E69" s="96"/>
      <c r="F69" s="96"/>
      <c r="G69" s="96"/>
      <c r="H69" s="96"/>
      <c r="I69" s="96"/>
      <c r="J69" s="96"/>
      <c r="K69" s="96"/>
      <c r="L69" s="96"/>
      <c r="M69" s="96"/>
      <c r="N69" s="96"/>
      <c r="O69" s="96"/>
      <c r="P69" s="96"/>
      <c r="Q69" s="96"/>
      <c r="R69" s="96"/>
      <c r="S69" s="96"/>
      <c r="T69" s="96"/>
      <c r="U69" s="95"/>
    </row>
    <row r="70" spans="2:21" ht="40.950000000000003" customHeight="1">
      <c r="B70" s="94" t="s">
        <v>334</v>
      </c>
      <c r="C70" s="96"/>
      <c r="D70" s="96"/>
      <c r="E70" s="96"/>
      <c r="F70" s="96"/>
      <c r="G70" s="96"/>
      <c r="H70" s="96"/>
      <c r="I70" s="96"/>
      <c r="J70" s="96"/>
      <c r="K70" s="96"/>
      <c r="L70" s="96"/>
      <c r="M70" s="96"/>
      <c r="N70" s="96"/>
      <c r="O70" s="96"/>
      <c r="P70" s="96"/>
      <c r="Q70" s="96"/>
      <c r="R70" s="96"/>
      <c r="S70" s="96"/>
      <c r="T70" s="96"/>
      <c r="U70" s="95"/>
    </row>
    <row r="71" spans="2:21" ht="18.75" customHeight="1">
      <c r="B71" s="94" t="s">
        <v>335</v>
      </c>
      <c r="C71" s="96"/>
      <c r="D71" s="96"/>
      <c r="E71" s="96"/>
      <c r="F71" s="96"/>
      <c r="G71" s="96"/>
      <c r="H71" s="96"/>
      <c r="I71" s="96"/>
      <c r="J71" s="96"/>
      <c r="K71" s="96"/>
      <c r="L71" s="96"/>
      <c r="M71" s="96"/>
      <c r="N71" s="96"/>
      <c r="O71" s="96"/>
      <c r="P71" s="96"/>
      <c r="Q71" s="96"/>
      <c r="R71" s="96"/>
      <c r="S71" s="96"/>
      <c r="T71" s="96"/>
      <c r="U71" s="95"/>
    </row>
    <row r="72" spans="2:21" ht="78.45" customHeight="1">
      <c r="B72" s="94" t="s">
        <v>336</v>
      </c>
      <c r="C72" s="96"/>
      <c r="D72" s="96"/>
      <c r="E72" s="96"/>
      <c r="F72" s="96"/>
      <c r="G72" s="96"/>
      <c r="H72" s="96"/>
      <c r="I72" s="96"/>
      <c r="J72" s="96"/>
      <c r="K72" s="96"/>
      <c r="L72" s="96"/>
      <c r="M72" s="96"/>
      <c r="N72" s="96"/>
      <c r="O72" s="96"/>
      <c r="P72" s="96"/>
      <c r="Q72" s="96"/>
      <c r="R72" s="96"/>
      <c r="S72" s="96"/>
      <c r="T72" s="96"/>
      <c r="U72" s="95"/>
    </row>
    <row r="73" spans="2:21" ht="34.5" customHeight="1" thickBot="1">
      <c r="B73" s="97" t="s">
        <v>337</v>
      </c>
      <c r="C73" s="99"/>
      <c r="D73" s="99"/>
      <c r="E73" s="99"/>
      <c r="F73" s="99"/>
      <c r="G73" s="99"/>
      <c r="H73" s="99"/>
      <c r="I73" s="99"/>
      <c r="J73" s="99"/>
      <c r="K73" s="99"/>
      <c r="L73" s="99"/>
      <c r="M73" s="99"/>
      <c r="N73" s="99"/>
      <c r="O73" s="99"/>
      <c r="P73" s="99"/>
      <c r="Q73" s="99"/>
      <c r="R73" s="99"/>
      <c r="S73" s="99"/>
      <c r="T73" s="99"/>
      <c r="U73" s="98"/>
    </row>
  </sheetData>
  <mergeCells count="136">
    <mergeCell ref="B70:U70"/>
    <mergeCell ref="B71:U71"/>
    <mergeCell ref="B72:U72"/>
    <mergeCell ref="B73:U73"/>
    <mergeCell ref="B64:U64"/>
    <mergeCell ref="B65:U65"/>
    <mergeCell ref="B66:U66"/>
    <mergeCell ref="B67:U67"/>
    <mergeCell ref="B68:U68"/>
    <mergeCell ref="B69:U69"/>
    <mergeCell ref="B58:U58"/>
    <mergeCell ref="B59:U59"/>
    <mergeCell ref="B60:U60"/>
    <mergeCell ref="B61:U61"/>
    <mergeCell ref="B62:U62"/>
    <mergeCell ref="B63:U63"/>
    <mergeCell ref="B52:U52"/>
    <mergeCell ref="B53:U53"/>
    <mergeCell ref="B54:U54"/>
    <mergeCell ref="B55:U55"/>
    <mergeCell ref="B56:U56"/>
    <mergeCell ref="B57:U57"/>
    <mergeCell ref="B46:U46"/>
    <mergeCell ref="B47:U47"/>
    <mergeCell ref="B48:U48"/>
    <mergeCell ref="B49:U49"/>
    <mergeCell ref="B50:U50"/>
    <mergeCell ref="B51:U51"/>
    <mergeCell ref="C38:H38"/>
    <mergeCell ref="I38:K38"/>
    <mergeCell ref="L38:O38"/>
    <mergeCell ref="B42:D42"/>
    <mergeCell ref="B43:D43"/>
    <mergeCell ref="B45:U45"/>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5"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9"/>
  <sheetViews>
    <sheetView view="pageBreakPreview" zoomScale="80" zoomScaleNormal="80" zoomScaleSheetLayoutView="80" workbookViewId="0">
      <selection activeCell="V1" sqref="V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23.77734375" style="1" customWidth="1"/>
    <col min="12" max="12" width="8.6640625" style="1" customWidth="1"/>
    <col min="13" max="13" width="6.77734375" style="1" customWidth="1"/>
    <col min="14" max="14" width="9.21875" style="1" customWidth="1"/>
    <col min="15" max="15" width="31"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338</v>
      </c>
      <c r="D4" s="15" t="s">
        <v>339</v>
      </c>
      <c r="E4" s="15"/>
      <c r="F4" s="15"/>
      <c r="G4" s="15"/>
      <c r="H4" s="15"/>
      <c r="I4" s="16"/>
      <c r="J4" s="17" t="s">
        <v>6</v>
      </c>
      <c r="K4" s="18" t="s">
        <v>7</v>
      </c>
      <c r="L4" s="19" t="s">
        <v>8</v>
      </c>
      <c r="M4" s="19"/>
      <c r="N4" s="19"/>
      <c r="O4" s="19"/>
      <c r="P4" s="17" t="s">
        <v>9</v>
      </c>
      <c r="Q4" s="19" t="s">
        <v>340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58.2"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341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342</v>
      </c>
      <c r="D11" s="58"/>
      <c r="E11" s="58"/>
      <c r="F11" s="58"/>
      <c r="G11" s="58"/>
      <c r="H11" s="58"/>
      <c r="I11" s="58" t="s">
        <v>343</v>
      </c>
      <c r="J11" s="58"/>
      <c r="K11" s="58"/>
      <c r="L11" s="58" t="s">
        <v>344</v>
      </c>
      <c r="M11" s="58"/>
      <c r="N11" s="58"/>
      <c r="O11" s="58"/>
      <c r="P11" s="59" t="s">
        <v>108</v>
      </c>
      <c r="Q11" s="59" t="s">
        <v>40</v>
      </c>
      <c r="R11" s="59">
        <v>1.96</v>
      </c>
      <c r="S11" s="59">
        <v>1.96</v>
      </c>
      <c r="T11" s="59">
        <v>5.61</v>
      </c>
      <c r="U11" s="61">
        <f t="shared" ref="U11:U16" si="0">IF(ISERR(T11/S11*100),"N/A",T11/S11*100)</f>
        <v>286.22448979591837</v>
      </c>
    </row>
    <row r="12" spans="1:34" ht="111.6" customHeight="1" thickTop="1" thickBot="1">
      <c r="A12" s="56"/>
      <c r="B12" s="57" t="s">
        <v>45</v>
      </c>
      <c r="C12" s="58" t="s">
        <v>345</v>
      </c>
      <c r="D12" s="58"/>
      <c r="E12" s="58"/>
      <c r="F12" s="58"/>
      <c r="G12" s="58"/>
      <c r="H12" s="58"/>
      <c r="I12" s="58" t="s">
        <v>346</v>
      </c>
      <c r="J12" s="58"/>
      <c r="K12" s="58"/>
      <c r="L12" s="58" t="s">
        <v>347</v>
      </c>
      <c r="M12" s="58"/>
      <c r="N12" s="58"/>
      <c r="O12" s="58"/>
      <c r="P12" s="59" t="s">
        <v>44</v>
      </c>
      <c r="Q12" s="59" t="s">
        <v>40</v>
      </c>
      <c r="R12" s="59">
        <v>70.83</v>
      </c>
      <c r="S12" s="59">
        <v>70.83</v>
      </c>
      <c r="T12" s="59">
        <v>58.82</v>
      </c>
      <c r="U12" s="61">
        <f t="shared" si="0"/>
        <v>83.043907948609359</v>
      </c>
    </row>
    <row r="13" spans="1:34" ht="75" customHeight="1" thickTop="1">
      <c r="A13" s="56"/>
      <c r="B13" s="57" t="s">
        <v>50</v>
      </c>
      <c r="C13" s="58" t="s">
        <v>348</v>
      </c>
      <c r="D13" s="58"/>
      <c r="E13" s="58"/>
      <c r="F13" s="58"/>
      <c r="G13" s="58"/>
      <c r="H13" s="58"/>
      <c r="I13" s="58" t="s">
        <v>349</v>
      </c>
      <c r="J13" s="58"/>
      <c r="K13" s="58"/>
      <c r="L13" s="58" t="s">
        <v>350</v>
      </c>
      <c r="M13" s="58"/>
      <c r="N13" s="58"/>
      <c r="O13" s="58"/>
      <c r="P13" s="59" t="s">
        <v>44</v>
      </c>
      <c r="Q13" s="59" t="s">
        <v>40</v>
      </c>
      <c r="R13" s="59">
        <v>75</v>
      </c>
      <c r="S13" s="59">
        <v>75</v>
      </c>
      <c r="T13" s="59">
        <v>47.06</v>
      </c>
      <c r="U13" s="61">
        <f t="shared" si="0"/>
        <v>62.74666666666667</v>
      </c>
    </row>
    <row r="14" spans="1:34" ht="75" customHeight="1" thickBot="1">
      <c r="A14" s="56"/>
      <c r="B14" s="62" t="s">
        <v>41</v>
      </c>
      <c r="C14" s="63" t="s">
        <v>351</v>
      </c>
      <c r="D14" s="63"/>
      <c r="E14" s="63"/>
      <c r="F14" s="63"/>
      <c r="G14" s="63"/>
      <c r="H14" s="63"/>
      <c r="I14" s="63" t="s">
        <v>352</v>
      </c>
      <c r="J14" s="63"/>
      <c r="K14" s="63"/>
      <c r="L14" s="63" t="s">
        <v>353</v>
      </c>
      <c r="M14" s="63"/>
      <c r="N14" s="63"/>
      <c r="O14" s="63"/>
      <c r="P14" s="64" t="s">
        <v>44</v>
      </c>
      <c r="Q14" s="64" t="s">
        <v>83</v>
      </c>
      <c r="R14" s="64">
        <v>100</v>
      </c>
      <c r="S14" s="64">
        <v>100</v>
      </c>
      <c r="T14" s="64">
        <v>99.63</v>
      </c>
      <c r="U14" s="65">
        <f t="shared" si="0"/>
        <v>99.63</v>
      </c>
    </row>
    <row r="15" spans="1:34" ht="75" customHeight="1" thickTop="1">
      <c r="A15" s="56"/>
      <c r="B15" s="57" t="s">
        <v>55</v>
      </c>
      <c r="C15" s="58" t="s">
        <v>354</v>
      </c>
      <c r="D15" s="58"/>
      <c r="E15" s="58"/>
      <c r="F15" s="58"/>
      <c r="G15" s="58"/>
      <c r="H15" s="58"/>
      <c r="I15" s="58" t="s">
        <v>355</v>
      </c>
      <c r="J15" s="58"/>
      <c r="K15" s="58"/>
      <c r="L15" s="58" t="s">
        <v>356</v>
      </c>
      <c r="M15" s="58"/>
      <c r="N15" s="58"/>
      <c r="O15" s="58"/>
      <c r="P15" s="59" t="s">
        <v>357</v>
      </c>
      <c r="Q15" s="59" t="s">
        <v>59</v>
      </c>
      <c r="R15" s="60">
        <v>1</v>
      </c>
      <c r="S15" s="60">
        <v>1</v>
      </c>
      <c r="T15" s="60">
        <v>1</v>
      </c>
      <c r="U15" s="61">
        <f t="shared" si="0"/>
        <v>100</v>
      </c>
    </row>
    <row r="16" spans="1:34" ht="75" customHeight="1" thickBot="1">
      <c r="A16" s="56"/>
      <c r="B16" s="62" t="s">
        <v>41</v>
      </c>
      <c r="C16" s="63" t="s">
        <v>358</v>
      </c>
      <c r="D16" s="63"/>
      <c r="E16" s="63"/>
      <c r="F16" s="63"/>
      <c r="G16" s="63"/>
      <c r="H16" s="63"/>
      <c r="I16" s="63" t="s">
        <v>359</v>
      </c>
      <c r="J16" s="63"/>
      <c r="K16" s="63"/>
      <c r="L16" s="63" t="s">
        <v>360</v>
      </c>
      <c r="M16" s="63"/>
      <c r="N16" s="63"/>
      <c r="O16" s="63"/>
      <c r="P16" s="64" t="s">
        <v>44</v>
      </c>
      <c r="Q16" s="64" t="s">
        <v>138</v>
      </c>
      <c r="R16" s="64">
        <v>100</v>
      </c>
      <c r="S16" s="64">
        <v>100</v>
      </c>
      <c r="T16" s="64">
        <v>98.46</v>
      </c>
      <c r="U16" s="65">
        <f t="shared" si="0"/>
        <v>98.46</v>
      </c>
    </row>
    <row r="17" spans="2:22" ht="22.5" customHeight="1" thickTop="1" thickBot="1">
      <c r="B17" s="9" t="s">
        <v>60</v>
      </c>
      <c r="C17" s="10"/>
      <c r="D17" s="10"/>
      <c r="E17" s="10"/>
      <c r="F17" s="10"/>
      <c r="G17" s="10"/>
      <c r="H17" s="11"/>
      <c r="I17" s="11"/>
      <c r="J17" s="11"/>
      <c r="K17" s="11"/>
      <c r="L17" s="11"/>
      <c r="M17" s="11"/>
      <c r="N17" s="11"/>
      <c r="O17" s="11"/>
      <c r="P17" s="11"/>
      <c r="Q17" s="11"/>
      <c r="R17" s="11"/>
      <c r="S17" s="11"/>
      <c r="T17" s="11"/>
      <c r="U17" s="12"/>
      <c r="V17" s="66"/>
    </row>
    <row r="18" spans="2:22" ht="26.25" customHeight="1" thickTop="1">
      <c r="B18" s="67"/>
      <c r="C18" s="68"/>
      <c r="D18" s="68"/>
      <c r="E18" s="68"/>
      <c r="F18" s="68"/>
      <c r="G18" s="68"/>
      <c r="H18" s="69"/>
      <c r="I18" s="69"/>
      <c r="J18" s="69"/>
      <c r="K18" s="69"/>
      <c r="L18" s="69"/>
      <c r="M18" s="69"/>
      <c r="N18" s="69"/>
      <c r="O18" s="69"/>
      <c r="P18" s="70"/>
      <c r="Q18" s="71"/>
      <c r="R18" s="72" t="s">
        <v>61</v>
      </c>
      <c r="S18" s="40" t="s">
        <v>62</v>
      </c>
      <c r="T18" s="72" t="s">
        <v>63</v>
      </c>
      <c r="U18" s="40" t="s">
        <v>64</v>
      </c>
    </row>
    <row r="19" spans="2:22" ht="26.25" customHeight="1" thickBot="1">
      <c r="B19" s="73"/>
      <c r="C19" s="74"/>
      <c r="D19" s="74"/>
      <c r="E19" s="74"/>
      <c r="F19" s="74"/>
      <c r="G19" s="74"/>
      <c r="H19" s="75"/>
      <c r="I19" s="75"/>
      <c r="J19" s="75"/>
      <c r="K19" s="75"/>
      <c r="L19" s="75"/>
      <c r="M19" s="75"/>
      <c r="N19" s="75"/>
      <c r="O19" s="75"/>
      <c r="P19" s="76"/>
      <c r="Q19" s="77"/>
      <c r="R19" s="78" t="s">
        <v>65</v>
      </c>
      <c r="S19" s="77" t="s">
        <v>65</v>
      </c>
      <c r="T19" s="77" t="s">
        <v>65</v>
      </c>
      <c r="U19" s="77" t="s">
        <v>66</v>
      </c>
    </row>
    <row r="20" spans="2:22" ht="13.5" customHeight="1" thickBot="1">
      <c r="B20" s="79" t="s">
        <v>67</v>
      </c>
      <c r="C20" s="80"/>
      <c r="D20" s="80"/>
      <c r="E20" s="81"/>
      <c r="F20" s="81"/>
      <c r="G20" s="81"/>
      <c r="H20" s="82"/>
      <c r="I20" s="82"/>
      <c r="J20" s="82"/>
      <c r="K20" s="82"/>
      <c r="L20" s="82"/>
      <c r="M20" s="82"/>
      <c r="N20" s="82"/>
      <c r="O20" s="82"/>
      <c r="P20" s="83"/>
      <c r="Q20" s="83"/>
      <c r="R20" s="84" t="str">
        <f t="shared" ref="R20:T21" si="1">"N/D"</f>
        <v>N/D</v>
      </c>
      <c r="S20" s="84" t="str">
        <f t="shared" si="1"/>
        <v>N/D</v>
      </c>
      <c r="T20" s="84" t="str">
        <f t="shared" si="1"/>
        <v>N/D</v>
      </c>
      <c r="U20" s="85" t="str">
        <f>+IF(ISERR(T20/S20*100),"N/A",T20/S20*100)</f>
        <v>N/A</v>
      </c>
    </row>
    <row r="21" spans="2:22" ht="13.5" customHeight="1" thickBot="1">
      <c r="B21" s="86" t="s">
        <v>68</v>
      </c>
      <c r="C21" s="87"/>
      <c r="D21" s="87"/>
      <c r="E21" s="88"/>
      <c r="F21" s="88"/>
      <c r="G21" s="88"/>
      <c r="H21" s="89"/>
      <c r="I21" s="89"/>
      <c r="J21" s="89"/>
      <c r="K21" s="89"/>
      <c r="L21" s="89"/>
      <c r="M21" s="89"/>
      <c r="N21" s="89"/>
      <c r="O21" s="89"/>
      <c r="P21" s="90"/>
      <c r="Q21" s="90"/>
      <c r="R21" s="84" t="str">
        <f t="shared" si="1"/>
        <v>N/D</v>
      </c>
      <c r="S21" s="84" t="str">
        <f t="shared" si="1"/>
        <v>N/D</v>
      </c>
      <c r="T21" s="84" t="str">
        <f t="shared" si="1"/>
        <v>N/D</v>
      </c>
      <c r="U21" s="85" t="str">
        <f>+IF(ISERR(T21/S21*100),"N/A",T21/S21*100)</f>
        <v>N/A</v>
      </c>
    </row>
    <row r="22" spans="2:22" ht="14.7" customHeight="1" thickTop="1" thickBot="1">
      <c r="B22" s="9" t="s">
        <v>69</v>
      </c>
      <c r="C22" s="10"/>
      <c r="D22" s="10"/>
      <c r="E22" s="10"/>
      <c r="F22" s="10"/>
      <c r="G22" s="10"/>
      <c r="H22" s="11"/>
      <c r="I22" s="11"/>
      <c r="J22" s="11"/>
      <c r="K22" s="11"/>
      <c r="L22" s="11"/>
      <c r="M22" s="11"/>
      <c r="N22" s="11"/>
      <c r="O22" s="11"/>
      <c r="P22" s="11"/>
      <c r="Q22" s="11"/>
      <c r="R22" s="11"/>
      <c r="S22" s="11"/>
      <c r="T22" s="11"/>
      <c r="U22" s="12"/>
    </row>
    <row r="23" spans="2:22" ht="44.25" customHeight="1" thickTop="1">
      <c r="B23" s="91" t="s">
        <v>70</v>
      </c>
      <c r="C23" s="93"/>
      <c r="D23" s="93"/>
      <c r="E23" s="93"/>
      <c r="F23" s="93"/>
      <c r="G23" s="93"/>
      <c r="H23" s="93"/>
      <c r="I23" s="93"/>
      <c r="J23" s="93"/>
      <c r="K23" s="93"/>
      <c r="L23" s="93"/>
      <c r="M23" s="93"/>
      <c r="N23" s="93"/>
      <c r="O23" s="93"/>
      <c r="P23" s="93"/>
      <c r="Q23" s="93"/>
      <c r="R23" s="93"/>
      <c r="S23" s="93"/>
      <c r="T23" s="93"/>
      <c r="U23" s="92"/>
    </row>
    <row r="24" spans="2:22" ht="28.95" customHeight="1">
      <c r="B24" s="94" t="s">
        <v>361</v>
      </c>
      <c r="C24" s="96"/>
      <c r="D24" s="96"/>
      <c r="E24" s="96"/>
      <c r="F24" s="96"/>
      <c r="G24" s="96"/>
      <c r="H24" s="96"/>
      <c r="I24" s="96"/>
      <c r="J24" s="96"/>
      <c r="K24" s="96"/>
      <c r="L24" s="96"/>
      <c r="M24" s="96"/>
      <c r="N24" s="96"/>
      <c r="O24" s="96"/>
      <c r="P24" s="96"/>
      <c r="Q24" s="96"/>
      <c r="R24" s="96"/>
      <c r="S24" s="96"/>
      <c r="T24" s="96"/>
      <c r="U24" s="95"/>
    </row>
    <row r="25" spans="2:22" ht="137.25" customHeight="1">
      <c r="B25" s="94" t="s">
        <v>362</v>
      </c>
      <c r="C25" s="96"/>
      <c r="D25" s="96"/>
      <c r="E25" s="96"/>
      <c r="F25" s="96"/>
      <c r="G25" s="96"/>
      <c r="H25" s="96"/>
      <c r="I25" s="96"/>
      <c r="J25" s="96"/>
      <c r="K25" s="96"/>
      <c r="L25" s="96"/>
      <c r="M25" s="96"/>
      <c r="N25" s="96"/>
      <c r="O25" s="96"/>
      <c r="P25" s="96"/>
      <c r="Q25" s="96"/>
      <c r="R25" s="96"/>
      <c r="S25" s="96"/>
      <c r="T25" s="96"/>
      <c r="U25" s="95"/>
    </row>
    <row r="26" spans="2:22" ht="49.05" customHeight="1">
      <c r="B26" s="94" t="s">
        <v>363</v>
      </c>
      <c r="C26" s="96"/>
      <c r="D26" s="96"/>
      <c r="E26" s="96"/>
      <c r="F26" s="96"/>
      <c r="G26" s="96"/>
      <c r="H26" s="96"/>
      <c r="I26" s="96"/>
      <c r="J26" s="96"/>
      <c r="K26" s="96"/>
      <c r="L26" s="96"/>
      <c r="M26" s="96"/>
      <c r="N26" s="96"/>
      <c r="O26" s="96"/>
      <c r="P26" s="96"/>
      <c r="Q26" s="96"/>
      <c r="R26" s="96"/>
      <c r="S26" s="96"/>
      <c r="T26" s="96"/>
      <c r="U26" s="95"/>
    </row>
    <row r="27" spans="2:22" ht="119.7" customHeight="1">
      <c r="B27" s="94" t="s">
        <v>364</v>
      </c>
      <c r="C27" s="96"/>
      <c r="D27" s="96"/>
      <c r="E27" s="96"/>
      <c r="F27" s="96"/>
      <c r="G27" s="96"/>
      <c r="H27" s="96"/>
      <c r="I27" s="96"/>
      <c r="J27" s="96"/>
      <c r="K27" s="96"/>
      <c r="L27" s="96"/>
      <c r="M27" s="96"/>
      <c r="N27" s="96"/>
      <c r="O27" s="96"/>
      <c r="P27" s="96"/>
      <c r="Q27" s="96"/>
      <c r="R27" s="96"/>
      <c r="S27" s="96"/>
      <c r="T27" s="96"/>
      <c r="U27" s="95"/>
    </row>
    <row r="28" spans="2:22" ht="75" customHeight="1">
      <c r="B28" s="94" t="s">
        <v>365</v>
      </c>
      <c r="C28" s="96"/>
      <c r="D28" s="96"/>
      <c r="E28" s="96"/>
      <c r="F28" s="96"/>
      <c r="G28" s="96"/>
      <c r="H28" s="96"/>
      <c r="I28" s="96"/>
      <c r="J28" s="96"/>
      <c r="K28" s="96"/>
      <c r="L28" s="96"/>
      <c r="M28" s="96"/>
      <c r="N28" s="96"/>
      <c r="O28" s="96"/>
      <c r="P28" s="96"/>
      <c r="Q28" s="96"/>
      <c r="R28" s="96"/>
      <c r="S28" s="96"/>
      <c r="T28" s="96"/>
      <c r="U28" s="95"/>
    </row>
    <row r="29" spans="2:22" ht="82.2" customHeight="1" thickBot="1">
      <c r="B29" s="97" t="s">
        <v>366</v>
      </c>
      <c r="C29" s="99"/>
      <c r="D29" s="99"/>
      <c r="E29" s="99"/>
      <c r="F29" s="99"/>
      <c r="G29" s="99"/>
      <c r="H29" s="99"/>
      <c r="I29" s="99"/>
      <c r="J29" s="99"/>
      <c r="K29" s="99"/>
      <c r="L29" s="99"/>
      <c r="M29" s="99"/>
      <c r="N29" s="99"/>
      <c r="O29" s="99"/>
      <c r="P29" s="99"/>
      <c r="Q29" s="99"/>
      <c r="R29" s="99"/>
      <c r="S29" s="99"/>
      <c r="T29" s="99"/>
      <c r="U29" s="98"/>
    </row>
  </sheetData>
  <mergeCells count="48">
    <mergeCell ref="B24:U24"/>
    <mergeCell ref="B25:U25"/>
    <mergeCell ref="B26:U26"/>
    <mergeCell ref="B27:U27"/>
    <mergeCell ref="B28:U28"/>
    <mergeCell ref="B29:U29"/>
    <mergeCell ref="C16:H16"/>
    <mergeCell ref="I16:K16"/>
    <mergeCell ref="L16:O16"/>
    <mergeCell ref="B20:D20"/>
    <mergeCell ref="B21:D21"/>
    <mergeCell ref="B23:U23"/>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5"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7"/>
  <sheetViews>
    <sheetView view="pageBreakPreview" zoomScale="80" zoomScaleNormal="80" zoomScaleSheetLayoutView="80" workbookViewId="0">
      <selection activeCell="V1" sqref="V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2.554687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24.33203125" style="1" customWidth="1"/>
    <col min="15" max="15" width="35.441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367</v>
      </c>
      <c r="D4" s="15" t="s">
        <v>368</v>
      </c>
      <c r="E4" s="15"/>
      <c r="F4" s="15"/>
      <c r="G4" s="15"/>
      <c r="H4" s="15"/>
      <c r="I4" s="16"/>
      <c r="J4" s="17" t="s">
        <v>6</v>
      </c>
      <c r="K4" s="18" t="s">
        <v>7</v>
      </c>
      <c r="L4" s="19" t="s">
        <v>8</v>
      </c>
      <c r="M4" s="19"/>
      <c r="N4" s="19"/>
      <c r="O4" s="19"/>
      <c r="P4" s="17" t="s">
        <v>9</v>
      </c>
      <c r="Q4" s="19" t="s">
        <v>78</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369</v>
      </c>
      <c r="L6" s="25"/>
      <c r="M6" s="25"/>
      <c r="N6" s="27"/>
      <c r="O6" s="28" t="s">
        <v>18</v>
      </c>
      <c r="P6" s="25" t="s">
        <v>370</v>
      </c>
      <c r="Q6" s="25"/>
      <c r="R6" s="29"/>
      <c r="S6" s="28" t="s">
        <v>20</v>
      </c>
      <c r="T6" s="25" t="s">
        <v>371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98" customHeight="1" thickTop="1">
      <c r="A11" s="56"/>
      <c r="B11" s="57" t="s">
        <v>36</v>
      </c>
      <c r="C11" s="58" t="s">
        <v>372</v>
      </c>
      <c r="D11" s="58"/>
      <c r="E11" s="58"/>
      <c r="F11" s="58"/>
      <c r="G11" s="58"/>
      <c r="H11" s="58"/>
      <c r="I11" s="58" t="s">
        <v>373</v>
      </c>
      <c r="J11" s="58"/>
      <c r="K11" s="58"/>
      <c r="L11" s="58" t="s">
        <v>374</v>
      </c>
      <c r="M11" s="58"/>
      <c r="N11" s="58"/>
      <c r="O11" s="58"/>
      <c r="P11" s="59" t="s">
        <v>375</v>
      </c>
      <c r="Q11" s="59" t="s">
        <v>376</v>
      </c>
      <c r="R11" s="60" t="s">
        <v>234</v>
      </c>
      <c r="S11" s="60" t="s">
        <v>234</v>
      </c>
      <c r="T11" s="60">
        <v>0</v>
      </c>
      <c r="U11" s="61" t="str">
        <f>IF(ISERR(T11/S11*100),"N/A",T11/S11*100)</f>
        <v>N/A</v>
      </c>
    </row>
    <row r="12" spans="1:34" ht="214.8" customHeight="1">
      <c r="A12" s="56"/>
      <c r="B12" s="62" t="s">
        <v>41</v>
      </c>
      <c r="C12" s="63" t="s">
        <v>41</v>
      </c>
      <c r="D12" s="63"/>
      <c r="E12" s="63"/>
      <c r="F12" s="63"/>
      <c r="G12" s="63"/>
      <c r="H12" s="63"/>
      <c r="I12" s="63" t="s">
        <v>377</v>
      </c>
      <c r="J12" s="63"/>
      <c r="K12" s="63"/>
      <c r="L12" s="63" t="s">
        <v>374</v>
      </c>
      <c r="M12" s="63"/>
      <c r="N12" s="63"/>
      <c r="O12" s="63"/>
      <c r="P12" s="64" t="s">
        <v>375</v>
      </c>
      <c r="Q12" s="64" t="s">
        <v>376</v>
      </c>
      <c r="R12" s="100" t="s">
        <v>234</v>
      </c>
      <c r="S12" s="100" t="s">
        <v>234</v>
      </c>
      <c r="T12" s="100">
        <v>0</v>
      </c>
      <c r="U12" s="65" t="str">
        <f>IF(ISERR(T12/S12*100),"N/A",T12/S12*100)</f>
        <v>N/A</v>
      </c>
    </row>
    <row r="13" spans="1:34" ht="188.4" customHeight="1" thickBot="1">
      <c r="A13" s="56"/>
      <c r="B13" s="62" t="s">
        <v>41</v>
      </c>
      <c r="C13" s="63" t="s">
        <v>41</v>
      </c>
      <c r="D13" s="63"/>
      <c r="E13" s="63"/>
      <c r="F13" s="63"/>
      <c r="G13" s="63"/>
      <c r="H13" s="63"/>
      <c r="I13" s="63" t="s">
        <v>378</v>
      </c>
      <c r="J13" s="63"/>
      <c r="K13" s="63"/>
      <c r="L13" s="63" t="s">
        <v>374</v>
      </c>
      <c r="M13" s="63"/>
      <c r="N13" s="63"/>
      <c r="O13" s="63"/>
      <c r="P13" s="64" t="s">
        <v>375</v>
      </c>
      <c r="Q13" s="64" t="s">
        <v>376</v>
      </c>
      <c r="R13" s="100" t="s">
        <v>234</v>
      </c>
      <c r="S13" s="100" t="s">
        <v>234</v>
      </c>
      <c r="T13" s="100">
        <v>0</v>
      </c>
      <c r="U13" s="65" t="str">
        <f>IF(ISERR((S13-T13)*100/S13+100),"N/A",(S13-T13)*100/S13+100)</f>
        <v>N/A</v>
      </c>
    </row>
    <row r="14" spans="1:34" ht="75" customHeight="1" thickTop="1">
      <c r="A14" s="56"/>
      <c r="B14" s="57" t="s">
        <v>45</v>
      </c>
      <c r="C14" s="58" t="s">
        <v>379</v>
      </c>
      <c r="D14" s="58"/>
      <c r="E14" s="58"/>
      <c r="F14" s="58"/>
      <c r="G14" s="58"/>
      <c r="H14" s="58"/>
      <c r="I14" s="58" t="s">
        <v>380</v>
      </c>
      <c r="J14" s="58"/>
      <c r="K14" s="58"/>
      <c r="L14" s="58" t="s">
        <v>381</v>
      </c>
      <c r="M14" s="58"/>
      <c r="N14" s="58"/>
      <c r="O14" s="58"/>
      <c r="P14" s="59" t="s">
        <v>44</v>
      </c>
      <c r="Q14" s="59" t="s">
        <v>54</v>
      </c>
      <c r="R14" s="59">
        <v>70.88</v>
      </c>
      <c r="S14" s="59">
        <v>70.88</v>
      </c>
      <c r="T14" s="59">
        <v>74.61</v>
      </c>
      <c r="U14" s="61">
        <f t="shared" ref="U14:U19" si="0">IF(ISERR(T14/S14*100),"N/A",T14/S14*100)</f>
        <v>105.26241534988714</v>
      </c>
    </row>
    <row r="15" spans="1:34" ht="75" customHeight="1" thickBot="1">
      <c r="A15" s="56"/>
      <c r="B15" s="62" t="s">
        <v>41</v>
      </c>
      <c r="C15" s="63" t="s">
        <v>41</v>
      </c>
      <c r="D15" s="63"/>
      <c r="E15" s="63"/>
      <c r="F15" s="63"/>
      <c r="G15" s="63"/>
      <c r="H15" s="63"/>
      <c r="I15" s="63" t="s">
        <v>382</v>
      </c>
      <c r="J15" s="63"/>
      <c r="K15" s="63"/>
      <c r="L15" s="63" t="s">
        <v>383</v>
      </c>
      <c r="M15" s="63"/>
      <c r="N15" s="63"/>
      <c r="O15" s="63"/>
      <c r="P15" s="64" t="s">
        <v>44</v>
      </c>
      <c r="Q15" s="64" t="s">
        <v>54</v>
      </c>
      <c r="R15" s="64">
        <v>100</v>
      </c>
      <c r="S15" s="64">
        <v>100</v>
      </c>
      <c r="T15" s="64">
        <v>99.19</v>
      </c>
      <c r="U15" s="65">
        <f t="shared" si="0"/>
        <v>99.19</v>
      </c>
    </row>
    <row r="16" spans="1:34" ht="75" customHeight="1" thickTop="1">
      <c r="A16" s="56"/>
      <c r="B16" s="57" t="s">
        <v>50</v>
      </c>
      <c r="C16" s="58" t="s">
        <v>384</v>
      </c>
      <c r="D16" s="58"/>
      <c r="E16" s="58"/>
      <c r="F16" s="58"/>
      <c r="G16" s="58"/>
      <c r="H16" s="58"/>
      <c r="I16" s="58" t="s">
        <v>385</v>
      </c>
      <c r="J16" s="58"/>
      <c r="K16" s="58"/>
      <c r="L16" s="58" t="s">
        <v>386</v>
      </c>
      <c r="M16" s="58"/>
      <c r="N16" s="58"/>
      <c r="O16" s="58"/>
      <c r="P16" s="59" t="s">
        <v>387</v>
      </c>
      <c r="Q16" s="59" t="s">
        <v>54</v>
      </c>
      <c r="R16" s="59">
        <v>12.43</v>
      </c>
      <c r="S16" s="59">
        <v>12.43</v>
      </c>
      <c r="T16" s="59">
        <v>10.24</v>
      </c>
      <c r="U16" s="61">
        <f t="shared" si="0"/>
        <v>82.381335478680612</v>
      </c>
    </row>
    <row r="17" spans="1:22" ht="75" customHeight="1">
      <c r="A17" s="56"/>
      <c r="B17" s="62" t="s">
        <v>41</v>
      </c>
      <c r="C17" s="63" t="s">
        <v>41</v>
      </c>
      <c r="D17" s="63"/>
      <c r="E17" s="63"/>
      <c r="F17" s="63"/>
      <c r="G17" s="63"/>
      <c r="H17" s="63"/>
      <c r="I17" s="63" t="s">
        <v>388</v>
      </c>
      <c r="J17" s="63"/>
      <c r="K17" s="63"/>
      <c r="L17" s="63" t="s">
        <v>389</v>
      </c>
      <c r="M17" s="63"/>
      <c r="N17" s="63"/>
      <c r="O17" s="63"/>
      <c r="P17" s="64" t="s">
        <v>44</v>
      </c>
      <c r="Q17" s="64" t="s">
        <v>54</v>
      </c>
      <c r="R17" s="64">
        <v>60.9</v>
      </c>
      <c r="S17" s="64">
        <v>60.9</v>
      </c>
      <c r="T17" s="64">
        <v>58.93</v>
      </c>
      <c r="U17" s="65">
        <f t="shared" si="0"/>
        <v>96.765188834154358</v>
      </c>
    </row>
    <row r="18" spans="1:22" ht="75" customHeight="1" thickBot="1">
      <c r="A18" s="56"/>
      <c r="B18" s="62" t="s">
        <v>41</v>
      </c>
      <c r="C18" s="63" t="s">
        <v>390</v>
      </c>
      <c r="D18" s="63"/>
      <c r="E18" s="63"/>
      <c r="F18" s="63"/>
      <c r="G18" s="63"/>
      <c r="H18" s="63"/>
      <c r="I18" s="63" t="s">
        <v>391</v>
      </c>
      <c r="J18" s="63"/>
      <c r="K18" s="63"/>
      <c r="L18" s="63" t="s">
        <v>392</v>
      </c>
      <c r="M18" s="63"/>
      <c r="N18" s="63"/>
      <c r="O18" s="63"/>
      <c r="P18" s="64" t="s">
        <v>44</v>
      </c>
      <c r="Q18" s="64" t="s">
        <v>393</v>
      </c>
      <c r="R18" s="64">
        <v>3</v>
      </c>
      <c r="S18" s="64">
        <v>3</v>
      </c>
      <c r="T18" s="64">
        <v>-4.4400000000000004</v>
      </c>
      <c r="U18" s="65">
        <f t="shared" si="0"/>
        <v>-148.00000000000003</v>
      </c>
    </row>
    <row r="19" spans="1:22" ht="75" customHeight="1" thickTop="1">
      <c r="A19" s="56"/>
      <c r="B19" s="57" t="s">
        <v>55</v>
      </c>
      <c r="C19" s="58" t="s">
        <v>394</v>
      </c>
      <c r="D19" s="58"/>
      <c r="E19" s="58"/>
      <c r="F19" s="58"/>
      <c r="G19" s="58"/>
      <c r="H19" s="58"/>
      <c r="I19" s="58" t="s">
        <v>395</v>
      </c>
      <c r="J19" s="58"/>
      <c r="K19" s="58"/>
      <c r="L19" s="58" t="s">
        <v>396</v>
      </c>
      <c r="M19" s="58"/>
      <c r="N19" s="58"/>
      <c r="O19" s="58"/>
      <c r="P19" s="59" t="s">
        <v>44</v>
      </c>
      <c r="Q19" s="59" t="s">
        <v>59</v>
      </c>
      <c r="R19" s="59">
        <v>74.44</v>
      </c>
      <c r="S19" s="59">
        <v>74.44</v>
      </c>
      <c r="T19" s="59">
        <v>78.47</v>
      </c>
      <c r="U19" s="61">
        <f t="shared" si="0"/>
        <v>105.41375604513703</v>
      </c>
    </row>
    <row r="20" spans="1:22" ht="75" customHeight="1">
      <c r="A20" s="56"/>
      <c r="B20" s="62" t="s">
        <v>41</v>
      </c>
      <c r="C20" s="63" t="s">
        <v>41</v>
      </c>
      <c r="D20" s="63"/>
      <c r="E20" s="63"/>
      <c r="F20" s="63"/>
      <c r="G20" s="63"/>
      <c r="H20" s="63"/>
      <c r="I20" s="63" t="s">
        <v>397</v>
      </c>
      <c r="J20" s="63"/>
      <c r="K20" s="63"/>
      <c r="L20" s="63" t="s">
        <v>398</v>
      </c>
      <c r="M20" s="63"/>
      <c r="N20" s="63"/>
      <c r="O20" s="63"/>
      <c r="P20" s="64" t="s">
        <v>44</v>
      </c>
      <c r="Q20" s="64" t="s">
        <v>59</v>
      </c>
      <c r="R20" s="64">
        <v>25</v>
      </c>
      <c r="S20" s="64">
        <v>25</v>
      </c>
      <c r="T20" s="64">
        <v>21.53</v>
      </c>
      <c r="U20" s="65">
        <f>IF(ISERR((S20-T20)*100/S20+100),"N/A",(S20-T20)*100/S20+100)</f>
        <v>113.88</v>
      </c>
    </row>
    <row r="21" spans="1:22" ht="75" customHeight="1">
      <c r="A21" s="56"/>
      <c r="B21" s="62" t="s">
        <v>41</v>
      </c>
      <c r="C21" s="63" t="s">
        <v>41</v>
      </c>
      <c r="D21" s="63"/>
      <c r="E21" s="63"/>
      <c r="F21" s="63"/>
      <c r="G21" s="63"/>
      <c r="H21" s="63"/>
      <c r="I21" s="63" t="s">
        <v>399</v>
      </c>
      <c r="J21" s="63"/>
      <c r="K21" s="63"/>
      <c r="L21" s="63" t="s">
        <v>400</v>
      </c>
      <c r="M21" s="63"/>
      <c r="N21" s="63"/>
      <c r="O21" s="63"/>
      <c r="P21" s="64" t="s">
        <v>44</v>
      </c>
      <c r="Q21" s="64" t="s">
        <v>59</v>
      </c>
      <c r="R21" s="64">
        <v>100</v>
      </c>
      <c r="S21" s="64">
        <v>100</v>
      </c>
      <c r="T21" s="64">
        <v>94.32</v>
      </c>
      <c r="U21" s="65">
        <f>IF(ISERR(T21/S21*100),"N/A",T21/S21*100)</f>
        <v>94.32</v>
      </c>
    </row>
    <row r="22" spans="1:22" ht="75" customHeight="1">
      <c r="A22" s="56"/>
      <c r="B22" s="62" t="s">
        <v>41</v>
      </c>
      <c r="C22" s="63" t="s">
        <v>401</v>
      </c>
      <c r="D22" s="63"/>
      <c r="E22" s="63"/>
      <c r="F22" s="63"/>
      <c r="G22" s="63"/>
      <c r="H22" s="63"/>
      <c r="I22" s="63" t="s">
        <v>402</v>
      </c>
      <c r="J22" s="63"/>
      <c r="K22" s="63"/>
      <c r="L22" s="63" t="s">
        <v>403</v>
      </c>
      <c r="M22" s="63"/>
      <c r="N22" s="63"/>
      <c r="O22" s="63"/>
      <c r="P22" s="64" t="s">
        <v>108</v>
      </c>
      <c r="Q22" s="64" t="s">
        <v>149</v>
      </c>
      <c r="R22" s="64">
        <v>0</v>
      </c>
      <c r="S22" s="64">
        <v>0</v>
      </c>
      <c r="T22" s="64">
        <v>-0.26</v>
      </c>
      <c r="U22" s="65" t="str">
        <f>IF(ISERR(T22/S22*100),"N/A",T22/S22*100)</f>
        <v>N/A</v>
      </c>
    </row>
    <row r="23" spans="1:22" ht="75" customHeight="1">
      <c r="A23" s="56"/>
      <c r="B23" s="62" t="s">
        <v>41</v>
      </c>
      <c r="C23" s="63" t="s">
        <v>404</v>
      </c>
      <c r="D23" s="63"/>
      <c r="E23" s="63"/>
      <c r="F23" s="63"/>
      <c r="G23" s="63"/>
      <c r="H23" s="63"/>
      <c r="I23" s="63" t="s">
        <v>405</v>
      </c>
      <c r="J23" s="63"/>
      <c r="K23" s="63"/>
      <c r="L23" s="63" t="s">
        <v>406</v>
      </c>
      <c r="M23" s="63"/>
      <c r="N23" s="63"/>
      <c r="O23" s="63"/>
      <c r="P23" s="64" t="s">
        <v>44</v>
      </c>
      <c r="Q23" s="64" t="s">
        <v>59</v>
      </c>
      <c r="R23" s="64">
        <v>80</v>
      </c>
      <c r="S23" s="64">
        <v>80</v>
      </c>
      <c r="T23" s="64">
        <v>81.47</v>
      </c>
      <c r="U23" s="65">
        <f>IF(ISERR(T23/S23*100),"N/A",T23/S23*100)</f>
        <v>101.83750000000001</v>
      </c>
    </row>
    <row r="24" spans="1:22" ht="75" customHeight="1">
      <c r="A24" s="56"/>
      <c r="B24" s="62" t="s">
        <v>41</v>
      </c>
      <c r="C24" s="63" t="s">
        <v>41</v>
      </c>
      <c r="D24" s="63"/>
      <c r="E24" s="63"/>
      <c r="F24" s="63"/>
      <c r="G24" s="63"/>
      <c r="H24" s="63"/>
      <c r="I24" s="63" t="s">
        <v>407</v>
      </c>
      <c r="J24" s="63"/>
      <c r="K24" s="63"/>
      <c r="L24" s="63" t="s">
        <v>408</v>
      </c>
      <c r="M24" s="63"/>
      <c r="N24" s="63"/>
      <c r="O24" s="63"/>
      <c r="P24" s="64" t="s">
        <v>409</v>
      </c>
      <c r="Q24" s="64" t="s">
        <v>59</v>
      </c>
      <c r="R24" s="100">
        <v>10.35</v>
      </c>
      <c r="S24" s="100">
        <v>10.35</v>
      </c>
      <c r="T24" s="100">
        <v>10.58</v>
      </c>
      <c r="U24" s="65">
        <f>IF(ISERR((S24-T24)*100/S24+100),"N/A",(S24-T24)*100/S24+100)</f>
        <v>97.777777777777771</v>
      </c>
    </row>
    <row r="25" spans="1:22" ht="75" customHeight="1">
      <c r="A25" s="56"/>
      <c r="B25" s="62" t="s">
        <v>41</v>
      </c>
      <c r="C25" s="63" t="s">
        <v>41</v>
      </c>
      <c r="D25" s="63"/>
      <c r="E25" s="63"/>
      <c r="F25" s="63"/>
      <c r="G25" s="63"/>
      <c r="H25" s="63"/>
      <c r="I25" s="63" t="s">
        <v>410</v>
      </c>
      <c r="J25" s="63"/>
      <c r="K25" s="63"/>
      <c r="L25" s="63" t="s">
        <v>411</v>
      </c>
      <c r="M25" s="63"/>
      <c r="N25" s="63"/>
      <c r="O25" s="63"/>
      <c r="P25" s="64" t="s">
        <v>44</v>
      </c>
      <c r="Q25" s="64" t="s">
        <v>412</v>
      </c>
      <c r="R25" s="64">
        <v>100</v>
      </c>
      <c r="S25" s="64">
        <v>100</v>
      </c>
      <c r="T25" s="64">
        <v>104.67</v>
      </c>
      <c r="U25" s="65">
        <f t="shared" ref="U25:U30" si="1">IF(ISERR(T25/S25*100),"N/A",T25/S25*100)</f>
        <v>104.67</v>
      </c>
    </row>
    <row r="26" spans="1:22" ht="75" customHeight="1">
      <c r="A26" s="56"/>
      <c r="B26" s="62" t="s">
        <v>41</v>
      </c>
      <c r="C26" s="63" t="s">
        <v>41</v>
      </c>
      <c r="D26" s="63"/>
      <c r="E26" s="63"/>
      <c r="F26" s="63"/>
      <c r="G26" s="63"/>
      <c r="H26" s="63"/>
      <c r="I26" s="63" t="s">
        <v>413</v>
      </c>
      <c r="J26" s="63"/>
      <c r="K26" s="63"/>
      <c r="L26" s="63" t="s">
        <v>414</v>
      </c>
      <c r="M26" s="63"/>
      <c r="N26" s="63"/>
      <c r="O26" s="63"/>
      <c r="P26" s="64" t="s">
        <v>44</v>
      </c>
      <c r="Q26" s="64" t="s">
        <v>412</v>
      </c>
      <c r="R26" s="64">
        <v>100</v>
      </c>
      <c r="S26" s="64">
        <v>100</v>
      </c>
      <c r="T26" s="64">
        <v>127.67</v>
      </c>
      <c r="U26" s="65">
        <f t="shared" si="1"/>
        <v>127.66999999999999</v>
      </c>
    </row>
    <row r="27" spans="1:22" ht="75" customHeight="1">
      <c r="A27" s="56"/>
      <c r="B27" s="62" t="s">
        <v>41</v>
      </c>
      <c r="C27" s="63" t="s">
        <v>41</v>
      </c>
      <c r="D27" s="63"/>
      <c r="E27" s="63"/>
      <c r="F27" s="63"/>
      <c r="G27" s="63"/>
      <c r="H27" s="63"/>
      <c r="I27" s="63" t="s">
        <v>415</v>
      </c>
      <c r="J27" s="63"/>
      <c r="K27" s="63"/>
      <c r="L27" s="63" t="s">
        <v>416</v>
      </c>
      <c r="M27" s="63"/>
      <c r="N27" s="63"/>
      <c r="O27" s="63"/>
      <c r="P27" s="64" t="s">
        <v>44</v>
      </c>
      <c r="Q27" s="64" t="s">
        <v>412</v>
      </c>
      <c r="R27" s="64">
        <v>100</v>
      </c>
      <c r="S27" s="64">
        <v>100</v>
      </c>
      <c r="T27" s="64">
        <v>156</v>
      </c>
      <c r="U27" s="65">
        <f t="shared" si="1"/>
        <v>156</v>
      </c>
    </row>
    <row r="28" spans="1:22" ht="75" customHeight="1">
      <c r="A28" s="56"/>
      <c r="B28" s="62" t="s">
        <v>41</v>
      </c>
      <c r="C28" s="63" t="s">
        <v>41</v>
      </c>
      <c r="D28" s="63"/>
      <c r="E28" s="63"/>
      <c r="F28" s="63"/>
      <c r="G28" s="63"/>
      <c r="H28" s="63"/>
      <c r="I28" s="63" t="s">
        <v>417</v>
      </c>
      <c r="J28" s="63"/>
      <c r="K28" s="63"/>
      <c r="L28" s="63" t="s">
        <v>418</v>
      </c>
      <c r="M28" s="63"/>
      <c r="N28" s="63"/>
      <c r="O28" s="63"/>
      <c r="P28" s="64" t="s">
        <v>44</v>
      </c>
      <c r="Q28" s="64" t="s">
        <v>59</v>
      </c>
      <c r="R28" s="64">
        <v>100</v>
      </c>
      <c r="S28" s="64">
        <v>100</v>
      </c>
      <c r="T28" s="64">
        <v>81.05</v>
      </c>
      <c r="U28" s="65">
        <f t="shared" si="1"/>
        <v>81.05</v>
      </c>
    </row>
    <row r="29" spans="1:22" ht="75" customHeight="1">
      <c r="A29" s="56"/>
      <c r="B29" s="62" t="s">
        <v>41</v>
      </c>
      <c r="C29" s="63" t="s">
        <v>419</v>
      </c>
      <c r="D29" s="63"/>
      <c r="E29" s="63"/>
      <c r="F29" s="63"/>
      <c r="G29" s="63"/>
      <c r="H29" s="63"/>
      <c r="I29" s="63" t="s">
        <v>420</v>
      </c>
      <c r="J29" s="63"/>
      <c r="K29" s="63"/>
      <c r="L29" s="63" t="s">
        <v>421</v>
      </c>
      <c r="M29" s="63"/>
      <c r="N29" s="63"/>
      <c r="O29" s="63"/>
      <c r="P29" s="64" t="s">
        <v>108</v>
      </c>
      <c r="Q29" s="64" t="s">
        <v>59</v>
      </c>
      <c r="R29" s="64">
        <v>20</v>
      </c>
      <c r="S29" s="64">
        <v>20</v>
      </c>
      <c r="T29" s="64">
        <v>-19.66</v>
      </c>
      <c r="U29" s="65">
        <f t="shared" si="1"/>
        <v>-98.3</v>
      </c>
    </row>
    <row r="30" spans="1:22" ht="75" customHeight="1" thickBot="1">
      <c r="A30" s="56"/>
      <c r="B30" s="62" t="s">
        <v>41</v>
      </c>
      <c r="C30" s="63" t="s">
        <v>41</v>
      </c>
      <c r="D30" s="63"/>
      <c r="E30" s="63"/>
      <c r="F30" s="63"/>
      <c r="G30" s="63"/>
      <c r="H30" s="63"/>
      <c r="I30" s="63" t="s">
        <v>422</v>
      </c>
      <c r="J30" s="63"/>
      <c r="K30" s="63"/>
      <c r="L30" s="63" t="s">
        <v>423</v>
      </c>
      <c r="M30" s="63"/>
      <c r="N30" s="63"/>
      <c r="O30" s="63"/>
      <c r="P30" s="64" t="s">
        <v>44</v>
      </c>
      <c r="Q30" s="64" t="s">
        <v>59</v>
      </c>
      <c r="R30" s="64">
        <v>8.98</v>
      </c>
      <c r="S30" s="64">
        <v>8.98</v>
      </c>
      <c r="T30" s="64">
        <v>3.47</v>
      </c>
      <c r="U30" s="65">
        <f t="shared" si="1"/>
        <v>38.641425389755014</v>
      </c>
    </row>
    <row r="31" spans="1:22" ht="22.5" customHeight="1" thickTop="1" thickBot="1">
      <c r="B31" s="9" t="s">
        <v>60</v>
      </c>
      <c r="C31" s="10"/>
      <c r="D31" s="10"/>
      <c r="E31" s="10"/>
      <c r="F31" s="10"/>
      <c r="G31" s="10"/>
      <c r="H31" s="11"/>
      <c r="I31" s="11"/>
      <c r="J31" s="11"/>
      <c r="K31" s="11"/>
      <c r="L31" s="11"/>
      <c r="M31" s="11"/>
      <c r="N31" s="11"/>
      <c r="O31" s="11"/>
      <c r="P31" s="11"/>
      <c r="Q31" s="11"/>
      <c r="R31" s="11"/>
      <c r="S31" s="11"/>
      <c r="T31" s="11"/>
      <c r="U31" s="12"/>
      <c r="V31" s="66"/>
    </row>
    <row r="32" spans="1:22" ht="26.25" customHeight="1" thickTop="1">
      <c r="B32" s="67"/>
      <c r="C32" s="68"/>
      <c r="D32" s="68"/>
      <c r="E32" s="68"/>
      <c r="F32" s="68"/>
      <c r="G32" s="68"/>
      <c r="H32" s="69"/>
      <c r="I32" s="69"/>
      <c r="J32" s="69"/>
      <c r="K32" s="69"/>
      <c r="L32" s="69"/>
      <c r="M32" s="69"/>
      <c r="N32" s="69"/>
      <c r="O32" s="69"/>
      <c r="P32" s="70"/>
      <c r="Q32" s="71"/>
      <c r="R32" s="72" t="s">
        <v>61</v>
      </c>
      <c r="S32" s="40" t="s">
        <v>62</v>
      </c>
      <c r="T32" s="72" t="s">
        <v>63</v>
      </c>
      <c r="U32" s="40" t="s">
        <v>64</v>
      </c>
    </row>
    <row r="33" spans="2:21" ht="26.25" customHeight="1" thickBot="1">
      <c r="B33" s="73"/>
      <c r="C33" s="74"/>
      <c r="D33" s="74"/>
      <c r="E33" s="74"/>
      <c r="F33" s="74"/>
      <c r="G33" s="74"/>
      <c r="H33" s="75"/>
      <c r="I33" s="75"/>
      <c r="J33" s="75"/>
      <c r="K33" s="75"/>
      <c r="L33" s="75"/>
      <c r="M33" s="75"/>
      <c r="N33" s="75"/>
      <c r="O33" s="75"/>
      <c r="P33" s="76"/>
      <c r="Q33" s="77"/>
      <c r="R33" s="78" t="s">
        <v>65</v>
      </c>
      <c r="S33" s="77" t="s">
        <v>65</v>
      </c>
      <c r="T33" s="77" t="s">
        <v>65</v>
      </c>
      <c r="U33" s="77" t="s">
        <v>66</v>
      </c>
    </row>
    <row r="34" spans="2:21" ht="13.5" customHeight="1" thickBot="1">
      <c r="B34" s="79" t="s">
        <v>67</v>
      </c>
      <c r="C34" s="80"/>
      <c r="D34" s="80"/>
      <c r="E34" s="81"/>
      <c r="F34" s="81"/>
      <c r="G34" s="81"/>
      <c r="H34" s="82"/>
      <c r="I34" s="82"/>
      <c r="J34" s="82"/>
      <c r="K34" s="82"/>
      <c r="L34" s="82"/>
      <c r="M34" s="82"/>
      <c r="N34" s="82"/>
      <c r="O34" s="82"/>
      <c r="P34" s="83"/>
      <c r="Q34" s="83"/>
      <c r="R34" s="84" t="str">
        <f t="shared" ref="R34:T35" si="2">"N/D"</f>
        <v>N/D</v>
      </c>
      <c r="S34" s="84" t="str">
        <f t="shared" si="2"/>
        <v>N/D</v>
      </c>
      <c r="T34" s="84" t="str">
        <f t="shared" si="2"/>
        <v>N/D</v>
      </c>
      <c r="U34" s="85" t="str">
        <f>+IF(ISERR(T34/S34*100),"N/A",T34/S34*100)</f>
        <v>N/A</v>
      </c>
    </row>
    <row r="35" spans="2:21" ht="13.5" customHeight="1" thickBot="1">
      <c r="B35" s="86" t="s">
        <v>68</v>
      </c>
      <c r="C35" s="87"/>
      <c r="D35" s="87"/>
      <c r="E35" s="88"/>
      <c r="F35" s="88"/>
      <c r="G35" s="88"/>
      <c r="H35" s="89"/>
      <c r="I35" s="89"/>
      <c r="J35" s="89"/>
      <c r="K35" s="89"/>
      <c r="L35" s="89"/>
      <c r="M35" s="89"/>
      <c r="N35" s="89"/>
      <c r="O35" s="89"/>
      <c r="P35" s="90"/>
      <c r="Q35" s="90"/>
      <c r="R35" s="84" t="str">
        <f t="shared" si="2"/>
        <v>N/D</v>
      </c>
      <c r="S35" s="84" t="str">
        <f t="shared" si="2"/>
        <v>N/D</v>
      </c>
      <c r="T35" s="84" t="str">
        <f t="shared" si="2"/>
        <v>N/D</v>
      </c>
      <c r="U35" s="85" t="str">
        <f>+IF(ISERR(T35/S35*100),"N/A",T35/S35*100)</f>
        <v>N/A</v>
      </c>
    </row>
    <row r="36" spans="2:21" ht="14.7" customHeight="1" thickTop="1" thickBot="1">
      <c r="B36" s="9" t="s">
        <v>69</v>
      </c>
      <c r="C36" s="10"/>
      <c r="D36" s="10"/>
      <c r="E36" s="10"/>
      <c r="F36" s="10"/>
      <c r="G36" s="10"/>
      <c r="H36" s="11"/>
      <c r="I36" s="11"/>
      <c r="J36" s="11"/>
      <c r="K36" s="11"/>
      <c r="L36" s="11"/>
      <c r="M36" s="11"/>
      <c r="N36" s="11"/>
      <c r="O36" s="11"/>
      <c r="P36" s="11"/>
      <c r="Q36" s="11"/>
      <c r="R36" s="11"/>
      <c r="S36" s="11"/>
      <c r="T36" s="11"/>
      <c r="U36" s="12"/>
    </row>
    <row r="37" spans="2:21" ht="44.25" customHeight="1" thickTop="1">
      <c r="B37" s="91" t="s">
        <v>70</v>
      </c>
      <c r="C37" s="93"/>
      <c r="D37" s="93"/>
      <c r="E37" s="93"/>
      <c r="F37" s="93"/>
      <c r="G37" s="93"/>
      <c r="H37" s="93"/>
      <c r="I37" s="93"/>
      <c r="J37" s="93"/>
      <c r="K37" s="93"/>
      <c r="L37" s="93"/>
      <c r="M37" s="93"/>
      <c r="N37" s="93"/>
      <c r="O37" s="93"/>
      <c r="P37" s="93"/>
      <c r="Q37" s="93"/>
      <c r="R37" s="93"/>
      <c r="S37" s="93"/>
      <c r="T37" s="93"/>
      <c r="U37" s="92"/>
    </row>
    <row r="38" spans="2:21" ht="37.799999999999997" customHeight="1">
      <c r="B38" s="94" t="s">
        <v>424</v>
      </c>
      <c r="C38" s="96"/>
      <c r="D38" s="96"/>
      <c r="E38" s="96"/>
      <c r="F38" s="96"/>
      <c r="G38" s="96"/>
      <c r="H38" s="96"/>
      <c r="I38" s="96"/>
      <c r="J38" s="96"/>
      <c r="K38" s="96"/>
      <c r="L38" s="96"/>
      <c r="M38" s="96"/>
      <c r="N38" s="96"/>
      <c r="O38" s="96"/>
      <c r="P38" s="96"/>
      <c r="Q38" s="96"/>
      <c r="R38" s="96"/>
      <c r="S38" s="96"/>
      <c r="T38" s="96"/>
      <c r="U38" s="95"/>
    </row>
    <row r="39" spans="2:21" ht="38.549999999999997" customHeight="1">
      <c r="B39" s="94" t="s">
        <v>425</v>
      </c>
      <c r="C39" s="96"/>
      <c r="D39" s="96"/>
      <c r="E39" s="96"/>
      <c r="F39" s="96"/>
      <c r="G39" s="96"/>
      <c r="H39" s="96"/>
      <c r="I39" s="96"/>
      <c r="J39" s="96"/>
      <c r="K39" s="96"/>
      <c r="L39" s="96"/>
      <c r="M39" s="96"/>
      <c r="N39" s="96"/>
      <c r="O39" s="96"/>
      <c r="P39" s="96"/>
      <c r="Q39" s="96"/>
      <c r="R39" s="96"/>
      <c r="S39" s="96"/>
      <c r="T39" s="96"/>
      <c r="U39" s="95"/>
    </row>
    <row r="40" spans="2:21" ht="38.25" customHeight="1">
      <c r="B40" s="94" t="s">
        <v>426</v>
      </c>
      <c r="C40" s="96"/>
      <c r="D40" s="96"/>
      <c r="E40" s="96"/>
      <c r="F40" s="96"/>
      <c r="G40" s="96"/>
      <c r="H40" s="96"/>
      <c r="I40" s="96"/>
      <c r="J40" s="96"/>
      <c r="K40" s="96"/>
      <c r="L40" s="96"/>
      <c r="M40" s="96"/>
      <c r="N40" s="96"/>
      <c r="O40" s="96"/>
      <c r="P40" s="96"/>
      <c r="Q40" s="96"/>
      <c r="R40" s="96"/>
      <c r="S40" s="96"/>
      <c r="T40" s="96"/>
      <c r="U40" s="95"/>
    </row>
    <row r="41" spans="2:21" ht="44.25" customHeight="1">
      <c r="B41" s="94" t="s">
        <v>427</v>
      </c>
      <c r="C41" s="96"/>
      <c r="D41" s="96"/>
      <c r="E41" s="96"/>
      <c r="F41" s="96"/>
      <c r="G41" s="96"/>
      <c r="H41" s="96"/>
      <c r="I41" s="96"/>
      <c r="J41" s="96"/>
      <c r="K41" s="96"/>
      <c r="L41" s="96"/>
      <c r="M41" s="96"/>
      <c r="N41" s="96"/>
      <c r="O41" s="96"/>
      <c r="P41" s="96"/>
      <c r="Q41" s="96"/>
      <c r="R41" s="96"/>
      <c r="S41" s="96"/>
      <c r="T41" s="96"/>
      <c r="U41" s="95"/>
    </row>
    <row r="42" spans="2:21" ht="41.7" customHeight="1">
      <c r="B42" s="94" t="s">
        <v>428</v>
      </c>
      <c r="C42" s="96"/>
      <c r="D42" s="96"/>
      <c r="E42" s="96"/>
      <c r="F42" s="96"/>
      <c r="G42" s="96"/>
      <c r="H42" s="96"/>
      <c r="I42" s="96"/>
      <c r="J42" s="96"/>
      <c r="K42" s="96"/>
      <c r="L42" s="96"/>
      <c r="M42" s="96"/>
      <c r="N42" s="96"/>
      <c r="O42" s="96"/>
      <c r="P42" s="96"/>
      <c r="Q42" s="96"/>
      <c r="R42" s="96"/>
      <c r="S42" s="96"/>
      <c r="T42" s="96"/>
      <c r="U42" s="95"/>
    </row>
    <row r="43" spans="2:21" ht="33.299999999999997" customHeight="1">
      <c r="B43" s="94" t="s">
        <v>429</v>
      </c>
      <c r="C43" s="96"/>
      <c r="D43" s="96"/>
      <c r="E43" s="96"/>
      <c r="F43" s="96"/>
      <c r="G43" s="96"/>
      <c r="H43" s="96"/>
      <c r="I43" s="96"/>
      <c r="J43" s="96"/>
      <c r="K43" s="96"/>
      <c r="L43" s="96"/>
      <c r="M43" s="96"/>
      <c r="N43" s="96"/>
      <c r="O43" s="96"/>
      <c r="P43" s="96"/>
      <c r="Q43" s="96"/>
      <c r="R43" s="96"/>
      <c r="S43" s="96"/>
      <c r="T43" s="96"/>
      <c r="U43" s="95"/>
    </row>
    <row r="44" spans="2:21" ht="73.05" customHeight="1">
      <c r="B44" s="94" t="s">
        <v>430</v>
      </c>
      <c r="C44" s="96"/>
      <c r="D44" s="96"/>
      <c r="E44" s="96"/>
      <c r="F44" s="96"/>
      <c r="G44" s="96"/>
      <c r="H44" s="96"/>
      <c r="I44" s="96"/>
      <c r="J44" s="96"/>
      <c r="K44" s="96"/>
      <c r="L44" s="96"/>
      <c r="M44" s="96"/>
      <c r="N44" s="96"/>
      <c r="O44" s="96"/>
      <c r="P44" s="96"/>
      <c r="Q44" s="96"/>
      <c r="R44" s="96"/>
      <c r="S44" s="96"/>
      <c r="T44" s="96"/>
      <c r="U44" s="95"/>
    </row>
    <row r="45" spans="2:21" ht="69.3" customHeight="1">
      <c r="B45" s="94" t="s">
        <v>431</v>
      </c>
      <c r="C45" s="96"/>
      <c r="D45" s="96"/>
      <c r="E45" s="96"/>
      <c r="F45" s="96"/>
      <c r="G45" s="96"/>
      <c r="H45" s="96"/>
      <c r="I45" s="96"/>
      <c r="J45" s="96"/>
      <c r="K45" s="96"/>
      <c r="L45" s="96"/>
      <c r="M45" s="96"/>
      <c r="N45" s="96"/>
      <c r="O45" s="96"/>
      <c r="P45" s="96"/>
      <c r="Q45" s="96"/>
      <c r="R45" s="96"/>
      <c r="S45" s="96"/>
      <c r="T45" s="96"/>
      <c r="U45" s="95"/>
    </row>
    <row r="46" spans="2:21" ht="36.299999999999997" customHeight="1">
      <c r="B46" s="94" t="s">
        <v>432</v>
      </c>
      <c r="C46" s="96"/>
      <c r="D46" s="96"/>
      <c r="E46" s="96"/>
      <c r="F46" s="96"/>
      <c r="G46" s="96"/>
      <c r="H46" s="96"/>
      <c r="I46" s="96"/>
      <c r="J46" s="96"/>
      <c r="K46" s="96"/>
      <c r="L46" s="96"/>
      <c r="M46" s="96"/>
      <c r="N46" s="96"/>
      <c r="O46" s="96"/>
      <c r="P46" s="96"/>
      <c r="Q46" s="96"/>
      <c r="R46" s="96"/>
      <c r="S46" s="96"/>
      <c r="T46" s="96"/>
      <c r="U46" s="95"/>
    </row>
    <row r="47" spans="2:21" ht="40.200000000000003" customHeight="1">
      <c r="B47" s="94" t="s">
        <v>433</v>
      </c>
      <c r="C47" s="96"/>
      <c r="D47" s="96"/>
      <c r="E47" s="96"/>
      <c r="F47" s="96"/>
      <c r="G47" s="96"/>
      <c r="H47" s="96"/>
      <c r="I47" s="96"/>
      <c r="J47" s="96"/>
      <c r="K47" s="96"/>
      <c r="L47" s="96"/>
      <c r="M47" s="96"/>
      <c r="N47" s="96"/>
      <c r="O47" s="96"/>
      <c r="P47" s="96"/>
      <c r="Q47" s="96"/>
      <c r="R47" s="96"/>
      <c r="S47" s="96"/>
      <c r="T47" s="96"/>
      <c r="U47" s="95"/>
    </row>
    <row r="48" spans="2:21" ht="32.549999999999997" customHeight="1">
      <c r="B48" s="94" t="s">
        <v>434</v>
      </c>
      <c r="C48" s="96"/>
      <c r="D48" s="96"/>
      <c r="E48" s="96"/>
      <c r="F48" s="96"/>
      <c r="G48" s="96"/>
      <c r="H48" s="96"/>
      <c r="I48" s="96"/>
      <c r="J48" s="96"/>
      <c r="K48" s="96"/>
      <c r="L48" s="96"/>
      <c r="M48" s="96"/>
      <c r="N48" s="96"/>
      <c r="O48" s="96"/>
      <c r="P48" s="96"/>
      <c r="Q48" s="96"/>
      <c r="R48" s="96"/>
      <c r="S48" s="96"/>
      <c r="T48" s="96"/>
      <c r="U48" s="95"/>
    </row>
    <row r="49" spans="2:21" ht="48.75" customHeight="1">
      <c r="B49" s="94" t="s">
        <v>435</v>
      </c>
      <c r="C49" s="96"/>
      <c r="D49" s="96"/>
      <c r="E49" s="96"/>
      <c r="F49" s="96"/>
      <c r="G49" s="96"/>
      <c r="H49" s="96"/>
      <c r="I49" s="96"/>
      <c r="J49" s="96"/>
      <c r="K49" s="96"/>
      <c r="L49" s="96"/>
      <c r="M49" s="96"/>
      <c r="N49" s="96"/>
      <c r="O49" s="96"/>
      <c r="P49" s="96"/>
      <c r="Q49" s="96"/>
      <c r="R49" s="96"/>
      <c r="S49" s="96"/>
      <c r="T49" s="96"/>
      <c r="U49" s="95"/>
    </row>
    <row r="50" spans="2:21" ht="28.5" customHeight="1">
      <c r="B50" s="94" t="s">
        <v>436</v>
      </c>
      <c r="C50" s="96"/>
      <c r="D50" s="96"/>
      <c r="E50" s="96"/>
      <c r="F50" s="96"/>
      <c r="G50" s="96"/>
      <c r="H50" s="96"/>
      <c r="I50" s="96"/>
      <c r="J50" s="96"/>
      <c r="K50" s="96"/>
      <c r="L50" s="96"/>
      <c r="M50" s="96"/>
      <c r="N50" s="96"/>
      <c r="O50" s="96"/>
      <c r="P50" s="96"/>
      <c r="Q50" s="96"/>
      <c r="R50" s="96"/>
      <c r="S50" s="96"/>
      <c r="T50" s="96"/>
      <c r="U50" s="95"/>
    </row>
    <row r="51" spans="2:21" ht="31.8" customHeight="1">
      <c r="B51" s="94" t="s">
        <v>437</v>
      </c>
      <c r="C51" s="96"/>
      <c r="D51" s="96"/>
      <c r="E51" s="96"/>
      <c r="F51" s="96"/>
      <c r="G51" s="96"/>
      <c r="H51" s="96"/>
      <c r="I51" s="96"/>
      <c r="J51" s="96"/>
      <c r="K51" s="96"/>
      <c r="L51" s="96"/>
      <c r="M51" s="96"/>
      <c r="N51" s="96"/>
      <c r="O51" s="96"/>
      <c r="P51" s="96"/>
      <c r="Q51" s="96"/>
      <c r="R51" s="96"/>
      <c r="S51" s="96"/>
      <c r="T51" s="96"/>
      <c r="U51" s="95"/>
    </row>
    <row r="52" spans="2:21" ht="69.45" customHeight="1">
      <c r="B52" s="94" t="s">
        <v>438</v>
      </c>
      <c r="C52" s="96"/>
      <c r="D52" s="96"/>
      <c r="E52" s="96"/>
      <c r="F52" s="96"/>
      <c r="G52" s="96"/>
      <c r="H52" s="96"/>
      <c r="I52" s="96"/>
      <c r="J52" s="96"/>
      <c r="K52" s="96"/>
      <c r="L52" s="96"/>
      <c r="M52" s="96"/>
      <c r="N52" s="96"/>
      <c r="O52" s="96"/>
      <c r="P52" s="96"/>
      <c r="Q52" s="96"/>
      <c r="R52" s="96"/>
      <c r="S52" s="96"/>
      <c r="T52" s="96"/>
      <c r="U52" s="95"/>
    </row>
    <row r="53" spans="2:21" ht="74.25" customHeight="1">
      <c r="B53" s="94" t="s">
        <v>439</v>
      </c>
      <c r="C53" s="96"/>
      <c r="D53" s="96"/>
      <c r="E53" s="96"/>
      <c r="F53" s="96"/>
      <c r="G53" s="96"/>
      <c r="H53" s="96"/>
      <c r="I53" s="96"/>
      <c r="J53" s="96"/>
      <c r="K53" s="96"/>
      <c r="L53" s="96"/>
      <c r="M53" s="96"/>
      <c r="N53" s="96"/>
      <c r="O53" s="96"/>
      <c r="P53" s="96"/>
      <c r="Q53" s="96"/>
      <c r="R53" s="96"/>
      <c r="S53" s="96"/>
      <c r="T53" s="96"/>
      <c r="U53" s="95"/>
    </row>
    <row r="54" spans="2:21" ht="98.55" customHeight="1">
      <c r="B54" s="94" t="s">
        <v>440</v>
      </c>
      <c r="C54" s="96"/>
      <c r="D54" s="96"/>
      <c r="E54" s="96"/>
      <c r="F54" s="96"/>
      <c r="G54" s="96"/>
      <c r="H54" s="96"/>
      <c r="I54" s="96"/>
      <c r="J54" s="96"/>
      <c r="K54" s="96"/>
      <c r="L54" s="96"/>
      <c r="M54" s="96"/>
      <c r="N54" s="96"/>
      <c r="O54" s="96"/>
      <c r="P54" s="96"/>
      <c r="Q54" s="96"/>
      <c r="R54" s="96"/>
      <c r="S54" s="96"/>
      <c r="T54" s="96"/>
      <c r="U54" s="95"/>
    </row>
    <row r="55" spans="2:21" ht="30.45" customHeight="1">
      <c r="B55" s="94" t="s">
        <v>441</v>
      </c>
      <c r="C55" s="96"/>
      <c r="D55" s="96"/>
      <c r="E55" s="96"/>
      <c r="F55" s="96"/>
      <c r="G55" s="96"/>
      <c r="H55" s="96"/>
      <c r="I55" s="96"/>
      <c r="J55" s="96"/>
      <c r="K55" s="96"/>
      <c r="L55" s="96"/>
      <c r="M55" s="96"/>
      <c r="N55" s="96"/>
      <c r="O55" s="96"/>
      <c r="P55" s="96"/>
      <c r="Q55" s="96"/>
      <c r="R55" s="96"/>
      <c r="S55" s="96"/>
      <c r="T55" s="96"/>
      <c r="U55" s="95"/>
    </row>
    <row r="56" spans="2:21" ht="42.75" customHeight="1">
      <c r="B56" s="94" t="s">
        <v>442</v>
      </c>
      <c r="C56" s="96"/>
      <c r="D56" s="96"/>
      <c r="E56" s="96"/>
      <c r="F56" s="96"/>
      <c r="G56" s="96"/>
      <c r="H56" s="96"/>
      <c r="I56" s="96"/>
      <c r="J56" s="96"/>
      <c r="K56" s="96"/>
      <c r="L56" s="96"/>
      <c r="M56" s="96"/>
      <c r="N56" s="96"/>
      <c r="O56" s="96"/>
      <c r="P56" s="96"/>
      <c r="Q56" s="96"/>
      <c r="R56" s="96"/>
      <c r="S56" s="96"/>
      <c r="T56" s="96"/>
      <c r="U56" s="95"/>
    </row>
    <row r="57" spans="2:21" ht="36" customHeight="1" thickBot="1">
      <c r="B57" s="97" t="s">
        <v>443</v>
      </c>
      <c r="C57" s="99"/>
      <c r="D57" s="99"/>
      <c r="E57" s="99"/>
      <c r="F57" s="99"/>
      <c r="G57" s="99"/>
      <c r="H57" s="99"/>
      <c r="I57" s="99"/>
      <c r="J57" s="99"/>
      <c r="K57" s="99"/>
      <c r="L57" s="99"/>
      <c r="M57" s="99"/>
      <c r="N57" s="99"/>
      <c r="O57" s="99"/>
      <c r="P57" s="99"/>
      <c r="Q57" s="99"/>
      <c r="R57" s="99"/>
      <c r="S57" s="99"/>
      <c r="T57" s="99"/>
      <c r="U57" s="98"/>
    </row>
  </sheetData>
  <mergeCells count="104">
    <mergeCell ref="B56:U56"/>
    <mergeCell ref="B57:U57"/>
    <mergeCell ref="B50:U50"/>
    <mergeCell ref="B51:U51"/>
    <mergeCell ref="B52:U52"/>
    <mergeCell ref="B53:U53"/>
    <mergeCell ref="B54:U54"/>
    <mergeCell ref="B55:U55"/>
    <mergeCell ref="B44:U44"/>
    <mergeCell ref="B45:U45"/>
    <mergeCell ref="B46:U46"/>
    <mergeCell ref="B47:U47"/>
    <mergeCell ref="B48:U48"/>
    <mergeCell ref="B49:U49"/>
    <mergeCell ref="B38:U38"/>
    <mergeCell ref="B39:U39"/>
    <mergeCell ref="B40:U40"/>
    <mergeCell ref="B41:U41"/>
    <mergeCell ref="B42:U42"/>
    <mergeCell ref="B43:U43"/>
    <mergeCell ref="C30:H30"/>
    <mergeCell ref="I30:K30"/>
    <mergeCell ref="L30:O30"/>
    <mergeCell ref="B34:D34"/>
    <mergeCell ref="B35:D35"/>
    <mergeCell ref="B37:U37"/>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W1" sqref="W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8.21875" style="1" customWidth="1"/>
    <col min="9" max="9" width="7.33203125" style="1" customWidth="1"/>
    <col min="10" max="10" width="8.77734375" style="1" customWidth="1"/>
    <col min="11" max="11" width="21.21875" style="1" customWidth="1"/>
    <col min="12" max="12" width="8.6640625" style="1" customWidth="1"/>
    <col min="13" max="13" width="6.77734375" style="1" customWidth="1"/>
    <col min="14" max="14" width="9.21875" style="1" customWidth="1"/>
    <col min="15" max="15" width="27.77734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444</v>
      </c>
      <c r="D4" s="15" t="s">
        <v>445</v>
      </c>
      <c r="E4" s="15"/>
      <c r="F4" s="15"/>
      <c r="G4" s="15"/>
      <c r="H4" s="15"/>
      <c r="I4" s="16"/>
      <c r="J4" s="17" t="s">
        <v>6</v>
      </c>
      <c r="K4" s="18" t="s">
        <v>7</v>
      </c>
      <c r="L4" s="19" t="s">
        <v>8</v>
      </c>
      <c r="M4" s="19"/>
      <c r="N4" s="19"/>
      <c r="O4" s="19"/>
      <c r="P4" s="17" t="s">
        <v>9</v>
      </c>
      <c r="Q4" s="19" t="s">
        <v>446</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369</v>
      </c>
      <c r="L6" s="25"/>
      <c r="M6" s="25"/>
      <c r="N6" s="27"/>
      <c r="O6" s="28" t="s">
        <v>18</v>
      </c>
      <c r="P6" s="25" t="s">
        <v>370</v>
      </c>
      <c r="Q6" s="25"/>
      <c r="R6" s="29"/>
      <c r="S6" s="28" t="s">
        <v>20</v>
      </c>
      <c r="T6" s="25" t="s">
        <v>447</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448</v>
      </c>
      <c r="D11" s="58"/>
      <c r="E11" s="58"/>
      <c r="F11" s="58"/>
      <c r="G11" s="58"/>
      <c r="H11" s="58"/>
      <c r="I11" s="58" t="s">
        <v>449</v>
      </c>
      <c r="J11" s="58"/>
      <c r="K11" s="58"/>
      <c r="L11" s="58" t="s">
        <v>450</v>
      </c>
      <c r="M11" s="58"/>
      <c r="N11" s="58"/>
      <c r="O11" s="58"/>
      <c r="P11" s="59" t="s">
        <v>44</v>
      </c>
      <c r="Q11" s="59" t="s">
        <v>233</v>
      </c>
      <c r="R11" s="59">
        <v>60.3</v>
      </c>
      <c r="S11" s="59" t="s">
        <v>234</v>
      </c>
      <c r="T11" s="59" t="s">
        <v>234</v>
      </c>
      <c r="U11" s="61" t="str">
        <f t="shared" ref="U11:U21" si="0">IF(ISERR(T11/S11*100),"N/A",T11/S11*100)</f>
        <v>N/A</v>
      </c>
    </row>
    <row r="12" spans="1:34" ht="124.8" customHeight="1" thickTop="1" thickBot="1">
      <c r="A12" s="56"/>
      <c r="B12" s="57" t="s">
        <v>45</v>
      </c>
      <c r="C12" s="58" t="s">
        <v>451</v>
      </c>
      <c r="D12" s="58"/>
      <c r="E12" s="58"/>
      <c r="F12" s="58"/>
      <c r="G12" s="58"/>
      <c r="H12" s="58"/>
      <c r="I12" s="58" t="s">
        <v>452</v>
      </c>
      <c r="J12" s="58"/>
      <c r="K12" s="58"/>
      <c r="L12" s="58" t="s">
        <v>453</v>
      </c>
      <c r="M12" s="58"/>
      <c r="N12" s="58"/>
      <c r="O12" s="58"/>
      <c r="P12" s="59" t="s">
        <v>44</v>
      </c>
      <c r="Q12" s="59" t="s">
        <v>40</v>
      </c>
      <c r="R12" s="59">
        <v>65.709999999999994</v>
      </c>
      <c r="S12" s="59">
        <v>65.709999999999994</v>
      </c>
      <c r="T12" s="59">
        <v>0</v>
      </c>
      <c r="U12" s="61">
        <f t="shared" si="0"/>
        <v>0</v>
      </c>
    </row>
    <row r="13" spans="1:34" ht="75" customHeight="1" thickTop="1">
      <c r="A13" s="56"/>
      <c r="B13" s="57" t="s">
        <v>50</v>
      </c>
      <c r="C13" s="58" t="s">
        <v>454</v>
      </c>
      <c r="D13" s="58"/>
      <c r="E13" s="58"/>
      <c r="F13" s="58"/>
      <c r="G13" s="58"/>
      <c r="H13" s="58"/>
      <c r="I13" s="58" t="s">
        <v>455</v>
      </c>
      <c r="J13" s="58"/>
      <c r="K13" s="58"/>
      <c r="L13" s="58" t="s">
        <v>456</v>
      </c>
      <c r="M13" s="58"/>
      <c r="N13" s="58"/>
      <c r="O13" s="58"/>
      <c r="P13" s="59" t="s">
        <v>44</v>
      </c>
      <c r="Q13" s="59" t="s">
        <v>54</v>
      </c>
      <c r="R13" s="59">
        <v>56.6</v>
      </c>
      <c r="S13" s="59">
        <v>56.6</v>
      </c>
      <c r="T13" s="59">
        <v>53.77</v>
      </c>
      <c r="U13" s="61">
        <f t="shared" si="0"/>
        <v>95</v>
      </c>
    </row>
    <row r="14" spans="1:34" ht="75" customHeight="1">
      <c r="A14" s="56"/>
      <c r="B14" s="62" t="s">
        <v>41</v>
      </c>
      <c r="C14" s="63" t="s">
        <v>41</v>
      </c>
      <c r="D14" s="63"/>
      <c r="E14" s="63"/>
      <c r="F14" s="63"/>
      <c r="G14" s="63"/>
      <c r="H14" s="63"/>
      <c r="I14" s="63" t="s">
        <v>457</v>
      </c>
      <c r="J14" s="63"/>
      <c r="K14" s="63"/>
      <c r="L14" s="63" t="s">
        <v>458</v>
      </c>
      <c r="M14" s="63"/>
      <c r="N14" s="63"/>
      <c r="O14" s="63"/>
      <c r="P14" s="64" t="s">
        <v>44</v>
      </c>
      <c r="Q14" s="64" t="s">
        <v>149</v>
      </c>
      <c r="R14" s="64">
        <v>72.040000000000006</v>
      </c>
      <c r="S14" s="64">
        <v>72.040000000000006</v>
      </c>
      <c r="T14" s="64">
        <v>0</v>
      </c>
      <c r="U14" s="65">
        <f t="shared" si="0"/>
        <v>0</v>
      </c>
    </row>
    <row r="15" spans="1:34" ht="75" customHeight="1" thickBot="1">
      <c r="A15" s="56"/>
      <c r="B15" s="62" t="s">
        <v>41</v>
      </c>
      <c r="C15" s="63" t="s">
        <v>41</v>
      </c>
      <c r="D15" s="63"/>
      <c r="E15" s="63"/>
      <c r="F15" s="63"/>
      <c r="G15" s="63"/>
      <c r="H15" s="63"/>
      <c r="I15" s="63" t="s">
        <v>459</v>
      </c>
      <c r="J15" s="63"/>
      <c r="K15" s="63"/>
      <c r="L15" s="63" t="s">
        <v>460</v>
      </c>
      <c r="M15" s="63"/>
      <c r="N15" s="63"/>
      <c r="O15" s="63"/>
      <c r="P15" s="64" t="s">
        <v>44</v>
      </c>
      <c r="Q15" s="64" t="s">
        <v>54</v>
      </c>
      <c r="R15" s="64">
        <v>15.06</v>
      </c>
      <c r="S15" s="64">
        <v>15.06</v>
      </c>
      <c r="T15" s="64">
        <v>19.38</v>
      </c>
      <c r="U15" s="65">
        <f t="shared" si="0"/>
        <v>128.68525896414343</v>
      </c>
    </row>
    <row r="16" spans="1:34" ht="75" customHeight="1" thickTop="1">
      <c r="A16" s="56"/>
      <c r="B16" s="57" t="s">
        <v>55</v>
      </c>
      <c r="C16" s="58" t="s">
        <v>461</v>
      </c>
      <c r="D16" s="58"/>
      <c r="E16" s="58"/>
      <c r="F16" s="58"/>
      <c r="G16" s="58"/>
      <c r="H16" s="58"/>
      <c r="I16" s="58" t="s">
        <v>462</v>
      </c>
      <c r="J16" s="58"/>
      <c r="K16" s="58"/>
      <c r="L16" s="58" t="s">
        <v>463</v>
      </c>
      <c r="M16" s="58"/>
      <c r="N16" s="58"/>
      <c r="O16" s="58"/>
      <c r="P16" s="59" t="s">
        <v>44</v>
      </c>
      <c r="Q16" s="59" t="s">
        <v>59</v>
      </c>
      <c r="R16" s="59">
        <v>100</v>
      </c>
      <c r="S16" s="59">
        <v>100</v>
      </c>
      <c r="T16" s="59">
        <v>98</v>
      </c>
      <c r="U16" s="61">
        <f t="shared" si="0"/>
        <v>98</v>
      </c>
    </row>
    <row r="17" spans="1:22" ht="75" customHeight="1">
      <c r="A17" s="56"/>
      <c r="B17" s="62" t="s">
        <v>41</v>
      </c>
      <c r="C17" s="63" t="s">
        <v>464</v>
      </c>
      <c r="D17" s="63"/>
      <c r="E17" s="63"/>
      <c r="F17" s="63"/>
      <c r="G17" s="63"/>
      <c r="H17" s="63"/>
      <c r="I17" s="63" t="s">
        <v>465</v>
      </c>
      <c r="J17" s="63"/>
      <c r="K17" s="63"/>
      <c r="L17" s="63" t="s">
        <v>466</v>
      </c>
      <c r="M17" s="63"/>
      <c r="N17" s="63"/>
      <c r="O17" s="63"/>
      <c r="P17" s="64" t="s">
        <v>44</v>
      </c>
      <c r="Q17" s="64" t="s">
        <v>90</v>
      </c>
      <c r="R17" s="64">
        <v>100</v>
      </c>
      <c r="S17" s="64">
        <v>100</v>
      </c>
      <c r="T17" s="64">
        <v>63.61</v>
      </c>
      <c r="U17" s="65">
        <f t="shared" si="0"/>
        <v>63.61</v>
      </c>
    </row>
    <row r="18" spans="1:22" ht="75" customHeight="1">
      <c r="A18" s="56"/>
      <c r="B18" s="62" t="s">
        <v>41</v>
      </c>
      <c r="C18" s="63" t="s">
        <v>467</v>
      </c>
      <c r="D18" s="63"/>
      <c r="E18" s="63"/>
      <c r="F18" s="63"/>
      <c r="G18" s="63"/>
      <c r="H18" s="63"/>
      <c r="I18" s="63" t="s">
        <v>468</v>
      </c>
      <c r="J18" s="63"/>
      <c r="K18" s="63"/>
      <c r="L18" s="63" t="s">
        <v>469</v>
      </c>
      <c r="M18" s="63"/>
      <c r="N18" s="63"/>
      <c r="O18" s="63"/>
      <c r="P18" s="64" t="s">
        <v>44</v>
      </c>
      <c r="Q18" s="64" t="s">
        <v>59</v>
      </c>
      <c r="R18" s="64">
        <v>80</v>
      </c>
      <c r="S18" s="64">
        <v>80</v>
      </c>
      <c r="T18" s="64">
        <v>64.55</v>
      </c>
      <c r="U18" s="65">
        <f t="shared" si="0"/>
        <v>80.6875</v>
      </c>
    </row>
    <row r="19" spans="1:22" ht="75" customHeight="1">
      <c r="A19" s="56"/>
      <c r="B19" s="62" t="s">
        <v>41</v>
      </c>
      <c r="C19" s="63" t="s">
        <v>470</v>
      </c>
      <c r="D19" s="63"/>
      <c r="E19" s="63"/>
      <c r="F19" s="63"/>
      <c r="G19" s="63"/>
      <c r="H19" s="63"/>
      <c r="I19" s="63" t="s">
        <v>471</v>
      </c>
      <c r="J19" s="63"/>
      <c r="K19" s="63"/>
      <c r="L19" s="63" t="s">
        <v>472</v>
      </c>
      <c r="M19" s="63"/>
      <c r="N19" s="63"/>
      <c r="O19" s="63"/>
      <c r="P19" s="64" t="s">
        <v>267</v>
      </c>
      <c r="Q19" s="64" t="s">
        <v>59</v>
      </c>
      <c r="R19" s="64">
        <v>424360.61</v>
      </c>
      <c r="S19" s="64">
        <v>424360.61</v>
      </c>
      <c r="T19" s="64">
        <v>399784.28</v>
      </c>
      <c r="U19" s="65">
        <f t="shared" si="0"/>
        <v>94.208621294987779</v>
      </c>
    </row>
    <row r="20" spans="1:22" ht="75" customHeight="1">
      <c r="A20" s="56"/>
      <c r="B20" s="62" t="s">
        <v>41</v>
      </c>
      <c r="C20" s="63" t="s">
        <v>473</v>
      </c>
      <c r="D20" s="63"/>
      <c r="E20" s="63"/>
      <c r="F20" s="63"/>
      <c r="G20" s="63"/>
      <c r="H20" s="63"/>
      <c r="I20" s="63" t="s">
        <v>474</v>
      </c>
      <c r="J20" s="63"/>
      <c r="K20" s="63"/>
      <c r="L20" s="63" t="s">
        <v>475</v>
      </c>
      <c r="M20" s="63"/>
      <c r="N20" s="63"/>
      <c r="O20" s="63"/>
      <c r="P20" s="64" t="s">
        <v>44</v>
      </c>
      <c r="Q20" s="64" t="s">
        <v>59</v>
      </c>
      <c r="R20" s="64">
        <v>75</v>
      </c>
      <c r="S20" s="64">
        <v>75</v>
      </c>
      <c r="T20" s="64">
        <v>92.4</v>
      </c>
      <c r="U20" s="65">
        <f t="shared" si="0"/>
        <v>123.2</v>
      </c>
    </row>
    <row r="21" spans="1:22" ht="75" customHeight="1" thickBot="1">
      <c r="A21" s="56"/>
      <c r="B21" s="62" t="s">
        <v>41</v>
      </c>
      <c r="C21" s="63" t="s">
        <v>476</v>
      </c>
      <c r="D21" s="63"/>
      <c r="E21" s="63"/>
      <c r="F21" s="63"/>
      <c r="G21" s="63"/>
      <c r="H21" s="63"/>
      <c r="I21" s="63" t="s">
        <v>477</v>
      </c>
      <c r="J21" s="63"/>
      <c r="K21" s="63"/>
      <c r="L21" s="63" t="s">
        <v>478</v>
      </c>
      <c r="M21" s="63"/>
      <c r="N21" s="63"/>
      <c r="O21" s="63"/>
      <c r="P21" s="64" t="s">
        <v>44</v>
      </c>
      <c r="Q21" s="64" t="s">
        <v>59</v>
      </c>
      <c r="R21" s="64">
        <v>75</v>
      </c>
      <c r="S21" s="64">
        <v>75</v>
      </c>
      <c r="T21" s="64">
        <v>64.069999999999993</v>
      </c>
      <c r="U21" s="65">
        <f t="shared" si="0"/>
        <v>85.426666666666662</v>
      </c>
    </row>
    <row r="22" spans="1:22" ht="22.5" customHeight="1" thickTop="1" thickBot="1">
      <c r="B22" s="9" t="s">
        <v>60</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61</v>
      </c>
      <c r="S23" s="40" t="s">
        <v>62</v>
      </c>
      <c r="T23" s="72" t="s">
        <v>63</v>
      </c>
      <c r="U23" s="40" t="s">
        <v>64</v>
      </c>
    </row>
    <row r="24" spans="1:22" ht="26.25" customHeight="1" thickBot="1">
      <c r="B24" s="73"/>
      <c r="C24" s="74"/>
      <c r="D24" s="74"/>
      <c r="E24" s="74"/>
      <c r="F24" s="74"/>
      <c r="G24" s="74"/>
      <c r="H24" s="75"/>
      <c r="I24" s="75"/>
      <c r="J24" s="75"/>
      <c r="K24" s="75"/>
      <c r="L24" s="75"/>
      <c r="M24" s="75"/>
      <c r="N24" s="75"/>
      <c r="O24" s="75"/>
      <c r="P24" s="76"/>
      <c r="Q24" s="77"/>
      <c r="R24" s="78" t="s">
        <v>65</v>
      </c>
      <c r="S24" s="77" t="s">
        <v>65</v>
      </c>
      <c r="T24" s="77" t="s">
        <v>65</v>
      </c>
      <c r="U24" s="77" t="s">
        <v>66</v>
      </c>
    </row>
    <row r="25" spans="1:22" ht="13.5" customHeight="1" thickBot="1">
      <c r="B25" s="79" t="s">
        <v>67</v>
      </c>
      <c r="C25" s="80"/>
      <c r="D25" s="80"/>
      <c r="E25" s="81"/>
      <c r="F25" s="81"/>
      <c r="G25" s="81"/>
      <c r="H25" s="82"/>
      <c r="I25" s="82"/>
      <c r="J25" s="82"/>
      <c r="K25" s="82"/>
      <c r="L25" s="82"/>
      <c r="M25" s="82"/>
      <c r="N25" s="82"/>
      <c r="O25" s="82"/>
      <c r="P25" s="83"/>
      <c r="Q25" s="83"/>
      <c r="R25" s="84" t="str">
        <f t="shared" ref="R25:T26" si="1">"N/D"</f>
        <v>N/D</v>
      </c>
      <c r="S25" s="84" t="str">
        <f t="shared" si="1"/>
        <v>N/D</v>
      </c>
      <c r="T25" s="84" t="str">
        <f t="shared" si="1"/>
        <v>N/D</v>
      </c>
      <c r="U25" s="85" t="str">
        <f>+IF(ISERR(T25/S25*100),"N/A",T25/S25*100)</f>
        <v>N/A</v>
      </c>
    </row>
    <row r="26" spans="1:22" ht="13.5" customHeight="1" thickBot="1">
      <c r="B26" s="86" t="s">
        <v>68</v>
      </c>
      <c r="C26" s="87"/>
      <c r="D26" s="87"/>
      <c r="E26" s="88"/>
      <c r="F26" s="88"/>
      <c r="G26" s="88"/>
      <c r="H26" s="89"/>
      <c r="I26" s="89"/>
      <c r="J26" s="89"/>
      <c r="K26" s="89"/>
      <c r="L26" s="89"/>
      <c r="M26" s="89"/>
      <c r="N26" s="89"/>
      <c r="O26" s="89"/>
      <c r="P26" s="90"/>
      <c r="Q26" s="90"/>
      <c r="R26" s="84" t="str">
        <f t="shared" si="1"/>
        <v>N/D</v>
      </c>
      <c r="S26" s="84" t="str">
        <f t="shared" si="1"/>
        <v>N/D</v>
      </c>
      <c r="T26" s="84" t="str">
        <f t="shared" si="1"/>
        <v>N/D</v>
      </c>
      <c r="U26" s="85" t="str">
        <f>+IF(ISERR(T26/S26*100),"N/A",T26/S26*100)</f>
        <v>N/A</v>
      </c>
    </row>
    <row r="27" spans="1:22" ht="14.7" customHeight="1" thickTop="1" thickBot="1">
      <c r="B27" s="9" t="s">
        <v>69</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70</v>
      </c>
      <c r="C28" s="93"/>
      <c r="D28" s="93"/>
      <c r="E28" s="93"/>
      <c r="F28" s="93"/>
      <c r="G28" s="93"/>
      <c r="H28" s="93"/>
      <c r="I28" s="93"/>
      <c r="J28" s="93"/>
      <c r="K28" s="93"/>
      <c r="L28" s="93"/>
      <c r="M28" s="93"/>
      <c r="N28" s="93"/>
      <c r="O28" s="93"/>
      <c r="P28" s="93"/>
      <c r="Q28" s="93"/>
      <c r="R28" s="93"/>
      <c r="S28" s="93"/>
      <c r="T28" s="93"/>
      <c r="U28" s="92"/>
    </row>
    <row r="29" spans="1:22" ht="42.45" customHeight="1">
      <c r="B29" s="94" t="s">
        <v>479</v>
      </c>
      <c r="C29" s="96"/>
      <c r="D29" s="96"/>
      <c r="E29" s="96"/>
      <c r="F29" s="96"/>
      <c r="G29" s="96"/>
      <c r="H29" s="96"/>
      <c r="I29" s="96"/>
      <c r="J29" s="96"/>
      <c r="K29" s="96"/>
      <c r="L29" s="96"/>
      <c r="M29" s="96"/>
      <c r="N29" s="96"/>
      <c r="O29" s="96"/>
      <c r="P29" s="96"/>
      <c r="Q29" s="96"/>
      <c r="R29" s="96"/>
      <c r="S29" s="96"/>
      <c r="T29" s="96"/>
      <c r="U29" s="95"/>
    </row>
    <row r="30" spans="1:22" ht="34.950000000000003" customHeight="1">
      <c r="B30" s="94" t="s">
        <v>480</v>
      </c>
      <c r="C30" s="96"/>
      <c r="D30" s="96"/>
      <c r="E30" s="96"/>
      <c r="F30" s="96"/>
      <c r="G30" s="96"/>
      <c r="H30" s="96"/>
      <c r="I30" s="96"/>
      <c r="J30" s="96"/>
      <c r="K30" s="96"/>
      <c r="L30" s="96"/>
      <c r="M30" s="96"/>
      <c r="N30" s="96"/>
      <c r="O30" s="96"/>
      <c r="P30" s="96"/>
      <c r="Q30" s="96"/>
      <c r="R30" s="96"/>
      <c r="S30" s="96"/>
      <c r="T30" s="96"/>
      <c r="U30" s="95"/>
    </row>
    <row r="31" spans="1:22" ht="70.2" customHeight="1">
      <c r="B31" s="94" t="s">
        <v>481</v>
      </c>
      <c r="C31" s="96"/>
      <c r="D31" s="96"/>
      <c r="E31" s="96"/>
      <c r="F31" s="96"/>
      <c r="G31" s="96"/>
      <c r="H31" s="96"/>
      <c r="I31" s="96"/>
      <c r="J31" s="96"/>
      <c r="K31" s="96"/>
      <c r="L31" s="96"/>
      <c r="M31" s="96"/>
      <c r="N31" s="96"/>
      <c r="O31" s="96"/>
      <c r="P31" s="96"/>
      <c r="Q31" s="96"/>
      <c r="R31" s="96"/>
      <c r="S31" s="96"/>
      <c r="T31" s="96"/>
      <c r="U31" s="95"/>
    </row>
    <row r="32" spans="1:22" ht="29.55" customHeight="1">
      <c r="B32" s="94" t="s">
        <v>482</v>
      </c>
      <c r="C32" s="96"/>
      <c r="D32" s="96"/>
      <c r="E32" s="96"/>
      <c r="F32" s="96"/>
      <c r="G32" s="96"/>
      <c r="H32" s="96"/>
      <c r="I32" s="96"/>
      <c r="J32" s="96"/>
      <c r="K32" s="96"/>
      <c r="L32" s="96"/>
      <c r="M32" s="96"/>
      <c r="N32" s="96"/>
      <c r="O32" s="96"/>
      <c r="P32" s="96"/>
      <c r="Q32" s="96"/>
      <c r="R32" s="96"/>
      <c r="S32" s="96"/>
      <c r="T32" s="96"/>
      <c r="U32" s="95"/>
    </row>
    <row r="33" spans="2:21" ht="67.2" customHeight="1">
      <c r="B33" s="94" t="s">
        <v>483</v>
      </c>
      <c r="C33" s="96"/>
      <c r="D33" s="96"/>
      <c r="E33" s="96"/>
      <c r="F33" s="96"/>
      <c r="G33" s="96"/>
      <c r="H33" s="96"/>
      <c r="I33" s="96"/>
      <c r="J33" s="96"/>
      <c r="K33" s="96"/>
      <c r="L33" s="96"/>
      <c r="M33" s="96"/>
      <c r="N33" s="96"/>
      <c r="O33" s="96"/>
      <c r="P33" s="96"/>
      <c r="Q33" s="96"/>
      <c r="R33" s="96"/>
      <c r="S33" s="96"/>
      <c r="T33" s="96"/>
      <c r="U33" s="95"/>
    </row>
    <row r="34" spans="2:21" ht="49.8" customHeight="1">
      <c r="B34" s="94" t="s">
        <v>484</v>
      </c>
      <c r="C34" s="96"/>
      <c r="D34" s="96"/>
      <c r="E34" s="96"/>
      <c r="F34" s="96"/>
      <c r="G34" s="96"/>
      <c r="H34" s="96"/>
      <c r="I34" s="96"/>
      <c r="J34" s="96"/>
      <c r="K34" s="96"/>
      <c r="L34" s="96"/>
      <c r="M34" s="96"/>
      <c r="N34" s="96"/>
      <c r="O34" s="96"/>
      <c r="P34" s="96"/>
      <c r="Q34" s="96"/>
      <c r="R34" s="96"/>
      <c r="S34" s="96"/>
      <c r="T34" s="96"/>
      <c r="U34" s="95"/>
    </row>
    <row r="35" spans="2:21" ht="49.5" customHeight="1">
      <c r="B35" s="94" t="s">
        <v>485</v>
      </c>
      <c r="C35" s="96"/>
      <c r="D35" s="96"/>
      <c r="E35" s="96"/>
      <c r="F35" s="96"/>
      <c r="G35" s="96"/>
      <c r="H35" s="96"/>
      <c r="I35" s="96"/>
      <c r="J35" s="96"/>
      <c r="K35" s="96"/>
      <c r="L35" s="96"/>
      <c r="M35" s="96"/>
      <c r="N35" s="96"/>
      <c r="O35" s="96"/>
      <c r="P35" s="96"/>
      <c r="Q35" s="96"/>
      <c r="R35" s="96"/>
      <c r="S35" s="96"/>
      <c r="T35" s="96"/>
      <c r="U35" s="95"/>
    </row>
    <row r="36" spans="2:21" ht="62.7" customHeight="1">
      <c r="B36" s="94" t="s">
        <v>486</v>
      </c>
      <c r="C36" s="96"/>
      <c r="D36" s="96"/>
      <c r="E36" s="96"/>
      <c r="F36" s="96"/>
      <c r="G36" s="96"/>
      <c r="H36" s="96"/>
      <c r="I36" s="96"/>
      <c r="J36" s="96"/>
      <c r="K36" s="96"/>
      <c r="L36" s="96"/>
      <c r="M36" s="96"/>
      <c r="N36" s="96"/>
      <c r="O36" s="96"/>
      <c r="P36" s="96"/>
      <c r="Q36" s="96"/>
      <c r="R36" s="96"/>
      <c r="S36" s="96"/>
      <c r="T36" s="96"/>
      <c r="U36" s="95"/>
    </row>
    <row r="37" spans="2:21" ht="34.200000000000003" customHeight="1">
      <c r="B37" s="94" t="s">
        <v>487</v>
      </c>
      <c r="C37" s="96"/>
      <c r="D37" s="96"/>
      <c r="E37" s="96"/>
      <c r="F37" s="96"/>
      <c r="G37" s="96"/>
      <c r="H37" s="96"/>
      <c r="I37" s="96"/>
      <c r="J37" s="96"/>
      <c r="K37" s="96"/>
      <c r="L37" s="96"/>
      <c r="M37" s="96"/>
      <c r="N37" s="96"/>
      <c r="O37" s="96"/>
      <c r="P37" s="96"/>
      <c r="Q37" s="96"/>
      <c r="R37" s="96"/>
      <c r="S37" s="96"/>
      <c r="T37" s="96"/>
      <c r="U37" s="95"/>
    </row>
    <row r="38" spans="2:21" ht="41.7" customHeight="1">
      <c r="B38" s="94" t="s">
        <v>488</v>
      </c>
      <c r="C38" s="96"/>
      <c r="D38" s="96"/>
      <c r="E38" s="96"/>
      <c r="F38" s="96"/>
      <c r="G38" s="96"/>
      <c r="H38" s="96"/>
      <c r="I38" s="96"/>
      <c r="J38" s="96"/>
      <c r="K38" s="96"/>
      <c r="L38" s="96"/>
      <c r="M38" s="96"/>
      <c r="N38" s="96"/>
      <c r="O38" s="96"/>
      <c r="P38" s="96"/>
      <c r="Q38" s="96"/>
      <c r="R38" s="96"/>
      <c r="S38" s="96"/>
      <c r="T38" s="96"/>
      <c r="U38" s="95"/>
    </row>
    <row r="39" spans="2:21" ht="66" customHeight="1" thickBot="1">
      <c r="B39" s="97" t="s">
        <v>489</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5"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9"/>
  <sheetViews>
    <sheetView view="pageBreakPreview" zoomScale="80" zoomScaleNormal="80" zoomScaleSheetLayoutView="80" workbookViewId="0">
      <selection activeCell="W8" sqref="W8"/>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9" width="7.33203125" style="1" customWidth="1"/>
    <col min="10" max="10" width="8.77734375" style="1" customWidth="1"/>
    <col min="11" max="11" width="28.21875" style="1" customWidth="1"/>
    <col min="12" max="12" width="8.6640625" style="1" customWidth="1"/>
    <col min="13" max="13" width="6.77734375" style="1" customWidth="1"/>
    <col min="14" max="14" width="9.21875" style="1" customWidth="1"/>
    <col min="15" max="15" width="35.441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490</v>
      </c>
      <c r="D4" s="15" t="s">
        <v>491</v>
      </c>
      <c r="E4" s="15"/>
      <c r="F4" s="15"/>
      <c r="G4" s="15"/>
      <c r="H4" s="15"/>
      <c r="I4" s="16"/>
      <c r="J4" s="17" t="s">
        <v>6</v>
      </c>
      <c r="K4" s="18" t="s">
        <v>7</v>
      </c>
      <c r="L4" s="19" t="s">
        <v>8</v>
      </c>
      <c r="M4" s="19"/>
      <c r="N4" s="19"/>
      <c r="O4" s="19"/>
      <c r="P4" s="17" t="s">
        <v>9</v>
      </c>
      <c r="Q4" s="19" t="s">
        <v>492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493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14" customHeight="1" thickTop="1">
      <c r="A11" s="56"/>
      <c r="B11" s="57" t="s">
        <v>36</v>
      </c>
      <c r="C11" s="58" t="s">
        <v>494</v>
      </c>
      <c r="D11" s="58"/>
      <c r="E11" s="58"/>
      <c r="F11" s="58"/>
      <c r="G11" s="58"/>
      <c r="H11" s="58"/>
      <c r="I11" s="58" t="s">
        <v>495</v>
      </c>
      <c r="J11" s="58"/>
      <c r="K11" s="58"/>
      <c r="L11" s="58" t="s">
        <v>496</v>
      </c>
      <c r="M11" s="58"/>
      <c r="N11" s="58"/>
      <c r="O11" s="58"/>
      <c r="P11" s="59" t="s">
        <v>108</v>
      </c>
      <c r="Q11" s="59" t="s">
        <v>40</v>
      </c>
      <c r="R11" s="59">
        <v>11</v>
      </c>
      <c r="S11" s="59">
        <v>11</v>
      </c>
      <c r="T11" s="59">
        <v>19.149999999999999</v>
      </c>
      <c r="U11" s="61">
        <f t="shared" ref="U11:U41" si="0">IF(ISERR(T11/S11*100),"N/A",T11/S11*100)</f>
        <v>174.09090909090907</v>
      </c>
    </row>
    <row r="12" spans="1:34" ht="75" customHeight="1" thickBot="1">
      <c r="A12" s="56"/>
      <c r="B12" s="62" t="s">
        <v>41</v>
      </c>
      <c r="C12" s="63" t="s">
        <v>41</v>
      </c>
      <c r="D12" s="63"/>
      <c r="E12" s="63"/>
      <c r="F12" s="63"/>
      <c r="G12" s="63"/>
      <c r="H12" s="63"/>
      <c r="I12" s="63" t="s">
        <v>497</v>
      </c>
      <c r="J12" s="63"/>
      <c r="K12" s="63"/>
      <c r="L12" s="63" t="s">
        <v>498</v>
      </c>
      <c r="M12" s="63"/>
      <c r="N12" s="63"/>
      <c r="O12" s="63"/>
      <c r="P12" s="64" t="s">
        <v>108</v>
      </c>
      <c r="Q12" s="64" t="s">
        <v>40</v>
      </c>
      <c r="R12" s="64">
        <v>5.62</v>
      </c>
      <c r="S12" s="64">
        <v>5.62</v>
      </c>
      <c r="T12" s="64">
        <v>5.62</v>
      </c>
      <c r="U12" s="65">
        <f t="shared" si="0"/>
        <v>100</v>
      </c>
    </row>
    <row r="13" spans="1:34" ht="75" customHeight="1" thickTop="1">
      <c r="A13" s="56"/>
      <c r="B13" s="57" t="s">
        <v>45</v>
      </c>
      <c r="C13" s="58" t="s">
        <v>499</v>
      </c>
      <c r="D13" s="58"/>
      <c r="E13" s="58"/>
      <c r="F13" s="58"/>
      <c r="G13" s="58"/>
      <c r="H13" s="58"/>
      <c r="I13" s="58" t="s">
        <v>500</v>
      </c>
      <c r="J13" s="58"/>
      <c r="K13" s="58"/>
      <c r="L13" s="58" t="s">
        <v>501</v>
      </c>
      <c r="M13" s="58"/>
      <c r="N13" s="58"/>
      <c r="O13" s="58"/>
      <c r="P13" s="59" t="s">
        <v>44</v>
      </c>
      <c r="Q13" s="59" t="s">
        <v>40</v>
      </c>
      <c r="R13" s="59">
        <v>35.4</v>
      </c>
      <c r="S13" s="59">
        <v>35.4</v>
      </c>
      <c r="T13" s="59">
        <v>38</v>
      </c>
      <c r="U13" s="61">
        <f t="shared" si="0"/>
        <v>107.34463276836159</v>
      </c>
    </row>
    <row r="14" spans="1:34" ht="113.4" customHeight="1">
      <c r="A14" s="56"/>
      <c r="B14" s="62" t="s">
        <v>41</v>
      </c>
      <c r="C14" s="63" t="s">
        <v>41</v>
      </c>
      <c r="D14" s="63"/>
      <c r="E14" s="63"/>
      <c r="F14" s="63"/>
      <c r="G14" s="63"/>
      <c r="H14" s="63"/>
      <c r="I14" s="63" t="s">
        <v>502</v>
      </c>
      <c r="J14" s="63"/>
      <c r="K14" s="63"/>
      <c r="L14" s="63" t="s">
        <v>503</v>
      </c>
      <c r="M14" s="63"/>
      <c r="N14" s="63"/>
      <c r="O14" s="63"/>
      <c r="P14" s="64" t="s">
        <v>375</v>
      </c>
      <c r="Q14" s="64" t="s">
        <v>40</v>
      </c>
      <c r="R14" s="100">
        <v>0.14000000000000001</v>
      </c>
      <c r="S14" s="100">
        <v>0.14000000000000001</v>
      </c>
      <c r="T14" s="100">
        <v>0.15</v>
      </c>
      <c r="U14" s="65">
        <f t="shared" si="0"/>
        <v>107.14285714285714</v>
      </c>
    </row>
    <row r="15" spans="1:34" ht="107.4" customHeight="1" thickBot="1">
      <c r="A15" s="56"/>
      <c r="B15" s="62" t="s">
        <v>41</v>
      </c>
      <c r="C15" s="63" t="s">
        <v>41</v>
      </c>
      <c r="D15" s="63"/>
      <c r="E15" s="63"/>
      <c r="F15" s="63"/>
      <c r="G15" s="63"/>
      <c r="H15" s="63"/>
      <c r="I15" s="63" t="s">
        <v>504</v>
      </c>
      <c r="J15" s="63"/>
      <c r="K15" s="63"/>
      <c r="L15" s="63" t="s">
        <v>505</v>
      </c>
      <c r="M15" s="63"/>
      <c r="N15" s="63"/>
      <c r="O15" s="63"/>
      <c r="P15" s="64" t="s">
        <v>375</v>
      </c>
      <c r="Q15" s="64" t="s">
        <v>40</v>
      </c>
      <c r="R15" s="100">
        <v>1</v>
      </c>
      <c r="S15" s="100">
        <v>1</v>
      </c>
      <c r="T15" s="100">
        <v>1</v>
      </c>
      <c r="U15" s="65">
        <f t="shared" si="0"/>
        <v>100</v>
      </c>
    </row>
    <row r="16" spans="1:34" ht="75" customHeight="1" thickTop="1">
      <c r="A16" s="56"/>
      <c r="B16" s="57" t="s">
        <v>50</v>
      </c>
      <c r="C16" s="58" t="s">
        <v>506</v>
      </c>
      <c r="D16" s="58"/>
      <c r="E16" s="58"/>
      <c r="F16" s="58"/>
      <c r="G16" s="58"/>
      <c r="H16" s="58"/>
      <c r="I16" s="58" t="s">
        <v>507</v>
      </c>
      <c r="J16" s="58"/>
      <c r="K16" s="58"/>
      <c r="L16" s="58" t="s">
        <v>508</v>
      </c>
      <c r="M16" s="58"/>
      <c r="N16" s="58"/>
      <c r="O16" s="58"/>
      <c r="P16" s="59" t="s">
        <v>44</v>
      </c>
      <c r="Q16" s="59" t="s">
        <v>83</v>
      </c>
      <c r="R16" s="59">
        <v>92.17</v>
      </c>
      <c r="S16" s="59">
        <v>92.17</v>
      </c>
      <c r="T16" s="59">
        <v>97.66</v>
      </c>
      <c r="U16" s="61">
        <f t="shared" si="0"/>
        <v>105.95638494087012</v>
      </c>
    </row>
    <row r="17" spans="1:21" ht="75" customHeight="1">
      <c r="A17" s="56"/>
      <c r="B17" s="62" t="s">
        <v>41</v>
      </c>
      <c r="C17" s="63" t="s">
        <v>509</v>
      </c>
      <c r="D17" s="63"/>
      <c r="E17" s="63"/>
      <c r="F17" s="63"/>
      <c r="G17" s="63"/>
      <c r="H17" s="63"/>
      <c r="I17" s="63" t="s">
        <v>510</v>
      </c>
      <c r="J17" s="63"/>
      <c r="K17" s="63"/>
      <c r="L17" s="63" t="s">
        <v>511</v>
      </c>
      <c r="M17" s="63"/>
      <c r="N17" s="63"/>
      <c r="O17" s="63"/>
      <c r="P17" s="64" t="s">
        <v>44</v>
      </c>
      <c r="Q17" s="64" t="s">
        <v>83</v>
      </c>
      <c r="R17" s="64">
        <v>81.28</v>
      </c>
      <c r="S17" s="64">
        <v>81.28</v>
      </c>
      <c r="T17" s="64">
        <v>68.040000000000006</v>
      </c>
      <c r="U17" s="65">
        <f t="shared" si="0"/>
        <v>83.710629921259851</v>
      </c>
    </row>
    <row r="18" spans="1:21" ht="75" customHeight="1">
      <c r="A18" s="56"/>
      <c r="B18" s="62" t="s">
        <v>41</v>
      </c>
      <c r="C18" s="63" t="s">
        <v>512</v>
      </c>
      <c r="D18" s="63"/>
      <c r="E18" s="63"/>
      <c r="F18" s="63"/>
      <c r="G18" s="63"/>
      <c r="H18" s="63"/>
      <c r="I18" s="63" t="s">
        <v>513</v>
      </c>
      <c r="J18" s="63"/>
      <c r="K18" s="63"/>
      <c r="L18" s="63" t="s">
        <v>514</v>
      </c>
      <c r="M18" s="63"/>
      <c r="N18" s="63"/>
      <c r="O18" s="63"/>
      <c r="P18" s="64" t="s">
        <v>375</v>
      </c>
      <c r="Q18" s="64" t="s">
        <v>83</v>
      </c>
      <c r="R18" s="100">
        <v>0.49</v>
      </c>
      <c r="S18" s="100">
        <v>0.49</v>
      </c>
      <c r="T18" s="100">
        <v>0.49</v>
      </c>
      <c r="U18" s="65">
        <f t="shared" si="0"/>
        <v>100</v>
      </c>
    </row>
    <row r="19" spans="1:21" ht="75" customHeight="1">
      <c r="A19" s="56"/>
      <c r="B19" s="62" t="s">
        <v>41</v>
      </c>
      <c r="C19" s="63" t="s">
        <v>515</v>
      </c>
      <c r="D19" s="63"/>
      <c r="E19" s="63"/>
      <c r="F19" s="63"/>
      <c r="G19" s="63"/>
      <c r="H19" s="63"/>
      <c r="I19" s="63" t="s">
        <v>516</v>
      </c>
      <c r="J19" s="63"/>
      <c r="K19" s="63"/>
      <c r="L19" s="63" t="s">
        <v>517</v>
      </c>
      <c r="M19" s="63"/>
      <c r="N19" s="63"/>
      <c r="O19" s="63"/>
      <c r="P19" s="64" t="s">
        <v>44</v>
      </c>
      <c r="Q19" s="64" t="s">
        <v>83</v>
      </c>
      <c r="R19" s="64">
        <v>100</v>
      </c>
      <c r="S19" s="64">
        <v>100</v>
      </c>
      <c r="T19" s="64">
        <v>100</v>
      </c>
      <c r="U19" s="65">
        <f t="shared" si="0"/>
        <v>100</v>
      </c>
    </row>
    <row r="20" spans="1:21" ht="75" customHeight="1">
      <c r="A20" s="56"/>
      <c r="B20" s="62" t="s">
        <v>41</v>
      </c>
      <c r="C20" s="63" t="s">
        <v>518</v>
      </c>
      <c r="D20" s="63"/>
      <c r="E20" s="63"/>
      <c r="F20" s="63"/>
      <c r="G20" s="63"/>
      <c r="H20" s="63"/>
      <c r="I20" s="63" t="s">
        <v>519</v>
      </c>
      <c r="J20" s="63"/>
      <c r="K20" s="63"/>
      <c r="L20" s="63" t="s">
        <v>520</v>
      </c>
      <c r="M20" s="63"/>
      <c r="N20" s="63"/>
      <c r="O20" s="63"/>
      <c r="P20" s="64" t="s">
        <v>375</v>
      </c>
      <c r="Q20" s="64" t="s">
        <v>83</v>
      </c>
      <c r="R20" s="100">
        <v>0.66</v>
      </c>
      <c r="S20" s="100">
        <v>0.66</v>
      </c>
      <c r="T20" s="100">
        <v>0.64</v>
      </c>
      <c r="U20" s="65">
        <f t="shared" si="0"/>
        <v>96.969696969696969</v>
      </c>
    </row>
    <row r="21" spans="1:21" ht="75" customHeight="1" thickBot="1">
      <c r="A21" s="56"/>
      <c r="B21" s="62" t="s">
        <v>41</v>
      </c>
      <c r="C21" s="63" t="s">
        <v>41</v>
      </c>
      <c r="D21" s="63"/>
      <c r="E21" s="63"/>
      <c r="F21" s="63"/>
      <c r="G21" s="63"/>
      <c r="H21" s="63"/>
      <c r="I21" s="63" t="s">
        <v>521</v>
      </c>
      <c r="J21" s="63"/>
      <c r="K21" s="63"/>
      <c r="L21" s="63" t="s">
        <v>522</v>
      </c>
      <c r="M21" s="63"/>
      <c r="N21" s="63"/>
      <c r="O21" s="63"/>
      <c r="P21" s="64" t="s">
        <v>375</v>
      </c>
      <c r="Q21" s="64" t="s">
        <v>83</v>
      </c>
      <c r="R21" s="100">
        <v>0.98</v>
      </c>
      <c r="S21" s="100">
        <v>0.98</v>
      </c>
      <c r="T21" s="100">
        <v>0.98</v>
      </c>
      <c r="U21" s="65">
        <f t="shared" si="0"/>
        <v>100</v>
      </c>
    </row>
    <row r="22" spans="1:21" ht="75" customHeight="1" thickTop="1">
      <c r="A22" s="56"/>
      <c r="B22" s="57" t="s">
        <v>55</v>
      </c>
      <c r="C22" s="58" t="s">
        <v>523</v>
      </c>
      <c r="D22" s="58"/>
      <c r="E22" s="58"/>
      <c r="F22" s="58"/>
      <c r="G22" s="58"/>
      <c r="H22" s="58"/>
      <c r="I22" s="58" t="s">
        <v>524</v>
      </c>
      <c r="J22" s="58"/>
      <c r="K22" s="58"/>
      <c r="L22" s="58" t="s">
        <v>525</v>
      </c>
      <c r="M22" s="58"/>
      <c r="N22" s="58"/>
      <c r="O22" s="58"/>
      <c r="P22" s="59" t="s">
        <v>44</v>
      </c>
      <c r="Q22" s="59" t="s">
        <v>59</v>
      </c>
      <c r="R22" s="59">
        <v>55.97</v>
      </c>
      <c r="S22" s="59">
        <v>55.97</v>
      </c>
      <c r="T22" s="59">
        <v>53.4</v>
      </c>
      <c r="U22" s="61">
        <f t="shared" si="0"/>
        <v>95.408254422011794</v>
      </c>
    </row>
    <row r="23" spans="1:21" ht="75" customHeight="1">
      <c r="A23" s="56"/>
      <c r="B23" s="62" t="s">
        <v>41</v>
      </c>
      <c r="C23" s="63" t="s">
        <v>41</v>
      </c>
      <c r="D23" s="63"/>
      <c r="E23" s="63"/>
      <c r="F23" s="63"/>
      <c r="G23" s="63"/>
      <c r="H23" s="63"/>
      <c r="I23" s="63" t="s">
        <v>526</v>
      </c>
      <c r="J23" s="63"/>
      <c r="K23" s="63"/>
      <c r="L23" s="63" t="s">
        <v>527</v>
      </c>
      <c r="M23" s="63"/>
      <c r="N23" s="63"/>
      <c r="O23" s="63"/>
      <c r="P23" s="64" t="s">
        <v>44</v>
      </c>
      <c r="Q23" s="64" t="s">
        <v>59</v>
      </c>
      <c r="R23" s="64">
        <v>100</v>
      </c>
      <c r="S23" s="64">
        <v>100</v>
      </c>
      <c r="T23" s="64">
        <v>94.74</v>
      </c>
      <c r="U23" s="65">
        <f t="shared" si="0"/>
        <v>94.74</v>
      </c>
    </row>
    <row r="24" spans="1:21" ht="75" customHeight="1">
      <c r="A24" s="56"/>
      <c r="B24" s="62" t="s">
        <v>41</v>
      </c>
      <c r="C24" s="63" t="s">
        <v>528</v>
      </c>
      <c r="D24" s="63"/>
      <c r="E24" s="63"/>
      <c r="F24" s="63"/>
      <c r="G24" s="63"/>
      <c r="H24" s="63"/>
      <c r="I24" s="63" t="s">
        <v>529</v>
      </c>
      <c r="J24" s="63"/>
      <c r="K24" s="63"/>
      <c r="L24" s="63" t="s">
        <v>530</v>
      </c>
      <c r="M24" s="63"/>
      <c r="N24" s="63"/>
      <c r="O24" s="63"/>
      <c r="P24" s="64" t="s">
        <v>44</v>
      </c>
      <c r="Q24" s="64" t="s">
        <v>59</v>
      </c>
      <c r="R24" s="64">
        <v>46.47</v>
      </c>
      <c r="S24" s="64">
        <v>46.47</v>
      </c>
      <c r="T24" s="64">
        <v>43.12</v>
      </c>
      <c r="U24" s="65">
        <f t="shared" si="0"/>
        <v>92.791047987949213</v>
      </c>
    </row>
    <row r="25" spans="1:21" ht="75" customHeight="1">
      <c r="A25" s="56"/>
      <c r="B25" s="62" t="s">
        <v>41</v>
      </c>
      <c r="C25" s="63" t="s">
        <v>531</v>
      </c>
      <c r="D25" s="63"/>
      <c r="E25" s="63"/>
      <c r="F25" s="63"/>
      <c r="G25" s="63"/>
      <c r="H25" s="63"/>
      <c r="I25" s="63" t="s">
        <v>532</v>
      </c>
      <c r="J25" s="63"/>
      <c r="K25" s="63"/>
      <c r="L25" s="63" t="s">
        <v>533</v>
      </c>
      <c r="M25" s="63"/>
      <c r="N25" s="63"/>
      <c r="O25" s="63"/>
      <c r="P25" s="64" t="s">
        <v>44</v>
      </c>
      <c r="Q25" s="64" t="s">
        <v>59</v>
      </c>
      <c r="R25" s="64">
        <v>85</v>
      </c>
      <c r="S25" s="64">
        <v>85</v>
      </c>
      <c r="T25" s="64">
        <v>87.5</v>
      </c>
      <c r="U25" s="65">
        <f t="shared" si="0"/>
        <v>102.94117647058823</v>
      </c>
    </row>
    <row r="26" spans="1:21" ht="75" customHeight="1">
      <c r="A26" s="56"/>
      <c r="B26" s="62" t="s">
        <v>41</v>
      </c>
      <c r="C26" s="63" t="s">
        <v>534</v>
      </c>
      <c r="D26" s="63"/>
      <c r="E26" s="63"/>
      <c r="F26" s="63"/>
      <c r="G26" s="63"/>
      <c r="H26" s="63"/>
      <c r="I26" s="63" t="s">
        <v>535</v>
      </c>
      <c r="J26" s="63"/>
      <c r="K26" s="63"/>
      <c r="L26" s="63" t="s">
        <v>536</v>
      </c>
      <c r="M26" s="63"/>
      <c r="N26" s="63"/>
      <c r="O26" s="63"/>
      <c r="P26" s="64" t="s">
        <v>44</v>
      </c>
      <c r="Q26" s="64" t="s">
        <v>59</v>
      </c>
      <c r="R26" s="64">
        <v>85</v>
      </c>
      <c r="S26" s="64">
        <v>85</v>
      </c>
      <c r="T26" s="64">
        <v>76.930000000000007</v>
      </c>
      <c r="U26" s="65">
        <f t="shared" si="0"/>
        <v>90.505882352941185</v>
      </c>
    </row>
    <row r="27" spans="1:21" ht="75" customHeight="1">
      <c r="A27" s="56"/>
      <c r="B27" s="62" t="s">
        <v>41</v>
      </c>
      <c r="C27" s="63" t="s">
        <v>537</v>
      </c>
      <c r="D27" s="63"/>
      <c r="E27" s="63"/>
      <c r="F27" s="63"/>
      <c r="G27" s="63"/>
      <c r="H27" s="63"/>
      <c r="I27" s="63" t="s">
        <v>538</v>
      </c>
      <c r="J27" s="63"/>
      <c r="K27" s="63"/>
      <c r="L27" s="63" t="s">
        <v>539</v>
      </c>
      <c r="M27" s="63"/>
      <c r="N27" s="63"/>
      <c r="O27" s="63"/>
      <c r="P27" s="64" t="s">
        <v>44</v>
      </c>
      <c r="Q27" s="64" t="s">
        <v>59</v>
      </c>
      <c r="R27" s="64">
        <v>100</v>
      </c>
      <c r="S27" s="64">
        <v>100</v>
      </c>
      <c r="T27" s="64">
        <v>187.92</v>
      </c>
      <c r="U27" s="65">
        <f t="shared" si="0"/>
        <v>187.92</v>
      </c>
    </row>
    <row r="28" spans="1:21" ht="75" customHeight="1">
      <c r="A28" s="56"/>
      <c r="B28" s="62" t="s">
        <v>41</v>
      </c>
      <c r="C28" s="63" t="s">
        <v>540</v>
      </c>
      <c r="D28" s="63"/>
      <c r="E28" s="63"/>
      <c r="F28" s="63"/>
      <c r="G28" s="63"/>
      <c r="H28" s="63"/>
      <c r="I28" s="63" t="s">
        <v>541</v>
      </c>
      <c r="J28" s="63"/>
      <c r="K28" s="63"/>
      <c r="L28" s="63" t="s">
        <v>542</v>
      </c>
      <c r="M28" s="63"/>
      <c r="N28" s="63"/>
      <c r="O28" s="63"/>
      <c r="P28" s="64" t="s">
        <v>44</v>
      </c>
      <c r="Q28" s="64" t="s">
        <v>59</v>
      </c>
      <c r="R28" s="64">
        <v>100</v>
      </c>
      <c r="S28" s="64">
        <v>100</v>
      </c>
      <c r="T28" s="64">
        <v>100.01</v>
      </c>
      <c r="U28" s="65">
        <f t="shared" si="0"/>
        <v>100.01</v>
      </c>
    </row>
    <row r="29" spans="1:21" ht="75" customHeight="1">
      <c r="A29" s="56"/>
      <c r="B29" s="62" t="s">
        <v>41</v>
      </c>
      <c r="C29" s="63" t="s">
        <v>543</v>
      </c>
      <c r="D29" s="63"/>
      <c r="E29" s="63"/>
      <c r="F29" s="63"/>
      <c r="G29" s="63"/>
      <c r="H29" s="63"/>
      <c r="I29" s="63" t="s">
        <v>544</v>
      </c>
      <c r="J29" s="63"/>
      <c r="K29" s="63"/>
      <c r="L29" s="63" t="s">
        <v>545</v>
      </c>
      <c r="M29" s="63"/>
      <c r="N29" s="63"/>
      <c r="O29" s="63"/>
      <c r="P29" s="64" t="s">
        <v>44</v>
      </c>
      <c r="Q29" s="64" t="s">
        <v>59</v>
      </c>
      <c r="R29" s="64">
        <v>100</v>
      </c>
      <c r="S29" s="64">
        <v>100</v>
      </c>
      <c r="T29" s="64">
        <v>100</v>
      </c>
      <c r="U29" s="65">
        <f t="shared" si="0"/>
        <v>100</v>
      </c>
    </row>
    <row r="30" spans="1:21" ht="75" customHeight="1">
      <c r="A30" s="56"/>
      <c r="B30" s="62" t="s">
        <v>41</v>
      </c>
      <c r="C30" s="63" t="s">
        <v>546</v>
      </c>
      <c r="D30" s="63"/>
      <c r="E30" s="63"/>
      <c r="F30" s="63"/>
      <c r="G30" s="63"/>
      <c r="H30" s="63"/>
      <c r="I30" s="63" t="s">
        <v>547</v>
      </c>
      <c r="J30" s="63"/>
      <c r="K30" s="63"/>
      <c r="L30" s="63" t="s">
        <v>548</v>
      </c>
      <c r="M30" s="63"/>
      <c r="N30" s="63"/>
      <c r="O30" s="63"/>
      <c r="P30" s="64" t="s">
        <v>44</v>
      </c>
      <c r="Q30" s="64" t="s">
        <v>59</v>
      </c>
      <c r="R30" s="64">
        <v>100</v>
      </c>
      <c r="S30" s="64">
        <v>100</v>
      </c>
      <c r="T30" s="64">
        <v>100</v>
      </c>
      <c r="U30" s="65">
        <f t="shared" si="0"/>
        <v>100</v>
      </c>
    </row>
    <row r="31" spans="1:21" ht="75" customHeight="1">
      <c r="A31" s="56"/>
      <c r="B31" s="62" t="s">
        <v>41</v>
      </c>
      <c r="C31" s="63" t="s">
        <v>549</v>
      </c>
      <c r="D31" s="63"/>
      <c r="E31" s="63"/>
      <c r="F31" s="63"/>
      <c r="G31" s="63"/>
      <c r="H31" s="63"/>
      <c r="I31" s="63" t="s">
        <v>550</v>
      </c>
      <c r="J31" s="63"/>
      <c r="K31" s="63"/>
      <c r="L31" s="63" t="s">
        <v>551</v>
      </c>
      <c r="M31" s="63"/>
      <c r="N31" s="63"/>
      <c r="O31" s="63"/>
      <c r="P31" s="64" t="s">
        <v>44</v>
      </c>
      <c r="Q31" s="64" t="s">
        <v>59</v>
      </c>
      <c r="R31" s="64">
        <v>100</v>
      </c>
      <c r="S31" s="64">
        <v>100</v>
      </c>
      <c r="T31" s="64">
        <v>107.28</v>
      </c>
      <c r="U31" s="65">
        <f t="shared" si="0"/>
        <v>107.28</v>
      </c>
    </row>
    <row r="32" spans="1:21" ht="75" customHeight="1">
      <c r="A32" s="56"/>
      <c r="B32" s="62" t="s">
        <v>41</v>
      </c>
      <c r="C32" s="63" t="s">
        <v>41</v>
      </c>
      <c r="D32" s="63"/>
      <c r="E32" s="63"/>
      <c r="F32" s="63"/>
      <c r="G32" s="63"/>
      <c r="H32" s="63"/>
      <c r="I32" s="63" t="s">
        <v>552</v>
      </c>
      <c r="J32" s="63"/>
      <c r="K32" s="63"/>
      <c r="L32" s="63" t="s">
        <v>553</v>
      </c>
      <c r="M32" s="63"/>
      <c r="N32" s="63"/>
      <c r="O32" s="63"/>
      <c r="P32" s="64" t="s">
        <v>44</v>
      </c>
      <c r="Q32" s="64" t="s">
        <v>59</v>
      </c>
      <c r="R32" s="64">
        <v>66.67</v>
      </c>
      <c r="S32" s="64">
        <v>66.67</v>
      </c>
      <c r="T32" s="64">
        <v>79.17</v>
      </c>
      <c r="U32" s="65">
        <f t="shared" si="0"/>
        <v>118.74906254687265</v>
      </c>
    </row>
    <row r="33" spans="1:22" ht="75" customHeight="1">
      <c r="A33" s="56"/>
      <c r="B33" s="62" t="s">
        <v>41</v>
      </c>
      <c r="C33" s="63" t="s">
        <v>41</v>
      </c>
      <c r="D33" s="63"/>
      <c r="E33" s="63"/>
      <c r="F33" s="63"/>
      <c r="G33" s="63"/>
      <c r="H33" s="63"/>
      <c r="I33" s="63" t="s">
        <v>554</v>
      </c>
      <c r="J33" s="63"/>
      <c r="K33" s="63"/>
      <c r="L33" s="63" t="s">
        <v>555</v>
      </c>
      <c r="M33" s="63"/>
      <c r="N33" s="63"/>
      <c r="O33" s="63"/>
      <c r="P33" s="64" t="s">
        <v>44</v>
      </c>
      <c r="Q33" s="64" t="s">
        <v>59</v>
      </c>
      <c r="R33" s="64">
        <v>100</v>
      </c>
      <c r="S33" s="64">
        <v>100</v>
      </c>
      <c r="T33" s="64">
        <v>100</v>
      </c>
      <c r="U33" s="65">
        <f t="shared" si="0"/>
        <v>100</v>
      </c>
    </row>
    <row r="34" spans="1:22" ht="75" customHeight="1">
      <c r="A34" s="56"/>
      <c r="B34" s="62" t="s">
        <v>41</v>
      </c>
      <c r="C34" s="63" t="s">
        <v>41</v>
      </c>
      <c r="D34" s="63"/>
      <c r="E34" s="63"/>
      <c r="F34" s="63"/>
      <c r="G34" s="63"/>
      <c r="H34" s="63"/>
      <c r="I34" s="63" t="s">
        <v>556</v>
      </c>
      <c r="J34" s="63"/>
      <c r="K34" s="63"/>
      <c r="L34" s="63" t="s">
        <v>557</v>
      </c>
      <c r="M34" s="63"/>
      <c r="N34" s="63"/>
      <c r="O34" s="63"/>
      <c r="P34" s="64" t="s">
        <v>44</v>
      </c>
      <c r="Q34" s="64" t="s">
        <v>59</v>
      </c>
      <c r="R34" s="64">
        <v>100</v>
      </c>
      <c r="S34" s="64">
        <v>100</v>
      </c>
      <c r="T34" s="64">
        <v>94.04</v>
      </c>
      <c r="U34" s="65">
        <f t="shared" si="0"/>
        <v>94.04</v>
      </c>
    </row>
    <row r="35" spans="1:22" ht="75" customHeight="1">
      <c r="A35" s="56"/>
      <c r="B35" s="62" t="s">
        <v>41</v>
      </c>
      <c r="C35" s="63" t="s">
        <v>41</v>
      </c>
      <c r="D35" s="63"/>
      <c r="E35" s="63"/>
      <c r="F35" s="63"/>
      <c r="G35" s="63"/>
      <c r="H35" s="63"/>
      <c r="I35" s="63" t="s">
        <v>558</v>
      </c>
      <c r="J35" s="63"/>
      <c r="K35" s="63"/>
      <c r="L35" s="63" t="s">
        <v>559</v>
      </c>
      <c r="M35" s="63"/>
      <c r="N35" s="63"/>
      <c r="O35" s="63"/>
      <c r="P35" s="64" t="s">
        <v>44</v>
      </c>
      <c r="Q35" s="64" t="s">
        <v>59</v>
      </c>
      <c r="R35" s="64">
        <v>100</v>
      </c>
      <c r="S35" s="64">
        <v>100</v>
      </c>
      <c r="T35" s="64">
        <v>100</v>
      </c>
      <c r="U35" s="65">
        <f t="shared" si="0"/>
        <v>100</v>
      </c>
    </row>
    <row r="36" spans="1:22" ht="75" customHeight="1">
      <c r="A36" s="56"/>
      <c r="B36" s="62" t="s">
        <v>41</v>
      </c>
      <c r="C36" s="63" t="s">
        <v>560</v>
      </c>
      <c r="D36" s="63"/>
      <c r="E36" s="63"/>
      <c r="F36" s="63"/>
      <c r="G36" s="63"/>
      <c r="H36" s="63"/>
      <c r="I36" s="63" t="s">
        <v>561</v>
      </c>
      <c r="J36" s="63"/>
      <c r="K36" s="63"/>
      <c r="L36" s="63" t="s">
        <v>562</v>
      </c>
      <c r="M36" s="63"/>
      <c r="N36" s="63"/>
      <c r="O36" s="63"/>
      <c r="P36" s="64" t="s">
        <v>44</v>
      </c>
      <c r="Q36" s="64" t="s">
        <v>59</v>
      </c>
      <c r="R36" s="64">
        <v>100</v>
      </c>
      <c r="S36" s="64">
        <v>100</v>
      </c>
      <c r="T36" s="64">
        <v>100.03</v>
      </c>
      <c r="U36" s="65">
        <f t="shared" si="0"/>
        <v>100.03</v>
      </c>
    </row>
    <row r="37" spans="1:22" ht="97.8" customHeight="1">
      <c r="A37" s="56"/>
      <c r="B37" s="62" t="s">
        <v>41</v>
      </c>
      <c r="C37" s="63" t="s">
        <v>41</v>
      </c>
      <c r="D37" s="63"/>
      <c r="E37" s="63"/>
      <c r="F37" s="63"/>
      <c r="G37" s="63"/>
      <c r="H37" s="63"/>
      <c r="I37" s="63" t="s">
        <v>563</v>
      </c>
      <c r="J37" s="63"/>
      <c r="K37" s="63"/>
      <c r="L37" s="63" t="s">
        <v>564</v>
      </c>
      <c r="M37" s="63"/>
      <c r="N37" s="63"/>
      <c r="O37" s="63"/>
      <c r="P37" s="64" t="s">
        <v>44</v>
      </c>
      <c r="Q37" s="64" t="s">
        <v>59</v>
      </c>
      <c r="R37" s="64">
        <v>100</v>
      </c>
      <c r="S37" s="64">
        <v>100</v>
      </c>
      <c r="T37" s="64">
        <v>112</v>
      </c>
      <c r="U37" s="65">
        <f t="shared" si="0"/>
        <v>112.00000000000001</v>
      </c>
    </row>
    <row r="38" spans="1:22" ht="103.8" customHeight="1">
      <c r="A38" s="56"/>
      <c r="B38" s="62" t="s">
        <v>41</v>
      </c>
      <c r="C38" s="63" t="s">
        <v>41</v>
      </c>
      <c r="D38" s="63"/>
      <c r="E38" s="63"/>
      <c r="F38" s="63"/>
      <c r="G38" s="63"/>
      <c r="H38" s="63"/>
      <c r="I38" s="63" t="s">
        <v>565</v>
      </c>
      <c r="J38" s="63"/>
      <c r="K38" s="63"/>
      <c r="L38" s="63" t="s">
        <v>566</v>
      </c>
      <c r="M38" s="63"/>
      <c r="N38" s="63"/>
      <c r="O38" s="63"/>
      <c r="P38" s="64" t="s">
        <v>44</v>
      </c>
      <c r="Q38" s="64" t="s">
        <v>59</v>
      </c>
      <c r="R38" s="64">
        <v>100</v>
      </c>
      <c r="S38" s="64">
        <v>100</v>
      </c>
      <c r="T38" s="64">
        <v>100</v>
      </c>
      <c r="U38" s="65">
        <f t="shared" si="0"/>
        <v>100</v>
      </c>
    </row>
    <row r="39" spans="1:22" ht="75" customHeight="1">
      <c r="A39" s="56"/>
      <c r="B39" s="62" t="s">
        <v>41</v>
      </c>
      <c r="C39" s="63" t="s">
        <v>567</v>
      </c>
      <c r="D39" s="63"/>
      <c r="E39" s="63"/>
      <c r="F39" s="63"/>
      <c r="G39" s="63"/>
      <c r="H39" s="63"/>
      <c r="I39" s="63" t="s">
        <v>568</v>
      </c>
      <c r="J39" s="63"/>
      <c r="K39" s="63"/>
      <c r="L39" s="63" t="s">
        <v>569</v>
      </c>
      <c r="M39" s="63"/>
      <c r="N39" s="63"/>
      <c r="O39" s="63"/>
      <c r="P39" s="64" t="s">
        <v>44</v>
      </c>
      <c r="Q39" s="64" t="s">
        <v>59</v>
      </c>
      <c r="R39" s="64">
        <v>100</v>
      </c>
      <c r="S39" s="64">
        <v>100</v>
      </c>
      <c r="T39" s="64">
        <v>100</v>
      </c>
      <c r="U39" s="65">
        <f t="shared" si="0"/>
        <v>100</v>
      </c>
    </row>
    <row r="40" spans="1:22" ht="75" customHeight="1">
      <c r="A40" s="56"/>
      <c r="B40" s="62" t="s">
        <v>41</v>
      </c>
      <c r="C40" s="63" t="s">
        <v>570</v>
      </c>
      <c r="D40" s="63"/>
      <c r="E40" s="63"/>
      <c r="F40" s="63"/>
      <c r="G40" s="63"/>
      <c r="H40" s="63"/>
      <c r="I40" s="63" t="s">
        <v>571</v>
      </c>
      <c r="J40" s="63"/>
      <c r="K40" s="63"/>
      <c r="L40" s="63" t="s">
        <v>572</v>
      </c>
      <c r="M40" s="63"/>
      <c r="N40" s="63"/>
      <c r="O40" s="63"/>
      <c r="P40" s="64" t="s">
        <v>44</v>
      </c>
      <c r="Q40" s="64" t="s">
        <v>59</v>
      </c>
      <c r="R40" s="64">
        <v>100</v>
      </c>
      <c r="S40" s="64">
        <v>100</v>
      </c>
      <c r="T40" s="64">
        <v>100</v>
      </c>
      <c r="U40" s="65">
        <f t="shared" si="0"/>
        <v>100</v>
      </c>
    </row>
    <row r="41" spans="1:22" ht="75" customHeight="1" thickBot="1">
      <c r="A41" s="56"/>
      <c r="B41" s="62" t="s">
        <v>41</v>
      </c>
      <c r="C41" s="63" t="s">
        <v>573</v>
      </c>
      <c r="D41" s="63"/>
      <c r="E41" s="63"/>
      <c r="F41" s="63"/>
      <c r="G41" s="63"/>
      <c r="H41" s="63"/>
      <c r="I41" s="63" t="s">
        <v>574</v>
      </c>
      <c r="J41" s="63"/>
      <c r="K41" s="63"/>
      <c r="L41" s="63" t="s">
        <v>575</v>
      </c>
      <c r="M41" s="63"/>
      <c r="N41" s="63"/>
      <c r="O41" s="63"/>
      <c r="P41" s="64" t="s">
        <v>44</v>
      </c>
      <c r="Q41" s="64" t="s">
        <v>59</v>
      </c>
      <c r="R41" s="64">
        <v>100</v>
      </c>
      <c r="S41" s="64">
        <v>100</v>
      </c>
      <c r="T41" s="64">
        <v>100</v>
      </c>
      <c r="U41" s="65">
        <f t="shared" si="0"/>
        <v>100</v>
      </c>
    </row>
    <row r="42" spans="1:22" ht="22.5" customHeight="1" thickTop="1" thickBot="1">
      <c r="B42" s="9" t="s">
        <v>60</v>
      </c>
      <c r="C42" s="10"/>
      <c r="D42" s="10"/>
      <c r="E42" s="10"/>
      <c r="F42" s="10"/>
      <c r="G42" s="10"/>
      <c r="H42" s="11"/>
      <c r="I42" s="11"/>
      <c r="J42" s="11"/>
      <c r="K42" s="11"/>
      <c r="L42" s="11"/>
      <c r="M42" s="11"/>
      <c r="N42" s="11"/>
      <c r="O42" s="11"/>
      <c r="P42" s="11"/>
      <c r="Q42" s="11"/>
      <c r="R42" s="11"/>
      <c r="S42" s="11"/>
      <c r="T42" s="11"/>
      <c r="U42" s="12"/>
      <c r="V42" s="66"/>
    </row>
    <row r="43" spans="1:22" ht="26.25" customHeight="1" thickTop="1">
      <c r="B43" s="67"/>
      <c r="C43" s="68"/>
      <c r="D43" s="68"/>
      <c r="E43" s="68"/>
      <c r="F43" s="68"/>
      <c r="G43" s="68"/>
      <c r="H43" s="69"/>
      <c r="I43" s="69"/>
      <c r="J43" s="69"/>
      <c r="K43" s="69"/>
      <c r="L43" s="69"/>
      <c r="M43" s="69"/>
      <c r="N43" s="69"/>
      <c r="O43" s="69"/>
      <c r="P43" s="70"/>
      <c r="Q43" s="71"/>
      <c r="R43" s="72" t="s">
        <v>61</v>
      </c>
      <c r="S43" s="40" t="s">
        <v>62</v>
      </c>
      <c r="T43" s="72" t="s">
        <v>63</v>
      </c>
      <c r="U43" s="40" t="s">
        <v>64</v>
      </c>
    </row>
    <row r="44" spans="1:22" ht="26.25" customHeight="1" thickBot="1">
      <c r="B44" s="73"/>
      <c r="C44" s="74"/>
      <c r="D44" s="74"/>
      <c r="E44" s="74"/>
      <c r="F44" s="74"/>
      <c r="G44" s="74"/>
      <c r="H44" s="75"/>
      <c r="I44" s="75"/>
      <c r="J44" s="75"/>
      <c r="K44" s="75"/>
      <c r="L44" s="75"/>
      <c r="M44" s="75"/>
      <c r="N44" s="75"/>
      <c r="O44" s="75"/>
      <c r="P44" s="76"/>
      <c r="Q44" s="77"/>
      <c r="R44" s="78" t="s">
        <v>65</v>
      </c>
      <c r="S44" s="77" t="s">
        <v>65</v>
      </c>
      <c r="T44" s="77" t="s">
        <v>65</v>
      </c>
      <c r="U44" s="77" t="s">
        <v>66</v>
      </c>
    </row>
    <row r="45" spans="1:22" ht="13.5" customHeight="1" thickBot="1">
      <c r="B45" s="79" t="s">
        <v>67</v>
      </c>
      <c r="C45" s="80"/>
      <c r="D45" s="80"/>
      <c r="E45" s="81"/>
      <c r="F45" s="81"/>
      <c r="G45" s="81"/>
      <c r="H45" s="82"/>
      <c r="I45" s="82"/>
      <c r="J45" s="82"/>
      <c r="K45" s="82"/>
      <c r="L45" s="82"/>
      <c r="M45" s="82"/>
      <c r="N45" s="82"/>
      <c r="O45" s="82"/>
      <c r="P45" s="83"/>
      <c r="Q45" s="83"/>
      <c r="R45" s="84" t="str">
        <f t="shared" ref="R45:T46" si="1">"N/D"</f>
        <v>N/D</v>
      </c>
      <c r="S45" s="84" t="str">
        <f t="shared" si="1"/>
        <v>N/D</v>
      </c>
      <c r="T45" s="84" t="str">
        <f t="shared" si="1"/>
        <v>N/D</v>
      </c>
      <c r="U45" s="85" t="str">
        <f>+IF(ISERR(T45/S45*100),"N/A",T45/S45*100)</f>
        <v>N/A</v>
      </c>
    </row>
    <row r="46" spans="1:22" ht="13.5" customHeight="1" thickBot="1">
      <c r="B46" s="86" t="s">
        <v>68</v>
      </c>
      <c r="C46" s="87"/>
      <c r="D46" s="87"/>
      <c r="E46" s="88"/>
      <c r="F46" s="88"/>
      <c r="G46" s="88"/>
      <c r="H46" s="89"/>
      <c r="I46" s="89"/>
      <c r="J46" s="89"/>
      <c r="K46" s="89"/>
      <c r="L46" s="89"/>
      <c r="M46" s="89"/>
      <c r="N46" s="89"/>
      <c r="O46" s="89"/>
      <c r="P46" s="90"/>
      <c r="Q46" s="90"/>
      <c r="R46" s="84" t="str">
        <f t="shared" si="1"/>
        <v>N/D</v>
      </c>
      <c r="S46" s="84" t="str">
        <f t="shared" si="1"/>
        <v>N/D</v>
      </c>
      <c r="T46" s="84" t="str">
        <f t="shared" si="1"/>
        <v>N/D</v>
      </c>
      <c r="U46" s="85" t="str">
        <f>+IF(ISERR(T46/S46*100),"N/A",T46/S46*100)</f>
        <v>N/A</v>
      </c>
    </row>
    <row r="47" spans="1:22" ht="14.7" customHeight="1" thickTop="1" thickBot="1">
      <c r="B47" s="9" t="s">
        <v>69</v>
      </c>
      <c r="C47" s="10"/>
      <c r="D47" s="10"/>
      <c r="E47" s="10"/>
      <c r="F47" s="10"/>
      <c r="G47" s="10"/>
      <c r="H47" s="11"/>
      <c r="I47" s="11"/>
      <c r="J47" s="11"/>
      <c r="K47" s="11"/>
      <c r="L47" s="11"/>
      <c r="M47" s="11"/>
      <c r="N47" s="11"/>
      <c r="O47" s="11"/>
      <c r="P47" s="11"/>
      <c r="Q47" s="11"/>
      <c r="R47" s="11"/>
      <c r="S47" s="11"/>
      <c r="T47" s="11"/>
      <c r="U47" s="12"/>
    </row>
    <row r="48" spans="1:22" ht="44.25" customHeight="1" thickTop="1">
      <c r="B48" s="91" t="s">
        <v>70</v>
      </c>
      <c r="C48" s="93"/>
      <c r="D48" s="93"/>
      <c r="E48" s="93"/>
      <c r="F48" s="93"/>
      <c r="G48" s="93"/>
      <c r="H48" s="93"/>
      <c r="I48" s="93"/>
      <c r="J48" s="93"/>
      <c r="K48" s="93"/>
      <c r="L48" s="93"/>
      <c r="M48" s="93"/>
      <c r="N48" s="93"/>
      <c r="O48" s="93"/>
      <c r="P48" s="93"/>
      <c r="Q48" s="93"/>
      <c r="R48" s="93"/>
      <c r="S48" s="93"/>
      <c r="T48" s="93"/>
      <c r="U48" s="92"/>
    </row>
    <row r="49" spans="2:21" ht="59.55" customHeight="1">
      <c r="B49" s="94" t="s">
        <v>576</v>
      </c>
      <c r="C49" s="96"/>
      <c r="D49" s="96"/>
      <c r="E49" s="96"/>
      <c r="F49" s="96"/>
      <c r="G49" s="96"/>
      <c r="H49" s="96"/>
      <c r="I49" s="96"/>
      <c r="J49" s="96"/>
      <c r="K49" s="96"/>
      <c r="L49" s="96"/>
      <c r="M49" s="96"/>
      <c r="N49" s="96"/>
      <c r="O49" s="96"/>
      <c r="P49" s="96"/>
      <c r="Q49" s="96"/>
      <c r="R49" s="96"/>
      <c r="S49" s="96"/>
      <c r="T49" s="96"/>
      <c r="U49" s="95"/>
    </row>
    <row r="50" spans="2:21" ht="61.95" customHeight="1">
      <c r="B50" s="94" t="s">
        <v>577</v>
      </c>
      <c r="C50" s="96"/>
      <c r="D50" s="96"/>
      <c r="E50" s="96"/>
      <c r="F50" s="96"/>
      <c r="G50" s="96"/>
      <c r="H50" s="96"/>
      <c r="I50" s="96"/>
      <c r="J50" s="96"/>
      <c r="K50" s="96"/>
      <c r="L50" s="96"/>
      <c r="M50" s="96"/>
      <c r="N50" s="96"/>
      <c r="O50" s="96"/>
      <c r="P50" s="96"/>
      <c r="Q50" s="96"/>
      <c r="R50" s="96"/>
      <c r="S50" s="96"/>
      <c r="T50" s="96"/>
      <c r="U50" s="95"/>
    </row>
    <row r="51" spans="2:21" ht="56.55" customHeight="1">
      <c r="B51" s="94" t="s">
        <v>578</v>
      </c>
      <c r="C51" s="96"/>
      <c r="D51" s="96"/>
      <c r="E51" s="96"/>
      <c r="F51" s="96"/>
      <c r="G51" s="96"/>
      <c r="H51" s="96"/>
      <c r="I51" s="96"/>
      <c r="J51" s="96"/>
      <c r="K51" s="96"/>
      <c r="L51" s="96"/>
      <c r="M51" s="96"/>
      <c r="N51" s="96"/>
      <c r="O51" s="96"/>
      <c r="P51" s="96"/>
      <c r="Q51" s="96"/>
      <c r="R51" s="96"/>
      <c r="S51" s="96"/>
      <c r="T51" s="96"/>
      <c r="U51" s="95"/>
    </row>
    <row r="52" spans="2:21" ht="60.3" customHeight="1">
      <c r="B52" s="94" t="s">
        <v>579</v>
      </c>
      <c r="C52" s="96"/>
      <c r="D52" s="96"/>
      <c r="E52" s="96"/>
      <c r="F52" s="96"/>
      <c r="G52" s="96"/>
      <c r="H52" s="96"/>
      <c r="I52" s="96"/>
      <c r="J52" s="96"/>
      <c r="K52" s="96"/>
      <c r="L52" s="96"/>
      <c r="M52" s="96"/>
      <c r="N52" s="96"/>
      <c r="O52" s="96"/>
      <c r="P52" s="96"/>
      <c r="Q52" s="96"/>
      <c r="R52" s="96"/>
      <c r="S52" s="96"/>
      <c r="T52" s="96"/>
      <c r="U52" s="95"/>
    </row>
    <row r="53" spans="2:21" ht="55.2" customHeight="1">
      <c r="B53" s="94" t="s">
        <v>580</v>
      </c>
      <c r="C53" s="96"/>
      <c r="D53" s="96"/>
      <c r="E53" s="96"/>
      <c r="F53" s="96"/>
      <c r="G53" s="96"/>
      <c r="H53" s="96"/>
      <c r="I53" s="96"/>
      <c r="J53" s="96"/>
      <c r="K53" s="96"/>
      <c r="L53" s="96"/>
      <c r="M53" s="96"/>
      <c r="N53" s="96"/>
      <c r="O53" s="96"/>
      <c r="P53" s="96"/>
      <c r="Q53" s="96"/>
      <c r="R53" s="96"/>
      <c r="S53" s="96"/>
      <c r="T53" s="96"/>
      <c r="U53" s="95"/>
    </row>
    <row r="54" spans="2:21" ht="59.55" customHeight="1">
      <c r="B54" s="94" t="s">
        <v>581</v>
      </c>
      <c r="C54" s="96"/>
      <c r="D54" s="96"/>
      <c r="E54" s="96"/>
      <c r="F54" s="96"/>
      <c r="G54" s="96"/>
      <c r="H54" s="96"/>
      <c r="I54" s="96"/>
      <c r="J54" s="96"/>
      <c r="K54" s="96"/>
      <c r="L54" s="96"/>
      <c r="M54" s="96"/>
      <c r="N54" s="96"/>
      <c r="O54" s="96"/>
      <c r="P54" s="96"/>
      <c r="Q54" s="96"/>
      <c r="R54" s="96"/>
      <c r="S54" s="96"/>
      <c r="T54" s="96"/>
      <c r="U54" s="95"/>
    </row>
    <row r="55" spans="2:21" ht="59.7" customHeight="1">
      <c r="B55" s="94" t="s">
        <v>582</v>
      </c>
      <c r="C55" s="96"/>
      <c r="D55" s="96"/>
      <c r="E55" s="96"/>
      <c r="F55" s="96"/>
      <c r="G55" s="96"/>
      <c r="H55" s="96"/>
      <c r="I55" s="96"/>
      <c r="J55" s="96"/>
      <c r="K55" s="96"/>
      <c r="L55" s="96"/>
      <c r="M55" s="96"/>
      <c r="N55" s="96"/>
      <c r="O55" s="96"/>
      <c r="P55" s="96"/>
      <c r="Q55" s="96"/>
      <c r="R55" s="96"/>
      <c r="S55" s="96"/>
      <c r="T55" s="96"/>
      <c r="U55" s="95"/>
    </row>
    <row r="56" spans="2:21" ht="33.299999999999997" customHeight="1">
      <c r="B56" s="94" t="s">
        <v>583</v>
      </c>
      <c r="C56" s="96"/>
      <c r="D56" s="96"/>
      <c r="E56" s="96"/>
      <c r="F56" s="96"/>
      <c r="G56" s="96"/>
      <c r="H56" s="96"/>
      <c r="I56" s="96"/>
      <c r="J56" s="96"/>
      <c r="K56" s="96"/>
      <c r="L56" s="96"/>
      <c r="M56" s="96"/>
      <c r="N56" s="96"/>
      <c r="O56" s="96"/>
      <c r="P56" s="96"/>
      <c r="Q56" s="96"/>
      <c r="R56" s="96"/>
      <c r="S56" s="96"/>
      <c r="T56" s="96"/>
      <c r="U56" s="95"/>
    </row>
    <row r="57" spans="2:21" ht="24.3" customHeight="1">
      <c r="B57" s="94" t="s">
        <v>584</v>
      </c>
      <c r="C57" s="96"/>
      <c r="D57" s="96"/>
      <c r="E57" s="96"/>
      <c r="F57" s="96"/>
      <c r="G57" s="96"/>
      <c r="H57" s="96"/>
      <c r="I57" s="96"/>
      <c r="J57" s="96"/>
      <c r="K57" s="96"/>
      <c r="L57" s="96"/>
      <c r="M57" s="96"/>
      <c r="N57" s="96"/>
      <c r="O57" s="96"/>
      <c r="P57" s="96"/>
      <c r="Q57" s="96"/>
      <c r="R57" s="96"/>
      <c r="S57" s="96"/>
      <c r="T57" s="96"/>
      <c r="U57" s="95"/>
    </row>
    <row r="58" spans="2:21" ht="76.2" customHeight="1">
      <c r="B58" s="94" t="s">
        <v>585</v>
      </c>
      <c r="C58" s="96"/>
      <c r="D58" s="96"/>
      <c r="E58" s="96"/>
      <c r="F58" s="96"/>
      <c r="G58" s="96"/>
      <c r="H58" s="96"/>
      <c r="I58" s="96"/>
      <c r="J58" s="96"/>
      <c r="K58" s="96"/>
      <c r="L58" s="96"/>
      <c r="M58" s="96"/>
      <c r="N58" s="96"/>
      <c r="O58" s="96"/>
      <c r="P58" s="96"/>
      <c r="Q58" s="96"/>
      <c r="R58" s="96"/>
      <c r="S58" s="96"/>
      <c r="T58" s="96"/>
      <c r="U58" s="95"/>
    </row>
    <row r="59" spans="2:21" ht="29.25" customHeight="1">
      <c r="B59" s="94" t="s">
        <v>586</v>
      </c>
      <c r="C59" s="96"/>
      <c r="D59" s="96"/>
      <c r="E59" s="96"/>
      <c r="F59" s="96"/>
      <c r="G59" s="96"/>
      <c r="H59" s="96"/>
      <c r="I59" s="96"/>
      <c r="J59" s="96"/>
      <c r="K59" s="96"/>
      <c r="L59" s="96"/>
      <c r="M59" s="96"/>
      <c r="N59" s="96"/>
      <c r="O59" s="96"/>
      <c r="P59" s="96"/>
      <c r="Q59" s="96"/>
      <c r="R59" s="96"/>
      <c r="S59" s="96"/>
      <c r="T59" s="96"/>
      <c r="U59" s="95"/>
    </row>
    <row r="60" spans="2:21" ht="86.25" customHeight="1">
      <c r="B60" s="94" t="s">
        <v>587</v>
      </c>
      <c r="C60" s="96"/>
      <c r="D60" s="96"/>
      <c r="E60" s="96"/>
      <c r="F60" s="96"/>
      <c r="G60" s="96"/>
      <c r="H60" s="96"/>
      <c r="I60" s="96"/>
      <c r="J60" s="96"/>
      <c r="K60" s="96"/>
      <c r="L60" s="96"/>
      <c r="M60" s="96"/>
      <c r="N60" s="96"/>
      <c r="O60" s="96"/>
      <c r="P60" s="96"/>
      <c r="Q60" s="96"/>
      <c r="R60" s="96"/>
      <c r="S60" s="96"/>
      <c r="T60" s="96"/>
      <c r="U60" s="95"/>
    </row>
    <row r="61" spans="2:21" ht="52.5" customHeight="1">
      <c r="B61" s="94" t="s">
        <v>588</v>
      </c>
      <c r="C61" s="96"/>
      <c r="D61" s="96"/>
      <c r="E61" s="96"/>
      <c r="F61" s="96"/>
      <c r="G61" s="96"/>
      <c r="H61" s="96"/>
      <c r="I61" s="96"/>
      <c r="J61" s="96"/>
      <c r="K61" s="96"/>
      <c r="L61" s="96"/>
      <c r="M61" s="96"/>
      <c r="N61" s="96"/>
      <c r="O61" s="96"/>
      <c r="P61" s="96"/>
      <c r="Q61" s="96"/>
      <c r="R61" s="96"/>
      <c r="S61" s="96"/>
      <c r="T61" s="96"/>
      <c r="U61" s="95"/>
    </row>
    <row r="62" spans="2:21" ht="53.7" customHeight="1">
      <c r="B62" s="94" t="s">
        <v>589</v>
      </c>
      <c r="C62" s="96"/>
      <c r="D62" s="96"/>
      <c r="E62" s="96"/>
      <c r="F62" s="96"/>
      <c r="G62" s="96"/>
      <c r="H62" s="96"/>
      <c r="I62" s="96"/>
      <c r="J62" s="96"/>
      <c r="K62" s="96"/>
      <c r="L62" s="96"/>
      <c r="M62" s="96"/>
      <c r="N62" s="96"/>
      <c r="O62" s="96"/>
      <c r="P62" s="96"/>
      <c r="Q62" s="96"/>
      <c r="R62" s="96"/>
      <c r="S62" s="96"/>
      <c r="T62" s="96"/>
      <c r="U62" s="95"/>
    </row>
    <row r="63" spans="2:21" ht="60.45" customHeight="1">
      <c r="B63" s="94" t="s">
        <v>590</v>
      </c>
      <c r="C63" s="96"/>
      <c r="D63" s="96"/>
      <c r="E63" s="96"/>
      <c r="F63" s="96"/>
      <c r="G63" s="96"/>
      <c r="H63" s="96"/>
      <c r="I63" s="96"/>
      <c r="J63" s="96"/>
      <c r="K63" s="96"/>
      <c r="L63" s="96"/>
      <c r="M63" s="96"/>
      <c r="N63" s="96"/>
      <c r="O63" s="96"/>
      <c r="P63" s="96"/>
      <c r="Q63" s="96"/>
      <c r="R63" s="96"/>
      <c r="S63" s="96"/>
      <c r="T63" s="96"/>
      <c r="U63" s="95"/>
    </row>
    <row r="64" spans="2:21" ht="39.75" customHeight="1">
      <c r="B64" s="94" t="s">
        <v>591</v>
      </c>
      <c r="C64" s="96"/>
      <c r="D64" s="96"/>
      <c r="E64" s="96"/>
      <c r="F64" s="96"/>
      <c r="G64" s="96"/>
      <c r="H64" s="96"/>
      <c r="I64" s="96"/>
      <c r="J64" s="96"/>
      <c r="K64" s="96"/>
      <c r="L64" s="96"/>
      <c r="M64" s="96"/>
      <c r="N64" s="96"/>
      <c r="O64" s="96"/>
      <c r="P64" s="96"/>
      <c r="Q64" s="96"/>
      <c r="R64" s="96"/>
      <c r="S64" s="96"/>
      <c r="T64" s="96"/>
      <c r="U64" s="95"/>
    </row>
    <row r="65" spans="2:21" ht="78.45" customHeight="1">
      <c r="B65" s="94" t="s">
        <v>592</v>
      </c>
      <c r="C65" s="96"/>
      <c r="D65" s="96"/>
      <c r="E65" s="96"/>
      <c r="F65" s="96"/>
      <c r="G65" s="96"/>
      <c r="H65" s="96"/>
      <c r="I65" s="96"/>
      <c r="J65" s="96"/>
      <c r="K65" s="96"/>
      <c r="L65" s="96"/>
      <c r="M65" s="96"/>
      <c r="N65" s="96"/>
      <c r="O65" s="96"/>
      <c r="P65" s="96"/>
      <c r="Q65" s="96"/>
      <c r="R65" s="96"/>
      <c r="S65" s="96"/>
      <c r="T65" s="96"/>
      <c r="U65" s="95"/>
    </row>
    <row r="66" spans="2:21" ht="44.7" customHeight="1">
      <c r="B66" s="94" t="s">
        <v>593</v>
      </c>
      <c r="C66" s="96"/>
      <c r="D66" s="96"/>
      <c r="E66" s="96"/>
      <c r="F66" s="96"/>
      <c r="G66" s="96"/>
      <c r="H66" s="96"/>
      <c r="I66" s="96"/>
      <c r="J66" s="96"/>
      <c r="K66" s="96"/>
      <c r="L66" s="96"/>
      <c r="M66" s="96"/>
      <c r="N66" s="96"/>
      <c r="O66" s="96"/>
      <c r="P66" s="96"/>
      <c r="Q66" s="96"/>
      <c r="R66" s="96"/>
      <c r="S66" s="96"/>
      <c r="T66" s="96"/>
      <c r="U66" s="95"/>
    </row>
    <row r="67" spans="2:21" ht="21.45" customHeight="1">
      <c r="B67" s="94" t="s">
        <v>594</v>
      </c>
      <c r="C67" s="96"/>
      <c r="D67" s="96"/>
      <c r="E67" s="96"/>
      <c r="F67" s="96"/>
      <c r="G67" s="96"/>
      <c r="H67" s="96"/>
      <c r="I67" s="96"/>
      <c r="J67" s="96"/>
      <c r="K67" s="96"/>
      <c r="L67" s="96"/>
      <c r="M67" s="96"/>
      <c r="N67" s="96"/>
      <c r="O67" s="96"/>
      <c r="P67" s="96"/>
      <c r="Q67" s="96"/>
      <c r="R67" s="96"/>
      <c r="S67" s="96"/>
      <c r="T67" s="96"/>
      <c r="U67" s="95"/>
    </row>
    <row r="68" spans="2:21" ht="82.05" customHeight="1">
      <c r="B68" s="94" t="s">
        <v>595</v>
      </c>
      <c r="C68" s="96"/>
      <c r="D68" s="96"/>
      <c r="E68" s="96"/>
      <c r="F68" s="96"/>
      <c r="G68" s="96"/>
      <c r="H68" s="96"/>
      <c r="I68" s="96"/>
      <c r="J68" s="96"/>
      <c r="K68" s="96"/>
      <c r="L68" s="96"/>
      <c r="M68" s="96"/>
      <c r="N68" s="96"/>
      <c r="O68" s="96"/>
      <c r="P68" s="96"/>
      <c r="Q68" s="96"/>
      <c r="R68" s="96"/>
      <c r="S68" s="96"/>
      <c r="T68" s="96"/>
      <c r="U68" s="95"/>
    </row>
    <row r="69" spans="2:21" ht="54.3" customHeight="1">
      <c r="B69" s="94" t="s">
        <v>596</v>
      </c>
      <c r="C69" s="96"/>
      <c r="D69" s="96"/>
      <c r="E69" s="96"/>
      <c r="F69" s="96"/>
      <c r="G69" s="96"/>
      <c r="H69" s="96"/>
      <c r="I69" s="96"/>
      <c r="J69" s="96"/>
      <c r="K69" s="96"/>
      <c r="L69" s="96"/>
      <c r="M69" s="96"/>
      <c r="N69" s="96"/>
      <c r="O69" s="96"/>
      <c r="P69" s="96"/>
      <c r="Q69" s="96"/>
      <c r="R69" s="96"/>
      <c r="S69" s="96"/>
      <c r="T69" s="96"/>
      <c r="U69" s="95"/>
    </row>
    <row r="70" spans="2:21" ht="35.700000000000003" customHeight="1">
      <c r="B70" s="94" t="s">
        <v>597</v>
      </c>
      <c r="C70" s="96"/>
      <c r="D70" s="96"/>
      <c r="E70" s="96"/>
      <c r="F70" s="96"/>
      <c r="G70" s="96"/>
      <c r="H70" s="96"/>
      <c r="I70" s="96"/>
      <c r="J70" s="96"/>
      <c r="K70" s="96"/>
      <c r="L70" s="96"/>
      <c r="M70" s="96"/>
      <c r="N70" s="96"/>
      <c r="O70" s="96"/>
      <c r="P70" s="96"/>
      <c r="Q70" s="96"/>
      <c r="R70" s="96"/>
      <c r="S70" s="96"/>
      <c r="T70" s="96"/>
      <c r="U70" s="95"/>
    </row>
    <row r="71" spans="2:21" ht="40.950000000000003" customHeight="1">
      <c r="B71" s="94" t="s">
        <v>598</v>
      </c>
      <c r="C71" s="96"/>
      <c r="D71" s="96"/>
      <c r="E71" s="96"/>
      <c r="F71" s="96"/>
      <c r="G71" s="96"/>
      <c r="H71" s="96"/>
      <c r="I71" s="96"/>
      <c r="J71" s="96"/>
      <c r="K71" s="96"/>
      <c r="L71" s="96"/>
      <c r="M71" s="96"/>
      <c r="N71" s="96"/>
      <c r="O71" s="96"/>
      <c r="P71" s="96"/>
      <c r="Q71" s="96"/>
      <c r="R71" s="96"/>
      <c r="S71" s="96"/>
      <c r="T71" s="96"/>
      <c r="U71" s="95"/>
    </row>
    <row r="72" spans="2:21" ht="79.5" customHeight="1">
      <c r="B72" s="94" t="s">
        <v>599</v>
      </c>
      <c r="C72" s="96"/>
      <c r="D72" s="96"/>
      <c r="E72" s="96"/>
      <c r="F72" s="96"/>
      <c r="G72" s="96"/>
      <c r="H72" s="96"/>
      <c r="I72" s="96"/>
      <c r="J72" s="96"/>
      <c r="K72" s="96"/>
      <c r="L72" s="96"/>
      <c r="M72" s="96"/>
      <c r="N72" s="96"/>
      <c r="O72" s="96"/>
      <c r="P72" s="96"/>
      <c r="Q72" s="96"/>
      <c r="R72" s="96"/>
      <c r="S72" s="96"/>
      <c r="T72" s="96"/>
      <c r="U72" s="95"/>
    </row>
    <row r="73" spans="2:21" ht="88.8" customHeight="1">
      <c r="B73" s="94" t="s">
        <v>600</v>
      </c>
      <c r="C73" s="96"/>
      <c r="D73" s="96"/>
      <c r="E73" s="96"/>
      <c r="F73" s="96"/>
      <c r="G73" s="96"/>
      <c r="H73" s="96"/>
      <c r="I73" s="96"/>
      <c r="J73" s="96"/>
      <c r="K73" s="96"/>
      <c r="L73" s="96"/>
      <c r="M73" s="96"/>
      <c r="N73" s="96"/>
      <c r="O73" s="96"/>
      <c r="P73" s="96"/>
      <c r="Q73" s="96"/>
      <c r="R73" s="96"/>
      <c r="S73" s="96"/>
      <c r="T73" s="96"/>
      <c r="U73" s="95"/>
    </row>
    <row r="74" spans="2:21" ht="91.5" customHeight="1">
      <c r="B74" s="94" t="s">
        <v>601</v>
      </c>
      <c r="C74" s="96"/>
      <c r="D74" s="96"/>
      <c r="E74" s="96"/>
      <c r="F74" s="96"/>
      <c r="G74" s="96"/>
      <c r="H74" s="96"/>
      <c r="I74" s="96"/>
      <c r="J74" s="96"/>
      <c r="K74" s="96"/>
      <c r="L74" s="96"/>
      <c r="M74" s="96"/>
      <c r="N74" s="96"/>
      <c r="O74" s="96"/>
      <c r="P74" s="96"/>
      <c r="Q74" s="96"/>
      <c r="R74" s="96"/>
      <c r="S74" s="96"/>
      <c r="T74" s="96"/>
      <c r="U74" s="95"/>
    </row>
    <row r="75" spans="2:21" ht="43.8" customHeight="1">
      <c r="B75" s="94" t="s">
        <v>602</v>
      </c>
      <c r="C75" s="96"/>
      <c r="D75" s="96"/>
      <c r="E75" s="96"/>
      <c r="F75" s="96"/>
      <c r="G75" s="96"/>
      <c r="H75" s="96"/>
      <c r="I75" s="96"/>
      <c r="J75" s="96"/>
      <c r="K75" s="96"/>
      <c r="L75" s="96"/>
      <c r="M75" s="96"/>
      <c r="N75" s="96"/>
      <c r="O75" s="96"/>
      <c r="P75" s="96"/>
      <c r="Q75" s="96"/>
      <c r="R75" s="96"/>
      <c r="S75" s="96"/>
      <c r="T75" s="96"/>
      <c r="U75" s="95"/>
    </row>
    <row r="76" spans="2:21" ht="40.200000000000003" customHeight="1">
      <c r="B76" s="94" t="s">
        <v>603</v>
      </c>
      <c r="C76" s="96"/>
      <c r="D76" s="96"/>
      <c r="E76" s="96"/>
      <c r="F76" s="96"/>
      <c r="G76" s="96"/>
      <c r="H76" s="96"/>
      <c r="I76" s="96"/>
      <c r="J76" s="96"/>
      <c r="K76" s="96"/>
      <c r="L76" s="96"/>
      <c r="M76" s="96"/>
      <c r="N76" s="96"/>
      <c r="O76" s="96"/>
      <c r="P76" s="96"/>
      <c r="Q76" s="96"/>
      <c r="R76" s="96"/>
      <c r="S76" s="96"/>
      <c r="T76" s="96"/>
      <c r="U76" s="95"/>
    </row>
    <row r="77" spans="2:21" ht="30" customHeight="1">
      <c r="B77" s="94" t="s">
        <v>604</v>
      </c>
      <c r="C77" s="96"/>
      <c r="D77" s="96"/>
      <c r="E77" s="96"/>
      <c r="F77" s="96"/>
      <c r="G77" s="96"/>
      <c r="H77" s="96"/>
      <c r="I77" s="96"/>
      <c r="J77" s="96"/>
      <c r="K77" s="96"/>
      <c r="L77" s="96"/>
      <c r="M77" s="96"/>
      <c r="N77" s="96"/>
      <c r="O77" s="96"/>
      <c r="P77" s="96"/>
      <c r="Q77" s="96"/>
      <c r="R77" s="96"/>
      <c r="S77" s="96"/>
      <c r="T77" s="96"/>
      <c r="U77" s="95"/>
    </row>
    <row r="78" spans="2:21" ht="24.45" customHeight="1">
      <c r="B78" s="94" t="s">
        <v>605</v>
      </c>
      <c r="C78" s="96"/>
      <c r="D78" s="96"/>
      <c r="E78" s="96"/>
      <c r="F78" s="96"/>
      <c r="G78" s="96"/>
      <c r="H78" s="96"/>
      <c r="I78" s="96"/>
      <c r="J78" s="96"/>
      <c r="K78" s="96"/>
      <c r="L78" s="96"/>
      <c r="M78" s="96"/>
      <c r="N78" s="96"/>
      <c r="O78" s="96"/>
      <c r="P78" s="96"/>
      <c r="Q78" s="96"/>
      <c r="R78" s="96"/>
      <c r="S78" s="96"/>
      <c r="T78" s="96"/>
      <c r="U78" s="95"/>
    </row>
    <row r="79" spans="2:21" ht="30.45" customHeight="1" thickBot="1">
      <c r="B79" s="97" t="s">
        <v>606</v>
      </c>
      <c r="C79" s="99"/>
      <c r="D79" s="99"/>
      <c r="E79" s="99"/>
      <c r="F79" s="99"/>
      <c r="G79" s="99"/>
      <c r="H79" s="99"/>
      <c r="I79" s="99"/>
      <c r="J79" s="99"/>
      <c r="K79" s="99"/>
      <c r="L79" s="99"/>
      <c r="M79" s="99"/>
      <c r="N79" s="99"/>
      <c r="O79" s="99"/>
      <c r="P79" s="99"/>
      <c r="Q79" s="99"/>
      <c r="R79" s="99"/>
      <c r="S79" s="99"/>
      <c r="T79" s="99"/>
      <c r="U79" s="98"/>
    </row>
  </sheetData>
  <mergeCells count="148">
    <mergeCell ref="B76:U76"/>
    <mergeCell ref="B77:U77"/>
    <mergeCell ref="B78:U78"/>
    <mergeCell ref="B79:U79"/>
    <mergeCell ref="B70:U70"/>
    <mergeCell ref="B71:U71"/>
    <mergeCell ref="B72:U72"/>
    <mergeCell ref="B73:U73"/>
    <mergeCell ref="B74:U74"/>
    <mergeCell ref="B75:U75"/>
    <mergeCell ref="B64:U64"/>
    <mergeCell ref="B65:U65"/>
    <mergeCell ref="B66:U66"/>
    <mergeCell ref="B67:U67"/>
    <mergeCell ref="B68:U68"/>
    <mergeCell ref="B69:U69"/>
    <mergeCell ref="B58:U58"/>
    <mergeCell ref="B59:U59"/>
    <mergeCell ref="B60:U60"/>
    <mergeCell ref="B61:U61"/>
    <mergeCell ref="B62:U62"/>
    <mergeCell ref="B63:U63"/>
    <mergeCell ref="B52:U52"/>
    <mergeCell ref="B53:U53"/>
    <mergeCell ref="B54:U54"/>
    <mergeCell ref="B55:U55"/>
    <mergeCell ref="B56:U56"/>
    <mergeCell ref="B57:U57"/>
    <mergeCell ref="B45:D45"/>
    <mergeCell ref="B46:D46"/>
    <mergeCell ref="B48:U48"/>
    <mergeCell ref="B49:U49"/>
    <mergeCell ref="B50:U50"/>
    <mergeCell ref="B51:U51"/>
    <mergeCell ref="C40:H40"/>
    <mergeCell ref="I40:K40"/>
    <mergeCell ref="L40:O40"/>
    <mergeCell ref="C41:H41"/>
    <mergeCell ref="I41:K41"/>
    <mergeCell ref="L41:O41"/>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2"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40</vt:i4>
      </vt:variant>
    </vt:vector>
  </HeadingPairs>
  <TitlesOfParts>
    <vt:vector size="60" baseType="lpstr">
      <vt:lpstr>8 B001</vt:lpstr>
      <vt:lpstr>8 B004</vt:lpstr>
      <vt:lpstr>8 E001</vt:lpstr>
      <vt:lpstr>8 E003</vt:lpstr>
      <vt:lpstr>8 E006</vt:lpstr>
      <vt:lpstr>8 P001</vt:lpstr>
      <vt:lpstr>8 S052</vt:lpstr>
      <vt:lpstr>8 S053</vt:lpstr>
      <vt:lpstr>8 S263</vt:lpstr>
      <vt:lpstr>8 S290</vt:lpstr>
      <vt:lpstr>8 S292</vt:lpstr>
      <vt:lpstr>8 S293</vt:lpstr>
      <vt:lpstr>8 S304</vt:lpstr>
      <vt:lpstr>8 U009</vt:lpstr>
      <vt:lpstr>8 U013</vt:lpstr>
      <vt:lpstr>8 U020</vt:lpstr>
      <vt:lpstr>8 U021</vt:lpstr>
      <vt:lpstr>8 U022</vt:lpstr>
      <vt:lpstr>8 U023</vt:lpstr>
      <vt:lpstr>8 U024</vt:lpstr>
      <vt:lpstr>'8 B001'!Área_de_impresión</vt:lpstr>
      <vt:lpstr>'8 B004'!Área_de_impresión</vt:lpstr>
      <vt:lpstr>'8 E001'!Área_de_impresión</vt:lpstr>
      <vt:lpstr>'8 E003'!Área_de_impresión</vt:lpstr>
      <vt:lpstr>'8 E006'!Área_de_impresión</vt:lpstr>
      <vt:lpstr>'8 P001'!Área_de_impresión</vt:lpstr>
      <vt:lpstr>'8 S052'!Área_de_impresión</vt:lpstr>
      <vt:lpstr>'8 S053'!Área_de_impresión</vt:lpstr>
      <vt:lpstr>'8 S263'!Área_de_impresión</vt:lpstr>
      <vt:lpstr>'8 S290'!Área_de_impresión</vt:lpstr>
      <vt:lpstr>'8 S292'!Área_de_impresión</vt:lpstr>
      <vt:lpstr>'8 S293'!Área_de_impresión</vt:lpstr>
      <vt:lpstr>'8 S304'!Área_de_impresión</vt:lpstr>
      <vt:lpstr>'8 U009'!Área_de_impresión</vt:lpstr>
      <vt:lpstr>'8 U013'!Área_de_impresión</vt:lpstr>
      <vt:lpstr>'8 U020'!Área_de_impresión</vt:lpstr>
      <vt:lpstr>'8 U021'!Área_de_impresión</vt:lpstr>
      <vt:lpstr>'8 U022'!Área_de_impresión</vt:lpstr>
      <vt:lpstr>'8 U023'!Área_de_impresión</vt:lpstr>
      <vt:lpstr>'8 U024'!Área_de_impresión</vt:lpstr>
      <vt:lpstr>'8 B001'!Títulos_a_imprimir</vt:lpstr>
      <vt:lpstr>'8 B004'!Títulos_a_imprimir</vt:lpstr>
      <vt:lpstr>'8 E001'!Títulos_a_imprimir</vt:lpstr>
      <vt:lpstr>'8 E003'!Títulos_a_imprimir</vt:lpstr>
      <vt:lpstr>'8 E006'!Títulos_a_imprimir</vt:lpstr>
      <vt:lpstr>'8 P001'!Títulos_a_imprimir</vt:lpstr>
      <vt:lpstr>'8 S052'!Títulos_a_imprimir</vt:lpstr>
      <vt:lpstr>'8 S053'!Títulos_a_imprimir</vt:lpstr>
      <vt:lpstr>'8 S263'!Títulos_a_imprimir</vt:lpstr>
      <vt:lpstr>'8 S290'!Títulos_a_imprimir</vt:lpstr>
      <vt:lpstr>'8 S292'!Títulos_a_imprimir</vt:lpstr>
      <vt:lpstr>'8 S293'!Títulos_a_imprimir</vt:lpstr>
      <vt:lpstr>'8 S304'!Títulos_a_imprimir</vt:lpstr>
      <vt:lpstr>'8 U009'!Títulos_a_imprimir</vt:lpstr>
      <vt:lpstr>'8 U013'!Títulos_a_imprimir</vt:lpstr>
      <vt:lpstr>'8 U020'!Títulos_a_imprimir</vt:lpstr>
      <vt:lpstr>'8 U021'!Títulos_a_imprimir</vt:lpstr>
      <vt:lpstr>'8 U022'!Títulos_a_imprimir</vt:lpstr>
      <vt:lpstr>'8 U023'!Títulos_a_imprimir</vt:lpstr>
      <vt:lpstr>'8 U024'!Títulos_a_imprimir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HP</cp:lastModifiedBy>
  <cp:lastPrinted>2009-03-26T01:46:20Z</cp:lastPrinted>
  <dcterms:created xsi:type="dcterms:W3CDTF">2009-03-25T01:44:41Z</dcterms:created>
  <dcterms:modified xsi:type="dcterms:W3CDTF">2021-05-12T03:25:36Z</dcterms:modified>
</cp:coreProperties>
</file>