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porte de avances mir 2021\2020\"/>
    </mc:Choice>
  </mc:AlternateContent>
  <bookViews>
    <workbookView xWindow="0" yWindow="0" windowWidth="23040" windowHeight="9192"/>
  </bookViews>
  <sheets>
    <sheet name="8 B001" sheetId="2" r:id="rId1"/>
    <sheet name="8 B004" sheetId="3" r:id="rId2"/>
    <sheet name="8 E001" sheetId="4" r:id="rId3"/>
    <sheet name="8 E003" sheetId="5" r:id="rId4"/>
    <sheet name="8 E006" sheetId="6" r:id="rId5"/>
    <sheet name="8 P001" sheetId="7" r:id="rId6"/>
    <sheet name="8 S052" sheetId="8" r:id="rId7"/>
    <sheet name="8 S053" sheetId="9" r:id="rId8"/>
    <sheet name="8 S263" sheetId="10" r:id="rId9"/>
    <sheet name="8 S290" sheetId="11" r:id="rId10"/>
    <sheet name="8 S292" sheetId="12" r:id="rId11"/>
    <sheet name="8 S293" sheetId="13" r:id="rId12"/>
    <sheet name="8 S304" sheetId="14" r:id="rId13"/>
    <sheet name="8 U009" sheetId="15" r:id="rId14"/>
    <sheet name="8 U013" sheetId="16" r:id="rId15"/>
    <sheet name="8 U020" sheetId="17" r:id="rId16"/>
    <sheet name="8 U021" sheetId="18" r:id="rId17"/>
    <sheet name="8 U022" sheetId="19" r:id="rId18"/>
    <sheet name="8 U023" sheetId="20" r:id="rId19"/>
    <sheet name="8 U024" sheetId="21" r:id="rId20"/>
  </sheets>
  <definedNames>
    <definedName name="_xlnm.Print_Area" localSheetId="0">'8 B001'!$B$1:$U$31</definedName>
    <definedName name="_xlnm.Print_Area" localSheetId="1">'8 B004'!$B$1:$U$29</definedName>
    <definedName name="_xlnm.Print_Area" localSheetId="2">'8 E001'!$B$1:$U$51</definedName>
    <definedName name="_xlnm.Print_Area" localSheetId="3">'8 E003'!$B$1:$U$45</definedName>
    <definedName name="_xlnm.Print_Area" localSheetId="4">'8 E006'!$B$1:$U$77</definedName>
    <definedName name="_xlnm.Print_Area" localSheetId="5">'8 P001'!$B$1:$U$33</definedName>
    <definedName name="_xlnm.Print_Area" localSheetId="6">'8 S052'!$B$1:$U$61</definedName>
    <definedName name="_xlnm.Print_Area" localSheetId="7">'8 S053'!$B$1:$U$43</definedName>
    <definedName name="_xlnm.Print_Area" localSheetId="8">'8 S263'!$B$1:$U$83</definedName>
    <definedName name="_xlnm.Print_Area" localSheetId="9">'8 S290'!$B$1:$U$73</definedName>
    <definedName name="_xlnm.Print_Area" localSheetId="10">'8 S292'!$B$1:$U$31</definedName>
    <definedName name="_xlnm.Print_Area" localSheetId="11">'8 S293'!$B$1:$U$39</definedName>
    <definedName name="_xlnm.Print_Area" localSheetId="12">'8 S304'!$B$1:$U$43</definedName>
    <definedName name="_xlnm.Print_Area" localSheetId="13">'8 U009'!$B$1:$U$29</definedName>
    <definedName name="_xlnm.Print_Area" localSheetId="14">'8 U013'!$B$1:$U$41</definedName>
    <definedName name="_xlnm.Print_Area" localSheetId="15">'8 U020'!$B$1:$U$69</definedName>
    <definedName name="_xlnm.Print_Area" localSheetId="16">'8 U021'!$B$1:$U$43</definedName>
    <definedName name="_xlnm.Print_Area" localSheetId="17">'8 U022'!$B$1:$U$37</definedName>
    <definedName name="_xlnm.Print_Area" localSheetId="18">'8 U023'!$B$1:$U$41</definedName>
    <definedName name="_xlnm.Print_Area" localSheetId="19">'8 U024'!$B$1:$U$43</definedName>
    <definedName name="_xlnm.Print_Titles" localSheetId="0">'8 B001'!$1:$4</definedName>
    <definedName name="_xlnm.Print_Titles" localSheetId="1">'8 B004'!$1:$4</definedName>
    <definedName name="_xlnm.Print_Titles" localSheetId="2">'8 E001'!$1:$4</definedName>
    <definedName name="_xlnm.Print_Titles" localSheetId="3">'8 E003'!$1:$4</definedName>
    <definedName name="_xlnm.Print_Titles" localSheetId="4">'8 E006'!$1:$4</definedName>
    <definedName name="_xlnm.Print_Titles" localSheetId="5">'8 P001'!$1:$4</definedName>
    <definedName name="_xlnm.Print_Titles" localSheetId="6">'8 S052'!$1:$4</definedName>
    <definedName name="_xlnm.Print_Titles" localSheetId="7">'8 S053'!$1:$4</definedName>
    <definedName name="_xlnm.Print_Titles" localSheetId="8">'8 S263'!$1:$4</definedName>
    <definedName name="_xlnm.Print_Titles" localSheetId="9">'8 S290'!$1:$4</definedName>
    <definedName name="_xlnm.Print_Titles" localSheetId="10">'8 S292'!$1:$4</definedName>
    <definedName name="_xlnm.Print_Titles" localSheetId="11">'8 S293'!$1:$4</definedName>
    <definedName name="_xlnm.Print_Titles" localSheetId="12">'8 S304'!$1:$4</definedName>
    <definedName name="_xlnm.Print_Titles" localSheetId="13">'8 U009'!$1:$4</definedName>
    <definedName name="_xlnm.Print_Titles" localSheetId="14">'8 U013'!$1:$4</definedName>
    <definedName name="_xlnm.Print_Titles" localSheetId="15">'8 U020'!$1:$4</definedName>
    <definedName name="_xlnm.Print_Titles" localSheetId="16">'8 U021'!$1:$4</definedName>
    <definedName name="_xlnm.Print_Titles" localSheetId="17">'8 U022'!$1:$4</definedName>
    <definedName name="_xlnm.Print_Titles" localSheetId="18">'8 U023'!$1:$4</definedName>
    <definedName name="_xlnm.Print_Titles" localSheetId="19">'8 U024'!$1:$4</definedName>
  </definedNames>
  <calcPr calcId="162913"/>
</workbook>
</file>

<file path=xl/calcChain.xml><?xml version="1.0" encoding="utf-8"?>
<calcChain xmlns="http://schemas.openxmlformats.org/spreadsheetml/2006/main">
  <c r="T26" i="21" l="1"/>
  <c r="U26" i="21" s="1"/>
  <c r="S26" i="21"/>
  <c r="R26" i="21"/>
  <c r="U25" i="21"/>
  <c r="T25" i="21"/>
  <c r="S25" i="21"/>
  <c r="R25" i="21"/>
  <c r="U21" i="21"/>
  <c r="U20" i="21"/>
  <c r="U19" i="21"/>
  <c r="U18" i="21"/>
  <c r="U17" i="21"/>
  <c r="U16" i="21"/>
  <c r="U15" i="21"/>
  <c r="U14" i="21"/>
  <c r="U13" i="21"/>
  <c r="U12" i="21"/>
  <c r="U11" i="21"/>
  <c r="T25" i="20"/>
  <c r="U25" i="20" s="1"/>
  <c r="S25" i="20"/>
  <c r="R25" i="20"/>
  <c r="T24" i="20"/>
  <c r="U24" i="20" s="1"/>
  <c r="S24" i="20"/>
  <c r="R24" i="20"/>
  <c r="U20" i="20"/>
  <c r="U19" i="20"/>
  <c r="U18" i="20"/>
  <c r="U17" i="20"/>
  <c r="U16" i="20"/>
  <c r="U15" i="20"/>
  <c r="U14" i="20"/>
  <c r="U13" i="20"/>
  <c r="U12" i="20"/>
  <c r="U11" i="20"/>
  <c r="T23" i="19"/>
  <c r="U23" i="19" s="1"/>
  <c r="S23" i="19"/>
  <c r="R23" i="19"/>
  <c r="U22" i="19"/>
  <c r="T22" i="19"/>
  <c r="S22" i="19"/>
  <c r="R22" i="19"/>
  <c r="U18" i="19"/>
  <c r="U17" i="19"/>
  <c r="U16" i="19"/>
  <c r="U15" i="19"/>
  <c r="U14" i="19"/>
  <c r="U13" i="19"/>
  <c r="U12" i="19"/>
  <c r="U11" i="19"/>
  <c r="T26" i="18"/>
  <c r="U26" i="18" s="1"/>
  <c r="S26" i="18"/>
  <c r="R26" i="18"/>
  <c r="U25" i="18"/>
  <c r="T25" i="18"/>
  <c r="S25" i="18"/>
  <c r="R25" i="18"/>
  <c r="U21" i="18"/>
  <c r="U20" i="18"/>
  <c r="U19" i="18"/>
  <c r="U18" i="18"/>
  <c r="U17" i="18"/>
  <c r="U16" i="18"/>
  <c r="U15" i="18"/>
  <c r="U14" i="18"/>
  <c r="U13" i="18"/>
  <c r="U12" i="18"/>
  <c r="U11" i="18"/>
  <c r="T39" i="17"/>
  <c r="U39" i="17" s="1"/>
  <c r="S39" i="17"/>
  <c r="R39" i="17"/>
  <c r="U38" i="17"/>
  <c r="T38" i="17"/>
  <c r="S38" i="17"/>
  <c r="R38" i="17"/>
  <c r="U34" i="17"/>
  <c r="U33" i="17"/>
  <c r="U32" i="17"/>
  <c r="U31" i="17"/>
  <c r="U30" i="17"/>
  <c r="U29" i="17"/>
  <c r="U28" i="17"/>
  <c r="U27" i="17"/>
  <c r="U26" i="17"/>
  <c r="U25" i="17"/>
  <c r="U24" i="17"/>
  <c r="U23" i="17"/>
  <c r="U22" i="17"/>
  <c r="U21" i="17"/>
  <c r="U20" i="17"/>
  <c r="U19" i="17"/>
  <c r="U18" i="17"/>
  <c r="U17" i="17"/>
  <c r="U16" i="17"/>
  <c r="U15" i="17"/>
  <c r="U14" i="17"/>
  <c r="U13" i="17"/>
  <c r="U12" i="17"/>
  <c r="U11" i="17"/>
  <c r="T25" i="16"/>
  <c r="U25" i="16" s="1"/>
  <c r="S25" i="16"/>
  <c r="R25" i="16"/>
  <c r="U24" i="16"/>
  <c r="T24" i="16"/>
  <c r="S24" i="16"/>
  <c r="R24" i="16"/>
  <c r="U20" i="16"/>
  <c r="U19" i="16"/>
  <c r="U18" i="16"/>
  <c r="U17" i="16"/>
  <c r="U16" i="16"/>
  <c r="U15" i="16"/>
  <c r="U14" i="16"/>
  <c r="U13" i="16"/>
  <c r="U12" i="16"/>
  <c r="U11" i="16"/>
  <c r="T19" i="15"/>
  <c r="U19" i="15" s="1"/>
  <c r="S19" i="15"/>
  <c r="R19" i="15"/>
  <c r="T18" i="15"/>
  <c r="S18" i="15"/>
  <c r="U18" i="15" s="1"/>
  <c r="R18" i="15"/>
  <c r="U14" i="15"/>
  <c r="U13" i="15"/>
  <c r="U12" i="15"/>
  <c r="U11" i="15"/>
  <c r="T26" i="14"/>
  <c r="S26" i="14"/>
  <c r="U26" i="14" s="1"/>
  <c r="R26" i="14"/>
  <c r="T25" i="14"/>
  <c r="U25" i="14" s="1"/>
  <c r="S25" i="14"/>
  <c r="R25" i="14"/>
  <c r="U21" i="14"/>
  <c r="U20" i="14"/>
  <c r="U19" i="14"/>
  <c r="U18" i="14"/>
  <c r="U17" i="14"/>
  <c r="U16" i="14"/>
  <c r="U15" i="14"/>
  <c r="U14" i="14"/>
  <c r="U13" i="14"/>
  <c r="U12" i="14"/>
  <c r="U11" i="14"/>
  <c r="U24" i="13"/>
  <c r="T24" i="13"/>
  <c r="S24" i="13"/>
  <c r="R24" i="13"/>
  <c r="T23" i="13"/>
  <c r="U23" i="13" s="1"/>
  <c r="S23" i="13"/>
  <c r="R23" i="13"/>
  <c r="U19" i="13"/>
  <c r="U18" i="13"/>
  <c r="U17" i="13"/>
  <c r="U16" i="13"/>
  <c r="U15" i="13"/>
  <c r="U14" i="13"/>
  <c r="U13" i="13"/>
  <c r="U12" i="13"/>
  <c r="U11" i="13"/>
  <c r="T20" i="12"/>
  <c r="U20" i="12" s="1"/>
  <c r="S20" i="12"/>
  <c r="R20" i="12"/>
  <c r="T19" i="12"/>
  <c r="S19" i="12"/>
  <c r="U19" i="12" s="1"/>
  <c r="R19" i="12"/>
  <c r="U15" i="12"/>
  <c r="U14" i="12"/>
  <c r="U13" i="12"/>
  <c r="U12" i="12"/>
  <c r="U11" i="12"/>
  <c r="T41" i="11"/>
  <c r="U41" i="11" s="1"/>
  <c r="S41" i="11"/>
  <c r="R41" i="11"/>
  <c r="T40" i="11"/>
  <c r="U40" i="11" s="1"/>
  <c r="S40" i="11"/>
  <c r="R40" i="11"/>
  <c r="U36" i="11"/>
  <c r="U35" i="11"/>
  <c r="U34" i="11"/>
  <c r="U33" i="11"/>
  <c r="U32" i="11"/>
  <c r="U31" i="11"/>
  <c r="U30" i="11"/>
  <c r="U29" i="11"/>
  <c r="U28" i="11"/>
  <c r="U27" i="11"/>
  <c r="U26" i="11"/>
  <c r="U25" i="11"/>
  <c r="U24" i="11"/>
  <c r="U23" i="11"/>
  <c r="U22" i="11"/>
  <c r="U21" i="11"/>
  <c r="U20" i="11"/>
  <c r="U19" i="11"/>
  <c r="U18" i="11"/>
  <c r="U17" i="11"/>
  <c r="U16" i="11"/>
  <c r="U15" i="11"/>
  <c r="U14" i="11"/>
  <c r="U13" i="11"/>
  <c r="U12" i="11"/>
  <c r="U11" i="11"/>
  <c r="U46" i="10"/>
  <c r="T46" i="10"/>
  <c r="S46" i="10"/>
  <c r="R46" i="10"/>
  <c r="T45" i="10"/>
  <c r="U45" i="10" s="1"/>
  <c r="S45" i="10"/>
  <c r="R45" i="10"/>
  <c r="U41" i="10"/>
  <c r="U40" i="10"/>
  <c r="U39" i="10"/>
  <c r="U38" i="10"/>
  <c r="U37" i="10"/>
  <c r="U36" i="10"/>
  <c r="U35" i="10"/>
  <c r="U34" i="10"/>
  <c r="U33" i="10"/>
  <c r="U32" i="10"/>
  <c r="U31" i="10"/>
  <c r="U30" i="10"/>
  <c r="U29" i="10"/>
  <c r="U28" i="10"/>
  <c r="U27" i="10"/>
  <c r="U26" i="10"/>
  <c r="U25" i="10"/>
  <c r="U24" i="10"/>
  <c r="U23" i="10"/>
  <c r="U22" i="10"/>
  <c r="U21" i="10"/>
  <c r="U20" i="10"/>
  <c r="U19" i="10"/>
  <c r="U18" i="10"/>
  <c r="U17" i="10"/>
  <c r="U16" i="10"/>
  <c r="U15" i="10"/>
  <c r="U14" i="10"/>
  <c r="U13" i="10"/>
  <c r="U12" i="10"/>
  <c r="U11" i="10"/>
  <c r="T26" i="9"/>
  <c r="U26" i="9" s="1"/>
  <c r="S26" i="9"/>
  <c r="R26" i="9"/>
  <c r="U25" i="9"/>
  <c r="T25" i="9"/>
  <c r="S25" i="9"/>
  <c r="R25" i="9"/>
  <c r="U21" i="9"/>
  <c r="U20" i="9"/>
  <c r="U19" i="9"/>
  <c r="U18" i="9"/>
  <c r="U17" i="9"/>
  <c r="U16" i="9"/>
  <c r="U15" i="9"/>
  <c r="U14" i="9"/>
  <c r="U13" i="9"/>
  <c r="U12" i="9"/>
  <c r="U11" i="9"/>
  <c r="T35" i="8"/>
  <c r="U35" i="8" s="1"/>
  <c r="S35" i="8"/>
  <c r="R35" i="8"/>
  <c r="T34" i="8"/>
  <c r="U34" i="8" s="1"/>
  <c r="S34" i="8"/>
  <c r="R34" i="8"/>
  <c r="U30" i="8"/>
  <c r="U29" i="8"/>
  <c r="U28" i="8"/>
  <c r="U27" i="8"/>
  <c r="U26" i="8"/>
  <c r="U25" i="8"/>
  <c r="U24" i="8"/>
  <c r="U23" i="8"/>
  <c r="U22" i="8"/>
  <c r="U21" i="8"/>
  <c r="U20" i="8"/>
  <c r="U19" i="8"/>
  <c r="U18" i="8"/>
  <c r="U17" i="8"/>
  <c r="U16" i="8"/>
  <c r="U15" i="8"/>
  <c r="U14" i="8"/>
  <c r="U13" i="8"/>
  <c r="U12" i="8"/>
  <c r="U11" i="8"/>
  <c r="T21" i="7"/>
  <c r="U21" i="7" s="1"/>
  <c r="S21" i="7"/>
  <c r="R21" i="7"/>
  <c r="T20" i="7"/>
  <c r="U20" i="7" s="1"/>
  <c r="S20" i="7"/>
  <c r="R20" i="7"/>
  <c r="U16" i="7"/>
  <c r="U15" i="7"/>
  <c r="U14" i="7"/>
  <c r="U13" i="7"/>
  <c r="U12" i="7"/>
  <c r="U11" i="7"/>
  <c r="T43" i="6"/>
  <c r="U43" i="6" s="1"/>
  <c r="S43" i="6"/>
  <c r="R43" i="6"/>
  <c r="U42" i="6"/>
  <c r="T42" i="6"/>
  <c r="S42" i="6"/>
  <c r="R42" i="6"/>
  <c r="U38" i="6"/>
  <c r="U37" i="6"/>
  <c r="U36" i="6"/>
  <c r="U35" i="6"/>
  <c r="U34" i="6"/>
  <c r="U33" i="6"/>
  <c r="U32" i="6"/>
  <c r="U31" i="6"/>
  <c r="U30" i="6"/>
  <c r="U29" i="6"/>
  <c r="U28" i="6"/>
  <c r="U27" i="6"/>
  <c r="U26" i="6"/>
  <c r="U25" i="6"/>
  <c r="U24" i="6"/>
  <c r="U23" i="6"/>
  <c r="U22" i="6"/>
  <c r="U21" i="6"/>
  <c r="U20" i="6"/>
  <c r="U19" i="6"/>
  <c r="U18" i="6"/>
  <c r="U17" i="6"/>
  <c r="U16" i="6"/>
  <c r="U15" i="6"/>
  <c r="U14" i="6"/>
  <c r="U13" i="6"/>
  <c r="U12" i="6"/>
  <c r="U11" i="6"/>
  <c r="U27" i="5"/>
  <c r="T27" i="5"/>
  <c r="S27" i="5"/>
  <c r="R27" i="5"/>
  <c r="T26" i="5"/>
  <c r="U26" i="5" s="1"/>
  <c r="S26" i="5"/>
  <c r="R26" i="5"/>
  <c r="U22" i="5"/>
  <c r="U21" i="5"/>
  <c r="U20" i="5"/>
  <c r="U19" i="5"/>
  <c r="U18" i="5"/>
  <c r="U17" i="5"/>
  <c r="U16" i="5"/>
  <c r="U15" i="5"/>
  <c r="U14" i="5"/>
  <c r="U13" i="5"/>
  <c r="U12" i="5"/>
  <c r="U11" i="5"/>
  <c r="T30" i="4"/>
  <c r="U30" i="4" s="1"/>
  <c r="S30" i="4"/>
  <c r="R30" i="4"/>
  <c r="U29" i="4"/>
  <c r="T29" i="4"/>
  <c r="S29" i="4"/>
  <c r="R29" i="4"/>
  <c r="U25" i="4"/>
  <c r="U24" i="4"/>
  <c r="U23" i="4"/>
  <c r="U22" i="4"/>
  <c r="U21" i="4"/>
  <c r="U20" i="4"/>
  <c r="U19" i="4"/>
  <c r="U18" i="4"/>
  <c r="U17" i="4"/>
  <c r="U16" i="4"/>
  <c r="U15" i="4"/>
  <c r="U14" i="4"/>
  <c r="U13" i="4"/>
  <c r="U12" i="4"/>
  <c r="U11" i="4"/>
  <c r="U19" i="3"/>
  <c r="T19" i="3"/>
  <c r="S19" i="3"/>
  <c r="R19" i="3"/>
  <c r="T18" i="3"/>
  <c r="U18" i="3" s="1"/>
  <c r="S18" i="3"/>
  <c r="R18" i="3"/>
  <c r="U14" i="3"/>
  <c r="U13" i="3"/>
  <c r="U12" i="3"/>
  <c r="U11" i="3"/>
  <c r="T20" i="2"/>
  <c r="U20" i="2" s="1"/>
  <c r="S20" i="2"/>
  <c r="R20" i="2"/>
  <c r="U19" i="2"/>
  <c r="T19" i="2"/>
  <c r="S19" i="2"/>
  <c r="R19" i="2"/>
  <c r="U15" i="2"/>
  <c r="U14" i="2"/>
  <c r="U13" i="2"/>
  <c r="U12" i="2"/>
  <c r="U11" i="2"/>
</calcChain>
</file>

<file path=xl/sharedStrings.xml><?xml version="1.0" encoding="utf-8"?>
<sst xmlns="http://schemas.openxmlformats.org/spreadsheetml/2006/main" count="3057" uniqueCount="1061">
  <si>
    <t>Informes sobre la Situación Económica,
las Finanzas Públicas y la Deuda Pública</t>
  </si>
  <si>
    <t xml:space="preserve">      Tercer Trimestre 2020</t>
  </si>
  <si>
    <t>DATOS DEL PROGRAMA</t>
  </si>
  <si>
    <t>Programa presupuestario</t>
  </si>
  <si>
    <t>B001</t>
  </si>
  <si>
    <t>Producción y comercialización de Biológicos Veterinarios</t>
  </si>
  <si>
    <t>Ramo</t>
  </si>
  <si>
    <t>8</t>
  </si>
  <si>
    <t>Agricultura y Desarrollo Rural</t>
  </si>
  <si>
    <t>Unidad responsable</t>
  </si>
  <si>
    <t>JBK-Productora Nacional de Biológicos Veterinarios</t>
  </si>
  <si>
    <t>Enfoques transversales</t>
  </si>
  <si>
    <t>Sin Información</t>
  </si>
  <si>
    <t>Clasificación Funcional</t>
  </si>
  <si>
    <t>Finalidad</t>
  </si>
  <si>
    <t>3 - Desarrollo Económico</t>
  </si>
  <si>
    <t>Función</t>
  </si>
  <si>
    <t>2 - Agropecuaria, Silvicultura, Pesca y Caza</t>
  </si>
  <si>
    <t>Subfunción</t>
  </si>
  <si>
    <t>1 - Agropecuaria</t>
  </si>
  <si>
    <t>Actividad Institucional</t>
  </si>
  <si>
    <t>226 - Producción y comercialización de biológicos veterinarios</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</si>
  <si>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</si>
  <si>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</si>
  <si>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</si>
  <si>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</si>
  <si>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</si>
  <si>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</si>
  <si>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</si>
  <si>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</si>
  <si>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</si>
  <si>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</si>
  <si>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</si>
  <si>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</si>
  <si>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</si>
  <si>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</si>
  <si>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</si>
  <si>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desarrollo económico incluyente mediante inversión en capital físico, humano y tecnológico que garantice la seguridad alimentaria mediante la producción y comercialización de biológicos y químico farmacéuticos de uso veterinario</t>
  </si>
  <si>
    <r>
      <t>Productividad laboral en el sector agropecuario y pesquero</t>
    </r>
    <r>
      <rPr>
        <i/>
        <sz val="10"/>
        <color indexed="30"/>
        <rFont val="Soberana Sans"/>
      </rPr>
      <t xml:space="preserve">
</t>
    </r>
  </si>
  <si>
    <t>El cálculo se hace dividiendo el promedio anual del producto interno bruto del sector agropecuario reportado por el INEGI, entre el número promedio anual de personas ocupadas en el sector de acuerdo con los datos reportados en la ENOE del INEGI</t>
  </si>
  <si>
    <t>Estratégico-Eficacia-Anual</t>
  </si>
  <si>
    <t>N/A</t>
  </si>
  <si>
    <t/>
  </si>
  <si>
    <r>
      <t>Porcentaje de pruebas de diagnóstico comercializadas por PRONABIVE</t>
    </r>
    <r>
      <rPr>
        <i/>
        <sz val="10"/>
        <color indexed="30"/>
        <rFont val="Soberana Sans"/>
      </rPr>
      <t xml:space="preserve">
</t>
    </r>
  </si>
  <si>
    <t>(Pruebas de diagnóstico comercializadas por PRONABIVE)/(Total de pruebas de diagnóstico aplicadas)*100</t>
  </si>
  <si>
    <t>Porcentaje</t>
  </si>
  <si>
    <t>Propósito</t>
  </si>
  <si>
    <t>Los Comités Estatales de Fomento y Protección Pecuaria cuentan con el material biológico suministrado.</t>
  </si>
  <si>
    <r>
      <t xml:space="preserve">Porcentaje de dosis de PPD comercializadas.  </t>
    </r>
    <r>
      <rPr>
        <i/>
        <sz val="10"/>
        <color indexed="30"/>
        <rFont val="Soberana Sans"/>
      </rPr>
      <t xml:space="preserve">
</t>
    </r>
  </si>
  <si>
    <t>(Dosis de PPD comercializadas)/(Total de dosis comercializadas para el Programa de Vigilancia de Salud Animal)*100</t>
  </si>
  <si>
    <t>Estratégico-Eficiencia-Anual</t>
  </si>
  <si>
    <t>Componente</t>
  </si>
  <si>
    <t>A Biológicos y químico farmacéuticos de uso veterinario producidos.</t>
  </si>
  <si>
    <r>
      <t>Porcentaje de dosis producidas.</t>
    </r>
    <r>
      <rPr>
        <i/>
        <sz val="10"/>
        <color indexed="30"/>
        <rFont val="Soberana Sans"/>
      </rPr>
      <t xml:space="preserve">
</t>
    </r>
  </si>
  <si>
    <t>(Dosis producidas)/(Dosis programadas a producir)*100</t>
  </si>
  <si>
    <t>Estratégico-Eficacia-Trimestral</t>
  </si>
  <si>
    <t>Actividad</t>
  </si>
  <si>
    <t>A 1 Reducir el riesgo de producto no conforme a menos del 5%.</t>
  </si>
  <si>
    <r>
      <t>Porcentaje de lotes conformes</t>
    </r>
    <r>
      <rPr>
        <i/>
        <sz val="10"/>
        <color indexed="30"/>
        <rFont val="Soberana Sans"/>
      </rPr>
      <t xml:space="preserve">
</t>
    </r>
  </si>
  <si>
    <t>(Lotes conformes)/(Total de lotes producidos)*100</t>
  </si>
  <si>
    <t>Gestión-Eficacia-Trimestral</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</si>
  <si>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</si>
  <si>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</si>
  <si>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</si>
  <si>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</si>
  <si>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</si>
  <si>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</si>
  <si>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</si>
  <si>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</si>
  <si>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</si>
  <si>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</si>
  <si>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anual o con un periodo mayor de tiempo. 
Estos indicadores no registraron información ni justificación, debido a que lo harán de conformidad con la frecuencia de medición con la que programaron sus metas. </t>
  </si>
  <si>
    <r>
      <t xml:space="preserve">Productividad laboral en el sector agropecuario y pesquero
</t>
    </r>
    <r>
      <rPr>
        <sz val="10"/>
        <rFont val="Soberana Sans"/>
        <family val="2"/>
      </rPr>
      <t>Sin Información,Sin Justificación</t>
    </r>
  </si>
  <si>
    <r>
      <t xml:space="preserve">Porcentaje de pruebas de diagnóstico comercializadas por PRONABIVE
</t>
    </r>
    <r>
      <rPr>
        <sz val="10"/>
        <rFont val="Soberana Sans"/>
        <family val="2"/>
      </rPr>
      <t>Sin Información,Sin Justificación</t>
    </r>
  </si>
  <si>
    <r>
      <t xml:space="preserve">Porcentaje de dosis de PPD comercializadas.  
</t>
    </r>
    <r>
      <rPr>
        <sz val="10"/>
        <rFont val="Soberana Sans"/>
        <family val="2"/>
      </rPr>
      <t>Sin Información,Sin Justificación</t>
    </r>
  </si>
  <si>
    <r>
      <t xml:space="preserve">Porcentaje de dosis producidas.
</t>
    </r>
    <r>
      <rPr>
        <sz val="10"/>
        <rFont val="Soberana Sans"/>
        <family val="2"/>
      </rPr>
      <t xml:space="preserve"> Causa : Durante el 3er. Trimestre de 2020, se logró concretar la venta al Sector Salud de nuestro producto Rabi Plus en presentación de 20 dosis, así mismo se incrementó la demanda del producto Derri A Plus, la elaboración de estos productos es adicional al programa de producción.  Efecto: Se contará con un abasto suficiente de nuestros productos para cubrir las necesidades de las campañas zoosanitarias implementadas por el SENASICA, asimismo se atenderá oportunamente la demanda del Sector Salud de nuestro producto Rabi Plus durante el segundo semestre de 2020.  Otros Motivos:</t>
    </r>
  </si>
  <si>
    <r>
      <t xml:space="preserve">Porcentaje de lotes conformes
</t>
    </r>
    <r>
      <rPr>
        <sz val="10"/>
        <rFont val="Soberana Sans"/>
        <family val="2"/>
      </rPr>
      <t xml:space="preserve"> Causa : No obstante que durante el primer semestre de 2020 se dejaron de producir algunos de nuestros productos, en el tercer trimestre se presentó un incremento en la demanda de Rabi Plus (para el Sector Salud) y Derri A Plus, programándose la producción de lotes de mayor número de dosis (denominador), considerando que sea factible el cumplir con la meta anual de 1,200 lotes conformes. Efecto: Se contará con un abasto suficiente de nuestros productos para cubrir las necesidades de las campañas zoosanitarias implementadas por el SENASICA, asimismo se atenderá oportunamente la demanda del Sector Salud de nuestro producto Rabi Plus durante el segundo semestre de 2020.  Otros Motivos:</t>
    </r>
  </si>
  <si>
    <t>B004</t>
  </si>
  <si>
    <t>Adquisición de leche nacional</t>
  </si>
  <si>
    <t>VST-Liconsa, S.A. de C.V.</t>
  </si>
  <si>
    <t>10 - Apoyo al ingreso, a la salud y a la educación de las familias en pobreza</t>
  </si>
  <si>
    <t>Contribuir a mejorar la capacidad productiva de los pequeños y medianos productores de leche mediante el pago de precio de garantía a pequeños y medianos productores de leche.</t>
  </si>
  <si>
    <r>
      <t>Tasa de variación de la producción de leche de los pequeños y medianos productores proveedores de Liconsa</t>
    </r>
    <r>
      <rPr>
        <i/>
        <sz val="10"/>
        <color indexed="30"/>
        <rFont val="Soberana Sans"/>
      </rPr>
      <t xml:space="preserve">
</t>
    </r>
  </si>
  <si>
    <t>(Litros de leche totales producidos por los pequeños y medianos productores proveedores de Liconsa en el año t / Litros de leche totales producidos por los pequeños y medianos productores proveedores de Liconsa en el año t-1)-1*100</t>
  </si>
  <si>
    <t>Estratégico-Eficacia-Semestral</t>
  </si>
  <si>
    <t>Los pequeños y medianos productores de leche reciben el precio de garantía por la venta de su producto</t>
  </si>
  <si>
    <r>
      <t>Tasa de variación del número de  pequeños y medianos productores de leche que reciben precios de garantía.</t>
    </r>
    <r>
      <rPr>
        <i/>
        <sz val="10"/>
        <color indexed="30"/>
        <rFont val="Soberana Sans"/>
      </rPr>
      <t xml:space="preserve">
</t>
    </r>
  </si>
  <si>
    <t>(Número de productores pequeños y medianos que reciben precio de garantía en año t / Número de productores pequeños y medianos que recibieron precio de garantía en año t-1)-1*100</t>
  </si>
  <si>
    <t>A Precio de garantía pagado por Liconsa a pequeños y medianos productores de leche</t>
  </si>
  <si>
    <r>
      <t>Diferencia porcentual entre el precio de garantía pagado por Liconsa a pequeños y medianos productores de leche y al precio promedio pagado en el mercado</t>
    </r>
    <r>
      <rPr>
        <i/>
        <sz val="10"/>
        <color indexed="30"/>
        <rFont val="Soberana Sans"/>
      </rPr>
      <t xml:space="preserve">
</t>
    </r>
  </si>
  <si>
    <t>(Precio de garantía pagado por Liconsa a pequeños y medianos productores de leche- Precio promedio de leche en el mercado)/Precio promedio de leche en el mercado)*100</t>
  </si>
  <si>
    <t>Gestión-Eficiencia-Trimestral</t>
  </si>
  <si>
    <t>A 1 Captación de leche en la red de acopio, enfriamiento y procesamiento de Liconsa.</t>
  </si>
  <si>
    <r>
      <t>Capacidad utilizada en Centros de Acopio de leche y Plantas de procesamiento de Liconsa</t>
    </r>
    <r>
      <rPr>
        <i/>
        <sz val="10"/>
        <color indexed="30"/>
        <rFont val="Soberana Sans"/>
      </rPr>
      <t xml:space="preserve">
</t>
    </r>
  </si>
  <si>
    <t>(Número de litros de leche captados por día de pequeños y medianos productores en los Centros de Acopio y Plantas de procesamiento de Liconsa / Capacidad de captación diaria de litros de leche en Centros Acopio y Plantas de procesamiento) * 100</t>
  </si>
  <si>
    <r>
      <t xml:space="preserve">Tasa de variación de la producción de leche de los pequeños y medianos productores proveedores de Liconsa
</t>
    </r>
    <r>
      <rPr>
        <sz val="10"/>
        <rFont val="Soberana Sans"/>
        <family val="2"/>
      </rPr>
      <t xml:space="preserve"> Causa : La razón por la que no se alcanzó la meta es porque se está comparando una meta anual con un avance de 6 meses, lo anterior debido a que la meta estuvo mal planteada ya que la misma es con corte anual y el avance que se está reportando es del periodo de enero a junio.  Efecto: El efecto es positivo ya que se está estimulando la producción de leche de los medianos y pequeños productores de leche a través del incentivo de compra a un precio preferencial así como la inclusión de un numero mayor de productores como beneficiarios del programa.  Otros Motivos:</t>
    </r>
  </si>
  <si>
    <r>
      <t xml:space="preserve">Tasa de variación del número de  pequeños y medianos productores de leche que reciben precios de garantía.
</t>
    </r>
    <r>
      <rPr>
        <sz val="10"/>
        <rFont val="Soberana Sans"/>
        <family val="2"/>
      </rPr>
      <t>Sin Información,Sin Justificación</t>
    </r>
  </si>
  <si>
    <r>
      <t xml:space="preserve">Diferencia porcentual entre el precio de garantía pagado por Liconsa a pequeños y medianos productores de leche y al precio promedio pagado en el mercado
</t>
    </r>
    <r>
      <rPr>
        <sz val="10"/>
        <rFont val="Soberana Sans"/>
        <family val="2"/>
      </rPr>
      <t xml:space="preserve"> Causa : Aunque el precio de garantía máximo es 8.20, este se paga conforme a la calidad de la leche entregada misma que no ha alcanzado los valores de calidad para ser adquirida al precio máximo de 8.20. El precio promedio de mercado (Precio Medio Rural) fue obtenido a través del portal del SIAP, (Servicio de Información Agroalimentaria y Pesquera). Efecto: El incremento en el precio de garantía  incrementa los ingresos de los pequeños y medianos productores de leche.  Otros Motivos:</t>
    </r>
  </si>
  <si>
    <r>
      <t xml:space="preserve">Capacidad utilizada en Centros de Acopio de leche y Plantas de procesamiento de Liconsa
</t>
    </r>
    <r>
      <rPr>
        <sz val="10"/>
        <rFont val="Soberana Sans"/>
        <family val="2"/>
      </rPr>
      <t xml:space="preserve"> Causa : En términos relativos se supera la meta ya que se reduce el denominador por la cancelación de los contratos de Secado de Leche Nacional, lo que redujo la capacidad instalada, por otra parte en términos derivado de las condiciones presupuestales del programa se ha limitado el volumen de captación de leche, lo que se refleja en una ligera disminución en la captación diaria de litros de leche en Centros de Acopio y Plantas de procesamiento  Efecto: La disminución en la captación de leche afecta negativamente a los pequeños y medianos productores de leche toda vez se les compran menos litros de leche.    Otros Motivos:</t>
    </r>
  </si>
  <si>
    <t>E001</t>
  </si>
  <si>
    <t>Desarrollo y aplicación de programas educativos en materia agropecuaria</t>
  </si>
  <si>
    <t>IZC-Colegio de Postgraduados</t>
  </si>
  <si>
    <t>2 - Desarrollo Social</t>
  </si>
  <si>
    <t>5 - Educación</t>
  </si>
  <si>
    <t>4 - Posgrado</t>
  </si>
  <si>
    <t>5 - Educación agropecuaria de posgrado</t>
  </si>
  <si>
    <t>Contribuir a incrementar la capacidad productiva del sector agropecuario</t>
  </si>
  <si>
    <r>
      <t>F.1 Tasa de variación de la producción agropecuaria</t>
    </r>
    <r>
      <rPr>
        <i/>
        <sz val="10"/>
        <color indexed="30"/>
        <rFont val="Soberana Sans"/>
      </rPr>
      <t xml:space="preserve">
</t>
    </r>
  </si>
  <si>
    <t>((Total de la producción agropecuaria en el año t / Total de la producción agropecuaria en el año t-1)-1)*100</t>
  </si>
  <si>
    <t>Tasa de variación</t>
  </si>
  <si>
    <t>Técnicos, profesionales e investigadores del sector agropecuario, acuícola y forestal egresados con calidad educativa</t>
  </si>
  <si>
    <r>
      <t>P1.2. Porcentaje de graduados de programas pertenecientes al PNPC-CONACYT, con calificación igual o superior a 9.0.</t>
    </r>
    <r>
      <rPr>
        <i/>
        <sz val="10"/>
        <color indexed="30"/>
        <rFont val="Soberana Sans"/>
      </rPr>
      <t xml:space="preserve">
</t>
    </r>
  </si>
  <si>
    <t>(Número de Profesionistas e investigadores graduados de programas pertenecientes al PNPC-CONACYT con calificación igual o superior a 9.0 en el año t / Número total de Profesionistas e investigadores graduados de programas pertenecientes al PNPC-CONACYT en el año t)*100</t>
  </si>
  <si>
    <r>
      <t>P1.1 Porcentaje de técnicos y profesionistas egresados con calificación igual o superior a 8.5</t>
    </r>
    <r>
      <rPr>
        <i/>
        <sz val="10"/>
        <color indexed="30"/>
        <rFont val="Soberana Sans"/>
      </rPr>
      <t xml:space="preserve">
</t>
    </r>
  </si>
  <si>
    <t>(Número de técnicos y profesionistas egresados con calificación igual o superior a 8.5 en el año t/ Número total de técnicos y profesionistas egresados en el año t)*100</t>
  </si>
  <si>
    <r>
      <t xml:space="preserve">P1.3 Tasa de variación de profesionistas graduados en los sectores agropecuario, acuícola y forestal </t>
    </r>
    <r>
      <rPr>
        <i/>
        <sz val="10"/>
        <color indexed="30"/>
        <rFont val="Soberana Sans"/>
      </rPr>
      <t xml:space="preserve">
</t>
    </r>
  </si>
  <si>
    <t>[((Total de graduados en los programas de posgrado en el año t / Promedio de graduados en el año a y año b)-1)*100]</t>
  </si>
  <si>
    <r>
      <t>P1.4  Porcentaje de eficiencia terminal de la educación media superior y superior en materia agropecuaria.</t>
    </r>
    <r>
      <rPr>
        <i/>
        <sz val="10"/>
        <color indexed="30"/>
        <rFont val="Soberana Sans"/>
      </rPr>
      <t xml:space="preserve">
</t>
    </r>
  </si>
  <si>
    <t xml:space="preserve">(Número total de estudiantes egresados en el año t / Número total de estudiantes inscritos en el tercer semestre en el año t)*100  </t>
  </si>
  <si>
    <t>A C1. Registro de Proyectos de Investigación asociados a las Líneas de Generación y/o Aplicación del Conocimiento-CP (LGAC-CP).</t>
  </si>
  <si>
    <r>
      <t>C1 Porcentaje de proyectos de investigación de las LGAC-CP</t>
    </r>
    <r>
      <rPr>
        <i/>
        <sz val="10"/>
        <color indexed="30"/>
        <rFont val="Soberana Sans"/>
      </rPr>
      <t xml:space="preserve">
</t>
    </r>
  </si>
  <si>
    <t>(Total de proyectos de Investigación registrados en las LGAC-CP en el año t / Proyectos de Investigación de las LGAC-CP programados en el año t) * 100</t>
  </si>
  <si>
    <t>B C2. Transferencia de tecnología y/o conocimientos generados en el Colegio de Postgraduados</t>
  </si>
  <si>
    <r>
      <t>C2. Porcentaje de proyectos de transferencia de tecnología y/o conocimientos ejecutados</t>
    </r>
    <r>
      <rPr>
        <i/>
        <sz val="10"/>
        <color indexed="30"/>
        <rFont val="Soberana Sans"/>
      </rPr>
      <t xml:space="preserve">
</t>
    </r>
  </si>
  <si>
    <t>(Número de proyectos de transferencia de tecnología y/o conocimientos ejecutados en el año t / Número de  proyectos de transferencia de tecnología y/o conocimientos programados en el año t) * 100</t>
  </si>
  <si>
    <t>Estratégico-Calidad-Semestral</t>
  </si>
  <si>
    <t>C C3. Becas otorgadas a los estudiantes de educación media superior y superior del sector agropecuario</t>
  </si>
  <si>
    <r>
      <t>C3.Porcentaje de estudiantes becados de educación media superior y superior del sector agropecuario</t>
    </r>
    <r>
      <rPr>
        <i/>
        <sz val="10"/>
        <color indexed="30"/>
        <rFont val="Soberana Sans"/>
      </rPr>
      <t xml:space="preserve">
</t>
    </r>
  </si>
  <si>
    <t>(Número de estudiantes becados de educación media superior y superior del sector agropecuario en el semestre t contabilizados por primera vez/ Número total de estudiantes de educación media superior y superior del sector agropecuario en el semestre t)*100</t>
  </si>
  <si>
    <t>D C.4 Capacitaciones otorgadas a profesores del nivel medio superior y superior para actualización profesional en materia agropecuaria</t>
  </si>
  <si>
    <r>
      <t xml:space="preserve">C.4 Porcentaje de profesores capacitados en el año </t>
    </r>
    <r>
      <rPr>
        <i/>
        <sz val="10"/>
        <color indexed="30"/>
        <rFont val="Soberana Sans"/>
      </rPr>
      <t xml:space="preserve">
</t>
    </r>
  </si>
  <si>
    <t>(Número de profesores de educación media superior y superior capacitados en el año t/ Número total de  profesores del nivel medio superior y superior en el año t)*100</t>
  </si>
  <si>
    <t>E C5. Prácticas de laboratorio, de campo, viajes de práctica y de estudio, otorgadas a estudiantes de nivel medio superior y superior en materia agropecuaria.</t>
  </si>
  <si>
    <r>
      <t xml:space="preserve">C5. Porcentaje de Prácticas de laboratorio, de campo, viajes de práctica y de estudio, realizadas en el nivel medio superior y superior del sector agropecuario.  </t>
    </r>
    <r>
      <rPr>
        <i/>
        <sz val="10"/>
        <color indexed="30"/>
        <rFont val="Soberana Sans"/>
      </rPr>
      <t xml:space="preserve">
</t>
    </r>
  </si>
  <si>
    <t>(Número de prácticas de laboratorio, de campo, viajes de práctica y de estudio, realizados en el trimestre t/ Número total de prácticas de laboratorio, de campo, viajes de práctica y de estudio, a realizarse en el trimestre t)*100</t>
  </si>
  <si>
    <t>Estratégico-Eficiencia-Trimestral</t>
  </si>
  <si>
    <t>A 1 A1.C1. Publicación en revistas con Comité Editorial de Artículos científicos y de divulgación derivados de la investigación.</t>
  </si>
  <si>
    <r>
      <t>A1.C1. Porcentaje de artículos de investigación publicados en revistas con Comité Editorial.</t>
    </r>
    <r>
      <rPr>
        <i/>
        <sz val="10"/>
        <color indexed="30"/>
        <rFont val="Soberana Sans"/>
      </rPr>
      <t xml:space="preserve">
</t>
    </r>
  </si>
  <si>
    <t>(Artículos de Investigación publicados en revistas con Comité Editorial en el año t / Artículos de Investigación programados para su publicación en revistas con Comité Editorial en el año t)*100</t>
  </si>
  <si>
    <t>Gestión-Eficacia-Semestral</t>
  </si>
  <si>
    <t>B 2 A2.C2. Atención a la población que participa en los proyectos de transferencia de tecnología y/o conocimientos</t>
  </si>
  <si>
    <r>
      <t>A2.C2. Atención a la población que participa en los proyectos de transferencia de tecnología y/o conocimientos</t>
    </r>
    <r>
      <rPr>
        <i/>
        <sz val="10"/>
        <color indexed="30"/>
        <rFont val="Soberana Sans"/>
      </rPr>
      <t xml:space="preserve">
</t>
    </r>
  </si>
  <si>
    <t>(Población atendida en los proyectos de transferencia de tecnología y/o conocimientos ejecutados en el año t / Población programada a ser atendida en los proyectos de transferencia de tecnología y/o conocimientos ejecutados en el año t) * 100</t>
  </si>
  <si>
    <t>Gestión-Calidad-Semestral</t>
  </si>
  <si>
    <t>C 3 A3. C3 Selección de estudiantes para el otorgamiento de becas académicas en el nivel medio superior y superior</t>
  </si>
  <si>
    <r>
      <t>A3.C3 Porcentaje de estudiantes seleccionados para el otorgamiento de becas académicas en el nivel medio superior y superior</t>
    </r>
    <r>
      <rPr>
        <i/>
        <sz val="10"/>
        <color indexed="30"/>
        <rFont val="Soberana Sans"/>
      </rPr>
      <t xml:space="preserve">
</t>
    </r>
  </si>
  <si>
    <t>(Número de estudiantes seleccionados para el otorgamiento de becas académicas en el semestre t/ Número total de estudiantes con promedio mínimo de 8.0 en el semestre t)*100</t>
  </si>
  <si>
    <t>D 4 A4.C4 Aprobación de solicitudes para capacitación de profesores de educación media superior y superior en materia agropecuaria</t>
  </si>
  <si>
    <r>
      <t xml:space="preserve">A4.C4 Porcentaje de solicitudes para capacitación aprobadas de profesores de educación media superior y superior en materia agropecuaria    </t>
    </r>
    <r>
      <rPr>
        <i/>
        <sz val="10"/>
        <color indexed="30"/>
        <rFont val="Soberana Sans"/>
      </rPr>
      <t xml:space="preserve">
</t>
    </r>
  </si>
  <si>
    <t>(Número de solicitudes para capacitación aprobadas de profesores de educación media superior y superior en materia agropecuaria en el año t/Total de solicitudes para capacitación de profesores de educación media superior y superior recibidas en materia agropecuaria en el año t)*100</t>
  </si>
  <si>
    <t>Gestión-Eficacia-Anual</t>
  </si>
  <si>
    <t>E 5 A5.C5 Atención a estudiantes regulares del nivel medio superior y superior</t>
  </si>
  <si>
    <r>
      <t xml:space="preserve">A5.C5 Porcentaje de estudiantes regulares del nivel medio superior y superior inscritos por semestre.    </t>
    </r>
    <r>
      <rPr>
        <i/>
        <sz val="10"/>
        <color indexed="30"/>
        <rFont val="Soberana Sans"/>
      </rPr>
      <t xml:space="preserve">
</t>
    </r>
  </si>
  <si>
    <t xml:space="preserve">(Número de estudiantes regulares del nivel medio superior y superior inscritos en el semestre t / Número total de estudiantes del nivel medio superior y superior inscritos en el semestre t)*100     </t>
  </si>
  <si>
    <t>Gestión-Eficiencia-Semestral</t>
  </si>
  <si>
    <r>
      <t xml:space="preserve">F.1 Tasa de variación de la producción agropecuaria
</t>
    </r>
    <r>
      <rPr>
        <sz val="10"/>
        <rFont val="Soberana Sans"/>
        <family val="2"/>
      </rPr>
      <t>Sin Información,Sin Justificación</t>
    </r>
  </si>
  <si>
    <r>
      <t xml:space="preserve">P1.2. Porcentaje de graduados de programas pertenecientes al PNPC-CONACYT, con calificación igual o superior a 9.0.
</t>
    </r>
    <r>
      <rPr>
        <sz val="10"/>
        <rFont val="Soberana Sans"/>
        <family val="2"/>
      </rPr>
      <t>Sin Información,Sin Justificación</t>
    </r>
  </si>
  <si>
    <r>
      <t xml:space="preserve">P1.1 Porcentaje de técnicos y profesionistas egresados con calificación igual o superior a 8.5
</t>
    </r>
    <r>
      <rPr>
        <sz val="10"/>
        <rFont val="Soberana Sans"/>
        <family val="2"/>
      </rPr>
      <t>Sin Información,Sin Justificación</t>
    </r>
  </si>
  <si>
    <r>
      <t xml:space="preserve">P1.3 Tasa de variación de profesionistas graduados en los sectores agropecuario, acuícola y forestal 
</t>
    </r>
    <r>
      <rPr>
        <sz val="10"/>
        <rFont val="Soberana Sans"/>
        <family val="2"/>
      </rPr>
      <t>Sin Información,Sin Justificación</t>
    </r>
  </si>
  <si>
    <r>
      <t xml:space="preserve">P1.4  Porcentaje de eficiencia terminal de la educación media superior y superior en materia agropecuaria.
</t>
    </r>
    <r>
      <rPr>
        <sz val="10"/>
        <rFont val="Soberana Sans"/>
        <family val="2"/>
      </rPr>
      <t>Sin Información,Sin Justificación</t>
    </r>
  </si>
  <si>
    <r>
      <t xml:space="preserve">C1 Porcentaje de proyectos de investigación de las LGAC-CP
</t>
    </r>
    <r>
      <rPr>
        <sz val="10"/>
        <rFont val="Soberana Sans"/>
        <family val="2"/>
      </rPr>
      <t xml:space="preserve"> Causa : El incumplimiento de la meta es mínimo y ello se debe a que está en proceso el registro de los proyectos de investigación pertenecientes a una Línea de Generación y Aplicación del Conocimiento (LGAC) del período primavera 2020, esto no significa una disminución en los proyectos de investigación generados por el Colegio de Postgraduados. Efecto: El indicador se encuentra dentro de los parámetros de cumplimiento establecidos, por lo que no hay efectos cuantificables.   Otros Motivos:</t>
    </r>
  </si>
  <si>
    <r>
      <t xml:space="preserve">C2. Porcentaje de proyectos de transferencia de tecnología y/o conocimientos ejecutados
</t>
    </r>
    <r>
      <rPr>
        <sz val="10"/>
        <rFont val="Soberana Sans"/>
        <family val="2"/>
      </rPr>
      <t xml:space="preserve"> Causa : Durante los primeros meses del año se tuvo una importante participación de la comunidad académica en la implementación de proyectos de transferencia de tecnología, a causa de ello la meta fue ligeramente sobrepasada. Efecto: Se superó ligeramente la meta, con un impacto positivo al ejecutarse un proyecto adicional de transferencia de tecnología y/o conocimiento en favor del sector agropecuario. Otros Motivos:</t>
    </r>
  </si>
  <si>
    <r>
      <t xml:space="preserve">C3.Porcentaje de estudiantes becados de educación media superior y superior del sector agropecuario
</t>
    </r>
    <r>
      <rPr>
        <sz val="10"/>
        <rFont val="Soberana Sans"/>
        <family val="2"/>
      </rPr>
      <t xml:space="preserve"> Causa : La variación de la meta alcanzada se deriva de un error en la programación al realizar un cambio en el método de cálculo, para el siguiente semestre se realizará el ajuste para que los resultados alcanzados correspondan al semestre. Efecto: Sin efectos cuantificables toda vez que la diferencia es mínima y se realizará el ajuste de la meta para el siguiente periodo a reportar. Otros Motivos:</t>
    </r>
  </si>
  <si>
    <r>
      <t xml:space="preserve">C.4 Porcentaje de profesores capacitados en el año 
</t>
    </r>
    <r>
      <rPr>
        <sz val="10"/>
        <rFont val="Soberana Sans"/>
        <family val="2"/>
      </rPr>
      <t>Sin Información,Sin Justificación</t>
    </r>
  </si>
  <si>
    <r>
      <t xml:space="preserve">C5. Porcentaje de Prácticas de laboratorio, de campo, viajes de práctica y de estudio, realizadas en el nivel medio superior y superior del sector agropecuario.  
</t>
    </r>
    <r>
      <rPr>
        <sz val="10"/>
        <rFont val="Soberana Sans"/>
        <family val="2"/>
      </rPr>
      <t xml:space="preserve"> Causa : De acuerdo a los protocolos de seguridad sanitaria emitidos por la Secretaria de Salud, así como las medidas emitidas por la Secretaria de Educación para la nueva normalidad y por encontrarse nuestra entidad en semáforo epidemiológico en color naranja, no se han podido realizar actividades presenciales con los estudiantes, por ésta razón no se han realizado en el trimestre prácticas de laboratorio, prácticas de campo, tampoco viajes de estudio y de prácticas; en espera del cambio del semáforo sanitario y de nuevas indicaciones por parte de las autoridades correspondientes. Cabe mencionar que el indicador se registró en el PASH recientemente razón por la cual no hay meta registrada para el periodo, dado que el sistema no estaba habilitado para el registro de metas. Efecto: No se lograran ciertas habilidades óptimas en los estudiantes.   Otros Motivos:</t>
    </r>
  </si>
  <si>
    <r>
      <t xml:space="preserve">A1.C1. Porcentaje de artículos de investigación publicados en revistas con Comité Editorial.
</t>
    </r>
    <r>
      <rPr>
        <sz val="10"/>
        <rFont val="Soberana Sans"/>
        <family val="2"/>
      </rPr>
      <t xml:space="preserve"> Causa : La meta se vio sobrepasada por 11 artículos publicados adicionales a los programados en el primer semestre del año, derivados de los trabajos de investigación realizados por los académicos y estudiantes de los distintos posgrados.  Efecto: Mayor impacto en la divulgación de la investigación que se realiza en el Colegio de Postgraduados, en los ejes Agricultura, Ambiente y Sociedad. Otros Motivos:</t>
    </r>
  </si>
  <si>
    <r>
      <t xml:space="preserve">A2.C2. Atención a la población que participa en los proyectos de transferencia de tecnología y/o conocimientos
</t>
    </r>
    <r>
      <rPr>
        <sz val="10"/>
        <rFont val="Soberana Sans"/>
        <family val="2"/>
      </rPr>
      <t xml:space="preserve"> Causa : La meta fue superada ya que hubo buena aceptación de los proyectos de transferencia de tecnología de parte de la población aledaña a los Campus del Colegio de Postgraduados. Efecto: Fue ligeramente superada la meta, con efecto positivo ya que se apoyó a 109 productores adicionales a los programados. Otros Motivos:</t>
    </r>
  </si>
  <si>
    <r>
      <t xml:space="preserve">A3.C3 Porcentaje de estudiantes seleccionados para el otorgamiento de becas académicas en el nivel medio superior y superior
</t>
    </r>
    <r>
      <rPr>
        <sz val="10"/>
        <rFont val="Soberana Sans"/>
        <family val="2"/>
      </rPr>
      <t xml:space="preserve"> Causa : El sobrecumplimiento de la meta se deriva de un error en la programación al momento de hacer cambios en el perdido del método de calculo. Para el siguiente semestre se realizarán los ajustes en ambas variables para informar lo obtenido en el semestre. Efecto: En el semestre se cumplió favorable con el pago de  becas académicas, no se vio afectado porque ya estaba comprometido el recurso para el pago de estas becas. Otros Motivos:</t>
    </r>
  </si>
  <si>
    <r>
      <t xml:space="preserve">A4.C4 Porcentaje de solicitudes para capacitación aprobadas de profesores de educación media superior y superior en materia agropecuaria    
</t>
    </r>
    <r>
      <rPr>
        <sz val="10"/>
        <rFont val="Soberana Sans"/>
        <family val="2"/>
      </rPr>
      <t>Sin Información,Sin Justificación</t>
    </r>
  </si>
  <si>
    <r>
      <t xml:space="preserve">A5.C5 Porcentaje de estudiantes regulares del nivel medio superior y superior inscritos por semestre.    
</t>
    </r>
    <r>
      <rPr>
        <sz val="10"/>
        <rFont val="Soberana Sans"/>
        <family val="2"/>
      </rPr>
      <t>Sin Información,Sin Justificación</t>
    </r>
  </si>
  <si>
    <t>E003</t>
  </si>
  <si>
    <t>Desarrollo y Vinculación de la Investigación Científica y Tecnológica con el Sector</t>
  </si>
  <si>
    <t>A1I-Universidad Autónoma Chapingo</t>
  </si>
  <si>
    <t>8 - Ciencia, Tecnología e Innovación</t>
  </si>
  <si>
    <t>2 - Desarrollo Tecnológico</t>
  </si>
  <si>
    <t>4 - Formación recursos humanos para el sector (educación superior)</t>
  </si>
  <si>
    <t>Contribuir a incrementar la capacidad productiva mediante la investigación y servicios proporcionados al sector social y productivo del medio rural para su desarrollo</t>
  </si>
  <si>
    <r>
      <t>Tasa de variación de la producción agropecuaria</t>
    </r>
    <r>
      <rPr>
        <i/>
        <sz val="10"/>
        <color indexed="30"/>
        <rFont val="Soberana Sans"/>
      </rPr>
      <t xml:space="preserve">
</t>
    </r>
  </si>
  <si>
    <t>(Total de la producción agropecuaria en el año t / Total de la producción agropecuaria en el año t-1)-1)*100</t>
  </si>
  <si>
    <t>Los Productores del medio rural y del sector agropecuario vinculan la investigación científica y los proyectos de servicio universitario con el desarrollo e innovación de sus actividades productivas</t>
  </si>
  <si>
    <r>
      <t>P. Tasa de variación anual de los productores del medio rural  vinculados con proyectos de investigación y de servicio universitario</t>
    </r>
    <r>
      <rPr>
        <i/>
        <sz val="10"/>
        <color indexed="30"/>
        <rFont val="Soberana Sans"/>
      </rPr>
      <t xml:space="preserve">
</t>
    </r>
  </si>
  <si>
    <t>[(Productores del medio rural vínculados con proyectos de investigación y de servicio  universitario en el año t/Productores del medio rural vinculados con proyectos investigación y de servicio universitario en el año t-1)-1]*100</t>
  </si>
  <si>
    <t>A C1. Innovaciones tecnológicas generadas</t>
  </si>
  <si>
    <r>
      <t>C1. Tasa de variación anual de innovaciones tecnológicas (títulos de obtentor de variedades vegetales y patentes) generadas</t>
    </r>
    <r>
      <rPr>
        <i/>
        <sz val="10"/>
        <color indexed="30"/>
        <rFont val="Soberana Sans"/>
      </rPr>
      <t xml:space="preserve">
</t>
    </r>
  </si>
  <si>
    <t>[(Número de innovaciones tecnológicas (títulos de obtentor de variedades vegetales y patentes) generadas en el año t / Número de innovaciones tecnológicas generadas en el año t-1)-1]*100</t>
  </si>
  <si>
    <t>B C4. Materiales de divulgación producidos</t>
  </si>
  <si>
    <r>
      <t>C4. Tasa de variación anual de materiales de divulgación producidos (libros, revistas, manuales, folletos, audiovisuales y otros medios de divulgación)</t>
    </r>
    <r>
      <rPr>
        <i/>
        <sz val="10"/>
        <color indexed="30"/>
        <rFont val="Soberana Sans"/>
      </rPr>
      <t xml:space="preserve">
</t>
    </r>
  </si>
  <si>
    <t>[(Número de materiales de divulgación producidos (libros, revistas, manuales, folletos, audiovisuales y otros medios de divulgación) en el año t / Número de materiales de divulgación producidos  (libros, revistas, manuales, folletos, audiovisuales y otros medios de divulgación) en el año t-1)-1]*100</t>
  </si>
  <si>
    <t>C C3. Proyectos de Servicio Universitario realizados</t>
  </si>
  <si>
    <r>
      <t xml:space="preserve">C3. Tasa de variación anual de proyectos de servicio universitario realizados </t>
    </r>
    <r>
      <rPr>
        <i/>
        <sz val="10"/>
        <color indexed="30"/>
        <rFont val="Soberana Sans"/>
      </rPr>
      <t xml:space="preserve">
</t>
    </r>
  </si>
  <si>
    <t>[(Número de proyectos de servicio  universitario realizados  en el año t / Número de proyectos de servicio universitario realizados  en el año t-1)-1]*100</t>
  </si>
  <si>
    <t>D C2. Artículos científicos publicados y registrados para su publicación en revistas con Comité Editorial</t>
  </si>
  <si>
    <r>
      <t xml:space="preserve">C2. Tasa de variación anual de artículos científicos publicados en revistas con Comité Editorial </t>
    </r>
    <r>
      <rPr>
        <i/>
        <sz val="10"/>
        <color indexed="30"/>
        <rFont val="Soberana Sans"/>
      </rPr>
      <t xml:space="preserve">
</t>
    </r>
  </si>
  <si>
    <t>[(Número de artículos científicos publicados en revistas con Comité Editorial en el año t / Número de artículos científicos publicados en revistas con Comité Editorial en el año t-1)-1]*100</t>
  </si>
  <si>
    <t>E C5. Proyectos de Investigación desarrollados</t>
  </si>
  <si>
    <r>
      <t xml:space="preserve">C5. Tasa de variación anual de los proyectos de investigación   </t>
    </r>
    <r>
      <rPr>
        <i/>
        <sz val="10"/>
        <color indexed="30"/>
        <rFont val="Soberana Sans"/>
      </rPr>
      <t xml:space="preserve">
</t>
    </r>
  </si>
  <si>
    <t>[(Número de proyectos de investigación  realizados en el año t /Número de proyectos de investigación realizados en el año  t-1)-1]*100</t>
  </si>
  <si>
    <t>A 1 A1.C1 Seguimiento a la gestión de Patentes y Títulos de Obtentor de Variedades Vegetales</t>
  </si>
  <si>
    <r>
      <t xml:space="preserve">A1.C1 Tasa de variación anual de las gestiones de registro de Patentes  y Títulos de Obtentor de Variedades Vegetales </t>
    </r>
    <r>
      <rPr>
        <i/>
        <sz val="10"/>
        <color indexed="30"/>
        <rFont val="Soberana Sans"/>
      </rPr>
      <t xml:space="preserve">
</t>
    </r>
  </si>
  <si>
    <t>[(Número de gestiones de Patentes y Títulos de Obtentor de Variedades Vegetales  en el año t/Número de gestiones de Patentes y Títulos de Obtentor de Variedades Vegetales en el año t-1)-1]*100</t>
  </si>
  <si>
    <t>B 2 A1.C4. Tramitación de ISBN (International Standard Book Number)</t>
  </si>
  <si>
    <r>
      <t>A1.C4. Porcentaje de ISBN obtenidos</t>
    </r>
    <r>
      <rPr>
        <i/>
        <sz val="10"/>
        <color indexed="30"/>
        <rFont val="Soberana Sans"/>
      </rPr>
      <t xml:space="preserve">
</t>
    </r>
  </si>
  <si>
    <t>(Número de ISBN  obtenidos en el año t/Número de solicitudes realizadas ante INDAUTOR en el año t)*100</t>
  </si>
  <si>
    <t>C 3 A1.C3. Participación de Proyectos de Servicio universitario en la Convocatoria</t>
  </si>
  <si>
    <r>
      <t>A1-C3. Tasa de variación anual del número de proyectos de servicio universitario participantes en la Convocatoria</t>
    </r>
    <r>
      <rPr>
        <i/>
        <sz val="10"/>
        <color indexed="30"/>
        <rFont val="Soberana Sans"/>
      </rPr>
      <t xml:space="preserve">
</t>
    </r>
  </si>
  <si>
    <t>[(Número de proyectos de servicio participantes en la convocatoria en el añot/Número de proyectos de servicio participantes en la convocatoria en el año t-1)-1]*100</t>
  </si>
  <si>
    <t>D 4 A1.C2. Dictaminación y aprobación de artículos científicos</t>
  </si>
  <si>
    <r>
      <t xml:space="preserve">A1-C2. Porcentaje de artículos científicos postulados y aprobados </t>
    </r>
    <r>
      <rPr>
        <i/>
        <sz val="10"/>
        <color indexed="30"/>
        <rFont val="Soberana Sans"/>
      </rPr>
      <t xml:space="preserve">
</t>
    </r>
  </si>
  <si>
    <t>(Número de artículos científicos  aprobados para su publicación en el año t/Número de artículos científicos dictaminados en el año t)*100</t>
  </si>
  <si>
    <t>E 5 A1.C5. Dictaminación de los Proyectos de Investigación</t>
  </si>
  <si>
    <r>
      <t xml:space="preserve">A1.C5. Porcentaje de los proyectos de investigación con dictamen aprobatorio </t>
    </r>
    <r>
      <rPr>
        <i/>
        <sz val="10"/>
        <color indexed="30"/>
        <rFont val="Soberana Sans"/>
      </rPr>
      <t xml:space="preserve">
</t>
    </r>
  </si>
  <si>
    <t xml:space="preserve">(Número de proyectos de investigación dictaminados y aprobados en el año t/Número de proyectos de investigación dictaminados en el año t)*100 </t>
  </si>
  <si>
    <r>
      <t xml:space="preserve">Tasa de variación de la producción agropecuaria
</t>
    </r>
    <r>
      <rPr>
        <sz val="10"/>
        <rFont val="Soberana Sans"/>
        <family val="2"/>
      </rPr>
      <t>Sin Información,Sin Justificación</t>
    </r>
  </si>
  <si>
    <r>
      <t xml:space="preserve">P. Tasa de variación anual de los productores del medio rural  vinculados con proyectos de investigación y de servicio universitario
</t>
    </r>
    <r>
      <rPr>
        <sz val="10"/>
        <rFont val="Soberana Sans"/>
        <family val="2"/>
      </rPr>
      <t>Sin Información,Sin Justificación</t>
    </r>
  </si>
  <si>
    <r>
      <t xml:space="preserve">C1. Tasa de variación anual de innovaciones tecnológicas (títulos de obtentor de variedades vegetales y patentes) generadas
</t>
    </r>
    <r>
      <rPr>
        <sz val="10"/>
        <rFont val="Soberana Sans"/>
        <family val="2"/>
      </rPr>
      <t>Sin Información,Sin Justificación</t>
    </r>
  </si>
  <si>
    <r>
      <t xml:space="preserve">C4. Tasa de variación anual de materiales de divulgación producidos (libros, revistas, manuales, folletos, audiovisuales y otros medios de divulgación)
</t>
    </r>
    <r>
      <rPr>
        <sz val="10"/>
        <rFont val="Soberana Sans"/>
        <family val="2"/>
      </rPr>
      <t>Sin Información,Sin Justificación</t>
    </r>
  </si>
  <si>
    <r>
      <t xml:space="preserve">C3. Tasa de variación anual de proyectos de servicio universitario realizados 
</t>
    </r>
    <r>
      <rPr>
        <sz val="10"/>
        <rFont val="Soberana Sans"/>
        <family val="2"/>
      </rPr>
      <t>Sin Información,Sin Justificación</t>
    </r>
  </si>
  <si>
    <r>
      <t xml:space="preserve">C2. Tasa de variación anual de artículos científicos publicados en revistas con Comité Editorial 
</t>
    </r>
    <r>
      <rPr>
        <sz val="10"/>
        <rFont val="Soberana Sans"/>
        <family val="2"/>
      </rPr>
      <t>Sin Información,Sin Justificación</t>
    </r>
  </si>
  <si>
    <r>
      <t xml:space="preserve">C5. Tasa de variación anual de los proyectos de investigación   
</t>
    </r>
    <r>
      <rPr>
        <sz val="10"/>
        <rFont val="Soberana Sans"/>
        <family val="2"/>
      </rPr>
      <t>Sin Información,Sin Justificación</t>
    </r>
  </si>
  <si>
    <r>
      <t xml:space="preserve">A1.C1 Tasa de variación anual de las gestiones de registro de Patentes  y Títulos de Obtentor de Variedades Vegetales 
</t>
    </r>
    <r>
      <rPr>
        <sz val="10"/>
        <rFont val="Soberana Sans"/>
        <family val="2"/>
      </rPr>
      <t>Sin Información,Sin Justificación</t>
    </r>
  </si>
  <si>
    <r>
      <t xml:space="preserve">A1.C4. Porcentaje de ISBN obtenidos
</t>
    </r>
    <r>
      <rPr>
        <sz val="10"/>
        <rFont val="Soberana Sans"/>
        <family val="2"/>
      </rPr>
      <t>Sin Información,Sin Justificación</t>
    </r>
  </si>
  <si>
    <r>
      <t xml:space="preserve">A1-C3. Tasa de variación anual del número de proyectos de servicio universitario participantes en la Convocatoria
</t>
    </r>
    <r>
      <rPr>
        <sz val="10"/>
        <rFont val="Soberana Sans"/>
        <family val="2"/>
      </rPr>
      <t>Sin Información,Sin Justificación</t>
    </r>
  </si>
  <si>
    <r>
      <t xml:space="preserve">A1-C2. Porcentaje de artículos científicos postulados y aprobados 
</t>
    </r>
    <r>
      <rPr>
        <sz val="10"/>
        <rFont val="Soberana Sans"/>
        <family val="2"/>
      </rPr>
      <t>Sin Información,Sin Justificación</t>
    </r>
  </si>
  <si>
    <r>
      <t xml:space="preserve">A1.C5. Porcentaje de los proyectos de investigación con dictamen aprobatorio 
</t>
    </r>
    <r>
      <rPr>
        <sz val="10"/>
        <rFont val="Soberana Sans"/>
        <family val="2"/>
      </rPr>
      <t>Sin Información,Sin Justificación</t>
    </r>
  </si>
  <si>
    <t>E006</t>
  </si>
  <si>
    <t>Generación de Proyectos de Investigación</t>
  </si>
  <si>
    <t>JAG-Instituto Nacional de Investigaciones Forestales, Agrícolas y Pecuarias</t>
  </si>
  <si>
    <t>3 - Servicios Científicos y Tecnológicos</t>
  </si>
  <si>
    <t>7 - Tecnificación e innovación de las actividades del sector</t>
  </si>
  <si>
    <t>Contribuir a aumentar la producción de alimentos para la autosuficiencia alimentaria y el bienestar en el sector rural</t>
  </si>
  <si>
    <r>
      <t>Porcentaje de variación anual del valor de la producción pesquera y acuícola a nivel nacional</t>
    </r>
    <r>
      <rPr>
        <i/>
        <sz val="10"/>
        <color indexed="30"/>
        <rFont val="Soberana Sans"/>
      </rPr>
      <t xml:space="preserve">
</t>
    </r>
  </si>
  <si>
    <t>(Valor de la producción pesquera y acuícola en el año t / Valor de la producción pesquera y acuícola en el año t-1)* 100</t>
  </si>
  <si>
    <r>
      <t>F1. Porcentaje de variación en el ingreso neto de los productores forestales, agrícolas y pecuarios encuestados en el uso de innovaciones tecnológicas con respecto de los productores que utilizaron tecnologías testigo en el año t-1</t>
    </r>
    <r>
      <rPr>
        <i/>
        <sz val="10"/>
        <color indexed="30"/>
        <rFont val="Soberana Sans"/>
      </rPr>
      <t xml:space="preserve">
</t>
    </r>
  </si>
  <si>
    <t>((Promedio del ingreso neto de los productores forestales, agrícolas y pecuarios encuestados en el uso de innovaciones tecnológicas generado por el uso de 10 tecnologías en el año t-1) / (Promedio del Ingreso neto generado por 10 tecnologías testigo en el año t-1)-1) *100</t>
  </si>
  <si>
    <t>Estratégico-Eficacia-Bienal</t>
  </si>
  <si>
    <r>
      <t>F2. Tasa de variación del valor real de la producción de las cadenas agroalimentarias y sistemas forestales</t>
    </r>
    <r>
      <rPr>
        <i/>
        <sz val="10"/>
        <color indexed="30"/>
        <rFont val="Soberana Sans"/>
      </rPr>
      <t xml:space="preserve">
</t>
    </r>
  </si>
  <si>
    <t>((Valor de la producción de las cadenas agroalimentarias en el año t a precios constantes de 2018) / (Valor de la producción de las cadenas agroalimentarias en el año t-1 a precios constantes de 2018)-1) *100</t>
  </si>
  <si>
    <r>
      <t>F3. Porcentaje de variación en el ingreso neto de los productores forestales, agrícolas y pecuarios cooperantes en el uso de innovaciones tecnológicas con respecto de los productores que utilizaron tecnologías testigo en el año t-1</t>
    </r>
    <r>
      <rPr>
        <i/>
        <sz val="10"/>
        <color indexed="30"/>
        <rFont val="Soberana Sans"/>
      </rPr>
      <t xml:space="preserve">
</t>
    </r>
  </si>
  <si>
    <t>((Promedio del ingreso neto de los productores forestales, agrícolas y pecuarios cooperantes en el uso de innovaciones tecnológicas generado por el uso de 10 tecnologías en el año t-1) / (Promedio del Ingreso neto generado por 10 tecnologías testigo en el año t-1) 1) *100</t>
  </si>
  <si>
    <t>Las y los productores forestales, agrícolas, pecuarios, acuícolas y pesqueros incrementan la productividad con enfoque sostenible en sus sistemas productivos.</t>
  </si>
  <si>
    <r>
      <t>P.1.3 Porcentaje de instrumentos elaborados para la conservación, restauración, protección y aprovechamiento sustentable de los recursos pesqueros y acuícolas</t>
    </r>
    <r>
      <rPr>
        <i/>
        <sz val="10"/>
        <color indexed="30"/>
        <rFont val="Soberana Sans"/>
      </rPr>
      <t xml:space="preserve">
</t>
    </r>
  </si>
  <si>
    <t>(Número de instrumentos elaborados para la conservación, restauración, protección y aprovechamiento sustentable de los recursos pesqueros y acuícolas / Número de instrumentos programados para la conservación, restauración, protección y aprovechamiento sustentable de los recursos pesqueros y acuícolas)*100</t>
  </si>
  <si>
    <r>
      <t>P1.1 Porcentaje de variación en la productividad promedio obtenida por las y los productores agrícolas encuestados en el uso de soluciones tecnológicas respecto a las y los productores que utilizan soluciones tecnológicas testigo en año t-1</t>
    </r>
    <r>
      <rPr>
        <i/>
        <sz val="10"/>
        <color indexed="30"/>
        <rFont val="Soberana Sans"/>
      </rPr>
      <t xml:space="preserve">
</t>
    </r>
  </si>
  <si>
    <t>((Promedio de la productividad obtenida por las y los productores agrícolas encuestados en el uso de soluciones tecnológicas en el año t-1/ Promedio de la productividad obtenida por las y los productores agrícolas que utilizan soluciones tecnológicas testigo en el año t-1) -1) *100</t>
  </si>
  <si>
    <t>Estratégico-Eficiencia-Bienal</t>
  </si>
  <si>
    <r>
      <t>P1.2 Porcentaje de variación en la productividad promedio obtenida por las y los productores agrícolas cooperantes, en el uso de soluciones tecnológicas respecto a las y los productores que utilizan soluciones tecnológicas testigo en año t-1</t>
    </r>
    <r>
      <rPr>
        <i/>
        <sz val="10"/>
        <color indexed="30"/>
        <rFont val="Soberana Sans"/>
      </rPr>
      <t xml:space="preserve">
</t>
    </r>
  </si>
  <si>
    <t>((Promedio de la productividad obtenida por las y los productores agrícolas cooperantes, en el uso de soluciones tecnológicas en el año t-1/ Promedio de la productividad obtenida por las y los productores agrícolas que utilizan soluciones tecnológicas testigo en el año t-1) -1) *100</t>
  </si>
  <si>
    <t>A C9. Opiniones y Dictámenes Técnicos emitidos</t>
  </si>
  <si>
    <r>
      <t xml:space="preserve">C.9 Porcentaje de opiniones y dictámenes técnicos emitidos </t>
    </r>
    <r>
      <rPr>
        <i/>
        <sz val="10"/>
        <color indexed="30"/>
        <rFont val="Soberana Sans"/>
      </rPr>
      <t xml:space="preserve">
</t>
    </r>
  </si>
  <si>
    <t>(Número de opiniones y dictámenes técnicos emitidos/Número de opiniones y dictámenes técnicos solicitados)*100</t>
  </si>
  <si>
    <t>B C5. Investigación científica para el desarrollo, innovación y transferencia tecnológica programada</t>
  </si>
  <si>
    <r>
      <t>C.5. Porcentaje de proyectos de investigación elaborados que promueven el desarrollo e innovación tecnológica</t>
    </r>
    <r>
      <rPr>
        <i/>
        <sz val="10"/>
        <color indexed="30"/>
        <rFont val="Soberana Sans"/>
      </rPr>
      <t xml:space="preserve">
</t>
    </r>
  </si>
  <si>
    <t>(Número de proyectos de investigación elaborados que promueven el desarrollo y la innovación tecnológica /Número Total de proyectos de Investigación)* 100</t>
  </si>
  <si>
    <t>C C4. Red Nacional de Información e Investigación en Pesca y Acuacultura instalada</t>
  </si>
  <si>
    <r>
      <t>C.4 Porcentaje de proyectos de investigación autorizados en la Red Nacional de Información e Investigación en Pesca y Acuacultura</t>
    </r>
    <r>
      <rPr>
        <i/>
        <sz val="10"/>
        <color indexed="30"/>
        <rFont val="Soberana Sans"/>
      </rPr>
      <t xml:space="preserve">
</t>
    </r>
  </si>
  <si>
    <t>(Número de proyectos de investigación autorizados en la Red Nacional de Información e Investigación en Pesca y Acuacultura /Número de propuestas  de Proyectos de Investigación recibidas en la RNIIPA)* 100</t>
  </si>
  <si>
    <t>D C.1 Tecnologías adoptadas por las y los productores forestales, agrícolas y pecuarios en sus procesos productivos</t>
  </si>
  <si>
    <r>
      <t xml:space="preserve">C1. Porcentaje de tecnologías adoptadas por las y los productores forestales, agrícolas y pecuarios en el año t, con respecto a las tecnologías transferidas por el Instituto Nacional de Investigaciones Forestales, Agrícolas y Pecuarias en el año t-1 </t>
    </r>
    <r>
      <rPr>
        <i/>
        <sz val="10"/>
        <color indexed="30"/>
        <rFont val="Soberana Sans"/>
      </rPr>
      <t xml:space="preserve">
</t>
    </r>
  </si>
  <si>
    <t>(Número de tecnologías adoptadas por las y los productores forestales, agrícolas y pecuarios en el año t / Número de tecnologías transferidas por el Instituto Nacional de Investigaciones Forestales, Agrícolas y Pecuarias en el año t-1)*100</t>
  </si>
  <si>
    <t>E C.2 Tecnologías transferidas a las y los productores forestales, agrícolas y pecuarios, en los distritos de desarrollo rural en los que se divide el país.</t>
  </si>
  <si>
    <r>
      <t>C2.1. Porcentaje de tecnologías transferidas a las y los productores forestales, agrícolas y pecuarios en el año t con respecto de las tecnologías validadas el año t-1</t>
    </r>
    <r>
      <rPr>
        <i/>
        <sz val="10"/>
        <color indexed="30"/>
        <rFont val="Soberana Sans"/>
      </rPr>
      <t xml:space="preserve">
</t>
    </r>
  </si>
  <si>
    <t>(Número de tecnologías transferidas a las y los productores forestales, agrícolas y pecuarios en el año t/ Número de tecnologías validadas en el año t-1)*100</t>
  </si>
  <si>
    <r>
      <t>C2.2 Porcentaje de Distritos de Desarrollo Rural en los que se transfieren tecnologías del Instituto Nacional de Investigaciones Forestales, Agrícolas y Pecuarias en el año t</t>
    </r>
    <r>
      <rPr>
        <i/>
        <sz val="10"/>
        <color indexed="30"/>
        <rFont val="Soberana Sans"/>
      </rPr>
      <t xml:space="preserve">
</t>
    </r>
  </si>
  <si>
    <t>(Número de Distritos de Desarrollo Rural en los que se transfieren tecnologías del Instituto Nacional de Investigaciones Forestales, Agrícolas y Pecuarias  en el año t / Número de Distritos de Desarrollo Rural en el país) *100</t>
  </si>
  <si>
    <t>F C.3 Conocimientos científicos difundidos</t>
  </si>
  <si>
    <r>
      <t>C3. Promedio de artículos científicos publicados por investigador en activo en el año t</t>
    </r>
    <r>
      <rPr>
        <i/>
        <sz val="10"/>
        <color indexed="30"/>
        <rFont val="Soberana Sans"/>
      </rPr>
      <t xml:space="preserve">
</t>
    </r>
  </si>
  <si>
    <t>(Número de artículos científicos en revistas arbitradas aceptados y/o publicados en el año t/Número total de investigadores en activo en el año t)</t>
  </si>
  <si>
    <t>Promedio</t>
  </si>
  <si>
    <t>G C6. Planes de Manejo Pesquero elaborados</t>
  </si>
  <si>
    <r>
      <t>C.6 Porcentaje de Planes de Manejo concluidos</t>
    </r>
    <r>
      <rPr>
        <i/>
        <sz val="10"/>
        <color indexed="30"/>
        <rFont val="Soberana Sans"/>
      </rPr>
      <t xml:space="preserve">
</t>
    </r>
  </si>
  <si>
    <t>(Número de Planes de Manejo Pesquero Concluídos /Número de Planes de Manejo Pesquero Comprometidos)* 100</t>
  </si>
  <si>
    <t>H C7. Cartas Nacionales (Pesqueras y Acuícolas) elaboradas</t>
  </si>
  <si>
    <r>
      <t>C.7 Porcentaje de avance en la elaboración de las Fichas de las Cartas Nacionales (Pesquera y Acuícola)</t>
    </r>
    <r>
      <rPr>
        <i/>
        <sz val="10"/>
        <color indexed="30"/>
        <rFont val="Soberana Sans"/>
      </rPr>
      <t xml:space="preserve">
</t>
    </r>
  </si>
  <si>
    <t>(Número de fichas elaboradas tanto de la Carta Nacional Pesquera como de la Carta Nacional Acuícola/ Número de fichas programadas tanto de la Carta Nacional Pesquera como de la Carta Nacional Acuícola)*100</t>
  </si>
  <si>
    <t>I C8. Capacitación al sector pesquero y acuícola realizada</t>
  </si>
  <si>
    <r>
      <t>C8.  Porcentaje de capacitaciones realizadas que promueven el desarrollo y la innovación tecnológica</t>
    </r>
    <r>
      <rPr>
        <i/>
        <sz val="10"/>
        <color indexed="30"/>
        <rFont val="Soberana Sans"/>
      </rPr>
      <t xml:space="preserve">
</t>
    </r>
  </si>
  <si>
    <t>(Número de capacitaciones realizadas que promueven el desarrollo y la innovación tecnológica / Número total de capacitaciones solicitadas que promueven el desarrollo y la innovación tecnológica)*100</t>
  </si>
  <si>
    <t>B 1 A6.C5 Elaboración de los Informes de Investigaciones Científicas y Técnicas</t>
  </si>
  <si>
    <r>
      <t>A6. C5 Porcentaje de informes finales elaborados, de las Investigaciones Científicas y Técnicas</t>
    </r>
    <r>
      <rPr>
        <i/>
        <sz val="10"/>
        <color indexed="30"/>
        <rFont val="Soberana Sans"/>
      </rPr>
      <t xml:space="preserve">
</t>
    </r>
  </si>
  <si>
    <t>(Número de informes finales elaborados de las Investigaciones Científicas y Técnicas / Número Total de informes finales comprometidos de las Investigaciones Científicas y Técnicas)*100</t>
  </si>
  <si>
    <t>C 2 A5.C4 Ejecución de las sesiones de los Comités de la RNIIPA</t>
  </si>
  <si>
    <r>
      <t>A5. C4  Porcentaje de sesiones realizadas de los Comités de la RNIIPA</t>
    </r>
    <r>
      <rPr>
        <i/>
        <sz val="10"/>
        <color indexed="30"/>
        <rFont val="Soberana Sans"/>
      </rPr>
      <t xml:space="preserve">
</t>
    </r>
  </si>
  <si>
    <t>(Número de sesiones realizadas de los Comités de la RNIIPA / Número Total de sesiones programadas de los Comités de la RNIIPA)*100</t>
  </si>
  <si>
    <t>D 3 A2.C1.C2.2 Impartición de cursos, talleres, eventos demostrativos y foros de divulgación a las y los productores, técnicos, industrializadores, comercializadores y estudiantes vinculados a los subsectores forestal, agrícola y pecuario.</t>
  </si>
  <si>
    <r>
      <t xml:space="preserve">A2. C1.C2.2 Promedio de cursos, talleres, eventos demostrativos y foros de divulgación impartidos por investigador en activo en el año t a usuarios vinculados a los subsectores forestales, agrícolas y pecuarios </t>
    </r>
    <r>
      <rPr>
        <i/>
        <sz val="10"/>
        <color indexed="30"/>
        <rFont val="Soberana Sans"/>
      </rPr>
      <t xml:space="preserve">
</t>
    </r>
  </si>
  <si>
    <t>(Número de cursos, talleres, eventos demostrativos y foros de divulgación impartidos por investigador en el año t a usuarios vinculados a los subsectores forestales, agrícolas y pecuarios / Número total de investigadores en activo en el año t)</t>
  </si>
  <si>
    <t>D 4 A1.C1. Capacitación y formación de profesionistas forestales, agrícolas y pecuarios.</t>
  </si>
  <si>
    <r>
      <t>A1.C1. Promedio de profesionistas del sector atendidos por investigador en activo en el año t</t>
    </r>
    <r>
      <rPr>
        <i/>
        <sz val="10"/>
        <color indexed="30"/>
        <rFont val="Soberana Sans"/>
      </rPr>
      <t xml:space="preserve">
</t>
    </r>
  </si>
  <si>
    <t>(Número de profesionistas forestales, agrícolas y pecuarios atendidos en el año t/Número de investigadores en activo en el año t)</t>
  </si>
  <si>
    <t>E 5 A3.C2 Validación de tecnologías con las y los productores forestales, agrícolas y pecuarios.</t>
  </si>
  <si>
    <r>
      <t>A3.C2.1 Porcentaje de tecnologías validadas en el año t con respecto de las tecnologías generadas el año t-1</t>
    </r>
    <r>
      <rPr>
        <i/>
        <sz val="10"/>
        <color indexed="30"/>
        <rFont val="Soberana Sans"/>
      </rPr>
      <t xml:space="preserve">
</t>
    </r>
  </si>
  <si>
    <t>(Número de tecnologías validadas en el año t/ Número de tecnologías generadas en el año t-1)*100</t>
  </si>
  <si>
    <t>E 6 A4.C2.1.C2.2 Elaboración de publicaciones tecnológicas</t>
  </si>
  <si>
    <r>
      <t>A4.C2.1 C2.2 Promedio de publicaciones tecnológicas por investigador en activo en el año t</t>
    </r>
    <r>
      <rPr>
        <i/>
        <sz val="10"/>
        <color indexed="30"/>
        <rFont val="Soberana Sans"/>
      </rPr>
      <t xml:space="preserve">
</t>
    </r>
  </si>
  <si>
    <t>(Número de publicaciones tecnológicas en el año t/Número total de investigadores en activo en el año t)</t>
  </si>
  <si>
    <t>E 7 A6.C2.1 Elaboración de proyectos de investigación que contribuyen a incrementar la productividad</t>
  </si>
  <si>
    <r>
      <t xml:space="preserve">A6.C2.1 Porcentaje de proyectos de investigación en operación por el Instituto Nacional de Investigaciones Forestales, Agrícolas y Pecuarias que contribuyan a impulsar la productividad de las cadenas agroalimentarias y sistemas forestales </t>
    </r>
    <r>
      <rPr>
        <i/>
        <sz val="10"/>
        <color indexed="30"/>
        <rFont val="Soberana Sans"/>
      </rPr>
      <t xml:space="preserve">
</t>
    </r>
  </si>
  <si>
    <t>(Número de proyectos de investigación aplicada y de transferencia de tecnología en operación que contribuyen a impulsar la productividad de las cadenas agroalimentarias y sistemas forestales en el año t / Número de proyectos de investigación aplicada y de transferencia de tecnología en operación en el año t) *100</t>
  </si>
  <si>
    <t>F 8 A5.C3 Generación de tecnologías para las y los productores de los subsectores forestal, agrícola y pecuario.</t>
  </si>
  <si>
    <r>
      <t>A5.C3 Porcentaje de tecnologías generadas para las y los productores de los subsectores forestal, agrícola y pecuario en el año t, respecto al número de proyectos de investigación aplicada finalizados en el año t-1 y a finalizar en el año t</t>
    </r>
    <r>
      <rPr>
        <i/>
        <sz val="10"/>
        <color indexed="30"/>
        <rFont val="Soberana Sans"/>
      </rPr>
      <t xml:space="preserve">
</t>
    </r>
  </si>
  <si>
    <t>(Número de tecnologías generadas para las y los productores de los subsectores forestal, agrícola y pecuario en el año t/Número de proyectos de investigación aplicada finalizados en el año t-1 y a finalizar en el año t) *100</t>
  </si>
  <si>
    <t>G 9 A7.C6 Ejecución de las actividades de los Programas de los Planes de Manejo Pesquero</t>
  </si>
  <si>
    <r>
      <t>A7.C6 Porcentaje de avance en la conclusión de las actividades de los programas de los planes de manejo pesquero</t>
    </r>
    <r>
      <rPr>
        <i/>
        <sz val="10"/>
        <color indexed="30"/>
        <rFont val="Soberana Sans"/>
      </rPr>
      <t xml:space="preserve">
</t>
    </r>
  </si>
  <si>
    <t>(Promedio del porcentaje de avance en la conclusión de las actividades de los programas de los planes de manejo pesquero / Número de actividades de los programas de los planes de manejo pesquero comprometidos)* 100</t>
  </si>
  <si>
    <t>H 10 A8.C7 Ejecución de las actividades de los Programas para elaborar las Fichas de las Cartas Nacionales (Pesquera y Acuícola)</t>
  </si>
  <si>
    <r>
      <t>A8. C7  Porcentaje de avance en la conclusión de las actividades de los programas de las fichas de las Cartas Nacionales (Pesquera y Acuícola)</t>
    </r>
    <r>
      <rPr>
        <i/>
        <sz val="10"/>
        <color indexed="30"/>
        <rFont val="Soberana Sans"/>
      </rPr>
      <t xml:space="preserve">
</t>
    </r>
  </si>
  <si>
    <t>(Promedio del porcentaje de avance en la conclusión de las actividades de los programas de trabajo para la elaboración de las fichas de las Cartas Nacionales (Pesquera y Acuícola)  / Número de actividades de los programas de trabajo de las fichas de las Cartas Nacionales (Pesquera y Acuícola) comprometidas) x 100</t>
  </si>
  <si>
    <t>I 11 A9.C8 Atención de las solicitudes de capacitación</t>
  </si>
  <si>
    <r>
      <t>A9.C8  Porcentaje de avance en la atención a solicitudes de capacitación</t>
    </r>
    <r>
      <rPr>
        <i/>
        <sz val="10"/>
        <color indexed="30"/>
        <rFont val="Soberana Sans"/>
      </rPr>
      <t xml:space="preserve">
</t>
    </r>
  </si>
  <si>
    <t>(Número de capacitaciones atendidas/Numero de capacitaciones solicitadas)*100</t>
  </si>
  <si>
    <r>
      <t xml:space="preserve">Porcentaje de variación anual del valor de la producción pesquera y acuícola a nivel nacional
</t>
    </r>
    <r>
      <rPr>
        <sz val="10"/>
        <rFont val="Soberana Sans"/>
        <family val="2"/>
      </rPr>
      <t>Sin Información,Sin Justificación</t>
    </r>
  </si>
  <si>
    <r>
      <t xml:space="preserve">F1. Porcentaje de variación en el ingreso neto de los productores forestales, agrícolas y pecuarios encuestados en el uso de innovaciones tecnológicas con respecto de los productores que utilizaron tecnologías testigo en el año t-1
</t>
    </r>
    <r>
      <rPr>
        <sz val="10"/>
        <rFont val="Soberana Sans"/>
        <family val="2"/>
      </rPr>
      <t>Sin Información,Sin Justificación</t>
    </r>
  </si>
  <si>
    <r>
      <t xml:space="preserve">F2. Tasa de variación del valor real de la producción de las cadenas agroalimentarias y sistemas forestales
</t>
    </r>
    <r>
      <rPr>
        <sz val="10"/>
        <rFont val="Soberana Sans"/>
        <family val="2"/>
      </rPr>
      <t>Sin Información,Sin Justificación</t>
    </r>
  </si>
  <si>
    <r>
      <t xml:space="preserve">F3. Porcentaje de variación en el ingreso neto de los productores forestales, agrícolas y pecuarios cooperantes en el uso de innovaciones tecnológicas con respecto de los productores que utilizaron tecnologías testigo en el año t-1
</t>
    </r>
    <r>
      <rPr>
        <sz val="10"/>
        <rFont val="Soberana Sans"/>
        <family val="2"/>
      </rPr>
      <t>Sin Información,Sin Justificación</t>
    </r>
  </si>
  <si>
    <r>
      <t xml:space="preserve">P.1.3 Porcentaje de instrumentos elaborados para la conservación, restauración, protección y aprovechamiento sustentable de los recursos pesqueros y acuícolas
</t>
    </r>
    <r>
      <rPr>
        <sz val="10"/>
        <rFont val="Soberana Sans"/>
        <family val="2"/>
      </rPr>
      <t>Sin Información,Sin Justificación</t>
    </r>
  </si>
  <si>
    <r>
      <t xml:space="preserve">P1.1 Porcentaje de variación en la productividad promedio obtenida por las y los productores agrícolas encuestados en el uso de soluciones tecnológicas respecto a las y los productores que utilizan soluciones tecnológicas testigo en año t-1
</t>
    </r>
    <r>
      <rPr>
        <sz val="10"/>
        <rFont val="Soberana Sans"/>
        <family val="2"/>
      </rPr>
      <t>Sin Información,Sin Justificación</t>
    </r>
  </si>
  <si>
    <r>
      <t xml:space="preserve">P1.2 Porcentaje de variación en la productividad promedio obtenida por las y los productores agrícolas cooperantes, en el uso de soluciones tecnológicas respecto a las y los productores que utilizan soluciones tecnológicas testigo en año t-1
</t>
    </r>
    <r>
      <rPr>
        <sz val="10"/>
        <rFont val="Soberana Sans"/>
        <family val="2"/>
      </rPr>
      <t>Sin Información,Sin Justificación</t>
    </r>
  </si>
  <si>
    <r>
      <t xml:space="preserve">C.9 Porcentaje de opiniones y dictámenes técnicos emitidos 
</t>
    </r>
    <r>
      <rPr>
        <sz val="10"/>
        <rFont val="Soberana Sans"/>
        <family val="2"/>
      </rPr>
      <t xml:space="preserve"> Causa : La meta fue superada en el periodo, derivado de un registro inicial menor en el numerador ya que éste va acorde a solicitudes de periodos anteriores. En este periodo las solicitudes por parte de la CONAPESCA fue mayor a lo programado, considerando que no siempre se puede proyectar con exactitud esta demanda; ocasionado con ello un incremento significativo en el avance de la meta por la emisión de opiniones y dictámenes técnicos por parte de las áreas sustantivas del Instituto.  Efecto: El efecto posible es que a una mayor emisión de opiniones y dictámenes técnicos, conlleva beneficios a favor de los solicitantes, toda vez que en su mayoría los dictámenes y opiniones técnicas están asociados a permisos de pesca. Esto permite el aprovechamiento sustentable de los recursos pesqueros y acuícolas.  Otros Motivos:</t>
    </r>
  </si>
  <si>
    <r>
      <t xml:space="preserve">C.5. Porcentaje de proyectos de investigación elaborados que promueven el desarrollo e innovación tecnológica
</t>
    </r>
    <r>
      <rPr>
        <sz val="10"/>
        <rFont val="Soberana Sans"/>
        <family val="2"/>
      </rPr>
      <t>Sin Información,Sin Justificación</t>
    </r>
  </si>
  <si>
    <r>
      <t xml:space="preserve">C.4 Porcentaje de proyectos de investigación autorizados en la Red Nacional de Información e Investigación en Pesca y Acuacultura
</t>
    </r>
    <r>
      <rPr>
        <sz val="10"/>
        <rFont val="Soberana Sans"/>
        <family val="2"/>
      </rPr>
      <t xml:space="preserve"> Causa : En el ajuste de meta anterior no se comprometió avance en el período respectivo, derivado del establecimiento de la contingencia sanitaria por COVID19. Se volverá a realizar ajuste de meta por los impactos ocasionados por la misma contingencia. Efecto: El efecto será negativo derivado de que no habrá desarrollo de proyectos de investigación autorizados en la Red Nacional de Información e Investigación en Pesca y Acuacultura. Otros Motivos:</t>
    </r>
  </si>
  <si>
    <r>
      <t xml:space="preserve">C1. Porcentaje de tecnologías adoptadas por las y los productores forestales, agrícolas y pecuarios en el año t, con respecto a las tecnologías transferidas por el Instituto Nacional de Investigaciones Forestales, Agrícolas y Pecuarias en el año t-1 
</t>
    </r>
    <r>
      <rPr>
        <sz val="10"/>
        <rFont val="Soberana Sans"/>
        <family val="2"/>
      </rPr>
      <t>Sin Información,Sin Justificación</t>
    </r>
  </si>
  <si>
    <r>
      <t xml:space="preserve">C2.1. Porcentaje de tecnologías transferidas a las y los productores forestales, agrícolas y pecuarios en el año t con respecto de las tecnologías validadas el año t-1
</t>
    </r>
    <r>
      <rPr>
        <sz val="10"/>
        <rFont val="Soberana Sans"/>
        <family val="2"/>
      </rPr>
      <t xml:space="preserve"> Causa : Derivado de los protocolos sanitarios implementados por el gobierno federal a causa por la pandemia del COVID-19, la transferencia de tecnología que se realiza a las y los productores de los sectores forestal, agrícola y pecuario en eventos demostrativos en campo y cursos de capacitación, fueron suspendidos a nivel nacional. En el primer semestre del ejercicio fiscal 2020 solo se obtuvo un cumplimiento del 25.01%. Meta programada 4.08 numerador 4 denominador 98 Efecto: No se logró la transferencia de los conocimientos científicos y tecnológicos a las y los productores para el desarrollo de las tecnologías, sin embargo, se tomarán medidas preventivas en los Centros de Investigación para el cierre del ejercicio fiscal, tendientes a la reprogramación de las actividades de transferencia, si las condiciones sanitarias lo permiten. Otros Motivos:</t>
    </r>
  </si>
  <si>
    <r>
      <t xml:space="preserve">C2.2 Porcentaje de Distritos de Desarrollo Rural en los que se transfieren tecnologías del Instituto Nacional de Investigaciones Forestales, Agrícolas y Pecuarias en el año t
</t>
    </r>
    <r>
      <rPr>
        <sz val="10"/>
        <rFont val="Soberana Sans"/>
        <family val="2"/>
      </rPr>
      <t>Sin Información,Sin Justificación</t>
    </r>
  </si>
  <si>
    <r>
      <t xml:space="preserve">C3. Promedio de artículos científicos publicados por investigador en activo en el año t
</t>
    </r>
    <r>
      <rPr>
        <sz val="10"/>
        <rFont val="Soberana Sans"/>
        <family val="2"/>
      </rPr>
      <t xml:space="preserve"> Causa : La publicación de artículos científicos depende de los procesos de cada editorial, por tal motivo no se tiene certeza de la fecha de publicación, aunado a que los investigadores estuvieron realizando investigación de gabinete y documental más activamente en éste periodo, por lo que, se obtuvo un incremento positivo del 179.66% de cumplimiento respecto a lo programado. Meta programada 0.14 numerador 113 y denominador 819. Efecto: Se cuenta con una mayor oferta de artículos científicos a disponibilidad de los usuarios de los sectores forestal, agrícola y pecuario. Otros Motivos:</t>
    </r>
  </si>
  <si>
    <r>
      <t xml:space="preserve">C.6 Porcentaje de Planes de Manejo concluidos
</t>
    </r>
    <r>
      <rPr>
        <sz val="10"/>
        <rFont val="Soberana Sans"/>
        <family val="2"/>
      </rPr>
      <t xml:space="preserve"> Causa : La meta en el periodo se superó, derivado de la conclusión previa de dos planes de manejo pesquero comprometidos, sin embargo la meta anual se ajustará como resultado de la contingencia sanitaria por COVID19, en virtud de la reducción de actividades laborales, lo que imposibilitará concluir con el total de los planes de manejo comprometidos.  Efecto: El efecto en el periodo es positivo, por el adelanto en la conclusión de los planes de manejo pesquero, lo que implica un conjunto de acciones encaminadas al desarrollo de la actividad pesquera de forma equilibrada, integral y sustentable; basadas en el conocimiento actualizado de los aspectos biológicos, pesqueros, ambientales, económicos, culturales y sociales que se tengan de ella. Otros Motivos:</t>
    </r>
  </si>
  <si>
    <r>
      <t xml:space="preserve">C.7 Porcentaje de avance en la elaboración de las Fichas de las Cartas Nacionales (Pesquera y Acuícola)
</t>
    </r>
    <r>
      <rPr>
        <sz val="10"/>
        <rFont val="Soberana Sans"/>
        <family val="2"/>
      </rPr>
      <t xml:space="preserve"> Causa : La meta se superó derivado de la conclusión de 3 fichas, una correspondiente a la Carta Nacional Acuícola y dos a la Carta Nacional Pesquera, aunque el avance representa solamente el 5%. Efecto: El efecto es positivo, considerando el avance de los trabajos en tiempos de la contingencia sanitaria por COVID19, sin embargo se cuenta con el tiempo para llevar a cabo el cumplimiento de la meta comprometida. Otros Motivos:</t>
    </r>
  </si>
  <si>
    <r>
      <t xml:space="preserve">C8.  Porcentaje de capacitaciones realizadas que promueven el desarrollo y la innovación tecnológica
</t>
    </r>
    <r>
      <rPr>
        <sz val="10"/>
        <rFont val="Soberana Sans"/>
        <family val="2"/>
      </rPr>
      <t xml:space="preserve"> Causa : Se ajusta tanto el numerador como el denominador, a efecto de registrar el avance real del indicador y el mismo resultado a obtenerse en el año. La meta se superó con capacitaciones realizadas por la Dirección General Adjunta de Investigación Pesquera en el Atlántico, llevadas a cabo en modalidad en línea, como resultado de la contingencia sanitaria por el COVID19.  Efecto: El efecto es positivo, ya que se pudo aprovechar el uso de la tecnología en tiempos de la contingencia sanitaria, y se logró la transferencia del conocimiento a los participantes.  Otros Motivos:</t>
    </r>
  </si>
  <si>
    <r>
      <t xml:space="preserve">A6. C5 Porcentaje de informes finales elaborados, de las Investigaciones Científicas y Técnicas
</t>
    </r>
    <r>
      <rPr>
        <sz val="10"/>
        <rFont val="Soberana Sans"/>
        <family val="2"/>
      </rPr>
      <t>Sin Información,Sin Justificación</t>
    </r>
  </si>
  <si>
    <r>
      <t xml:space="preserve">A5. C4  Porcentaje de sesiones realizadas de los Comités de la RNIIPA
</t>
    </r>
    <r>
      <rPr>
        <sz val="10"/>
        <rFont val="Soberana Sans"/>
        <family val="2"/>
      </rPr>
      <t xml:space="preserve"> Causa : Inicialmente se habían comprometido seis reuniones de la RNIIPA, sin embargo derivado de la contingencia sanitaria por la pandemia de COVID19, se estimó que las mismas no se iban a realizar, por lo que se ajustó la meta, sin embargo al hacer uso de las videoconferencias, se pudieron realizar en el mes las seis reuniones. Se ajustará la meta para el fin de año.  Efecto: Los efectos son positivos, toda vez que permitirá atender los compromisos establecidos para la conformación de la RNIIPA. Otros Motivos:</t>
    </r>
  </si>
  <si>
    <r>
      <t xml:space="preserve">A2. C1.C2.2 Promedio de cursos, talleres, eventos demostrativos y foros de divulgación impartidos por investigador en activo en el año t a usuarios vinculados a los subsectores forestales, agrícolas y pecuarios 
</t>
    </r>
    <r>
      <rPr>
        <sz val="10"/>
        <rFont val="Soberana Sans"/>
        <family val="2"/>
      </rPr>
      <t xml:space="preserve"> Causa : Debido a las restricciones sanitarias por la pandemia del COVID-19, no se pudieron llevar a cabo todos los cursos, talleres, demostración en parcelas y otros eventos masivos programados. Efecto: Se dejó de capacitar o de transferir tecnología a  los productores, técnicos, extensionistas, estudiantes, académicos, investigadores, comercializadores e industrializadores de los sectores forestal, agrícola y pecuario contemplados en los diferentes eventos. Otros Motivos:</t>
    </r>
  </si>
  <si>
    <r>
      <t xml:space="preserve">A1.C1. Promedio de profesionistas del sector atendidos por investigador en activo en el año t
</t>
    </r>
    <r>
      <rPr>
        <sz val="10"/>
        <rFont val="Soberana Sans"/>
        <family val="2"/>
      </rPr>
      <t xml:space="preserve"> Causa :  Derivado a la implementación de los protocolos emitidos por el gobierno federal a partir del 23 de marzo a causa de la pandemia del COVID-19, los investigadores no realizaron algunas de las capacitaciones programadas, dirigidas a los profesionistas del sector por lo que se obtuvo un promedio de 0.43 profesionistas del sector atendidos por investigador con respecto a la meta programada del 0.44, lo que refleja el 97.73% de cumplimiento.  La meta programada para el periodo enero junio fue de 0.44 con un numerador de 359 y un denominador 819  Efecto: No se logró la asistencia técnica programada para el primer semestre, no obstante, los investigadores del INIFAP atendieron la solicitud de 352 profesionistas del sector. Se tomarán medidas preventivas para su cumplimiento al final del ejercicio fiscal. Otros Motivos:</t>
    </r>
  </si>
  <si>
    <r>
      <t xml:space="preserve">A3.C2.1 Porcentaje de tecnologías validadas en el año t con respecto de las tecnologías generadas el año t-1
</t>
    </r>
    <r>
      <rPr>
        <sz val="10"/>
        <rFont val="Soberana Sans"/>
        <family val="2"/>
      </rPr>
      <t xml:space="preserve"> Causa : Por la implementación de los protocolos sanitarios a causa de la pandemia del COVID-19, la validación de tecnologías forestales, agrícolas y pecuarias con los usuarios de las tecnologías, no se pudo realizar. Por lo anterior, se tuvo un cumplimiento del 1.68 de tecnologías validadas con relación a las tecnologías generadas en el año anterior, de una meta programada de 3.36.   La meta programada para el periodo enero junio fue de 3.36 con un numerador de 4 y un denominador 119 Efecto: No se logró la validación de tecnología, lo que retrasa las actividades para el proceso de innovación, sin embargo, se tomarán medidas preventivas para su cumplimiento al final del ejercicio fiscal. Otros Motivos:</t>
    </r>
  </si>
  <si>
    <r>
      <t xml:space="preserve">A4.C2.1 C2.2 Promedio de publicaciones tecnológicas por investigador en activo en el año t
</t>
    </r>
    <r>
      <rPr>
        <sz val="10"/>
        <rFont val="Soberana Sans"/>
        <family val="2"/>
      </rPr>
      <t xml:space="preserve"> Causa : Diversos congresos nacionales e internacionales fueron cancelados, lo que impidió la publicación de memorias técnicas y científicas. Lo anterior, derivado de los protocolos de sanidad implementados a causa de la pandemia del COVID-19, motivo por el cual, los trabajos de investigación realizados por los investigadores del INIFAP fueron cancelados, alcanzando una meta del 0.17 publicaciones tecnológicas por investigador con respecto a lo programado de 0.39, por lo que se tuvo con un cumplimiento del 43.59%   La meta programada para el periodo enero junio fue de 0.39 con un numerador de 320 y un denominador 819 Efecto: Los investigadores no asistieron a congresos, reuniones o simposios nacionales e internacionales, lo que ha provocado una disminución en la difusión de publicaciones tecnológicas. Otros Motivos:</t>
    </r>
  </si>
  <si>
    <r>
      <t xml:space="preserve">A6.C2.1 Porcentaje de proyectos de investigación en operación por el Instituto Nacional de Investigaciones Forestales, Agrícolas y Pecuarias que contribuyan a impulsar la productividad de las cadenas agroalimentarias y sistemas forestales 
</t>
    </r>
    <r>
      <rPr>
        <sz val="10"/>
        <rFont val="Soberana Sans"/>
        <family val="2"/>
      </rPr>
      <t xml:space="preserve"> Causa : Se tuvo un porcentaje de cumplimiento de 121.59% respecto a la meta planeada, debido a la operación de 43 proyectos adicionales financiados con recursos externos contribuyen a la productividad.  La meta programada para el periodo enero junio fue de 45.2 con un numerador de 90 y un denominador 199  Efecto: Mayores proyectos de investigación aplicada y transferencia de tecnología que contribuyen al incremento de la productividad de las cadenas agroalimentarias y sistemas forestales. Otros Motivos:</t>
    </r>
  </si>
  <si>
    <r>
      <t xml:space="preserve">A5.C3 Porcentaje de tecnologías generadas para las y los productores de los subsectores forestal, agrícola y pecuario en el año t, respecto al número de proyectos de investigación aplicada finalizados en el año t-1 y a finalizar en el año t
</t>
    </r>
    <r>
      <rPr>
        <sz val="10"/>
        <rFont val="Soberana Sans"/>
        <family val="2"/>
      </rPr>
      <t xml:space="preserve"> Causa :  Para la generación de tecnologías se parte de proyectos de investigación de años anteriores. Debido a la inactividad presencial de los investigadores ocasionada por la pandemia del COVID-19, al no tener trabajo de campo muchos han revisado información y escrito tecnologías con datos producidos en años anteriores.  Con esto se logró una desviación positiva de un 140.07% más respecto a lo programado. Efecto: Se obtuvo una desviación positiva para el cierre del primer semestre, con la generación de siete tecnologías que coadyuvan al fortalecimiento del quehacer Institucional. Otros Motivos:</t>
    </r>
  </si>
  <si>
    <r>
      <t xml:space="preserve">A7.C6 Porcentaje de avance en la conclusión de las actividades de los programas de los planes de manejo pesquero
</t>
    </r>
    <r>
      <rPr>
        <sz val="10"/>
        <rFont val="Soberana Sans"/>
        <family val="2"/>
      </rPr>
      <t xml:space="preserve"> Causa : Derivado del ajuste presupuestal, el número de actividades de los programas de los planes de manejo pesquero se vieron disminuidas razón por la cual el  numerador y denominador son menores a lo programado y se refleja el avance real de las actividades concluidas de los planes de manejo pesquero, las cuales se describen en el manual de procedimientos.  Efecto: Retraso en la aplicación de los beneficios que implica la elaboración de un plan de manejo pesquero, ya que se traslada la elaboración para el próximo año. Otros Motivos:</t>
    </r>
  </si>
  <si>
    <r>
      <t xml:space="preserve">A8. C7  Porcentaje de avance en la conclusión de las actividades de los programas de las fichas de las Cartas Nacionales (Pesquera y Acuícola)
</t>
    </r>
    <r>
      <rPr>
        <sz val="10"/>
        <rFont val="Soberana Sans"/>
        <family val="2"/>
      </rPr>
      <t xml:space="preserve"> Causa : Por el ajuste presupuestal las actividades de los programas de las fichas de las Cartas Nacionales se vieron disminuidas en un 32% aproximadamente por tal razón tanto el numerador como denominador reportados en el avance son menores a lo programado, a efecto de poder reflejar de manera correcta el avance real de la conclusión de las actividades de la elaboración de las fichas de la Carta Nacional Pesquera y de la Carta Nacional Acuícola. Efecto: Aunque hay un reducción en el numero de ficha por realizar en el año fiscal, éstas permiten actualizar tanto la Carta Nacional Pesquera como la Carta Nacional Acuícola y permitir la toma de decisiones a la autoridad pesquera correspondiente. Otros Motivos:</t>
    </r>
  </si>
  <si>
    <r>
      <t xml:space="preserve">A9.C8  Porcentaje de avance en la atención a solicitudes de capacitación
</t>
    </r>
    <r>
      <rPr>
        <sz val="10"/>
        <rFont val="Soberana Sans"/>
        <family val="2"/>
      </rPr>
      <t xml:space="preserve"> Causa : Por el ajuste presupuestal y la contingencia sanitaria el número de solicitudes recibidas para capacitación fue menor a lo esperado, mismas que fueron atendidas en su totalidad sobrepasando la meta programada en un 200%. Para el siguiente periodo se realizo el ajuste de la meta. Efecto: Aún y cuando en términos relativos la meta fue superada el número de capacitaciones realizadas fueron inferiores con un efecto menor transferencia del conocimiento al sector pesquero y acuícola de manera presencia, derivado del recorte presupuestal y de la contingencia sanitaria.  Otros Motivos:</t>
    </r>
  </si>
  <si>
    <t>P001</t>
  </si>
  <si>
    <t>Diseño y Aplicación de la Política Agropecuaria</t>
  </si>
  <si>
    <t>510-Dirección General de Programación, Presupuesto y Finanzas</t>
  </si>
  <si>
    <t>9 - Impulso a la reconversión productiva en materia agrícola, pecuaria y pesquera</t>
  </si>
  <si>
    <t>Contribuir a incrementar la capacidad productiva mediante el cumplimiento satisfactorio de los objetivos y metas de los Pp establecidas en la MIR.</t>
  </si>
  <si>
    <r>
      <t xml:space="preserve">Tasa de variación de la producción agropecuaria    </t>
    </r>
    <r>
      <rPr>
        <i/>
        <sz val="10"/>
        <color indexed="30"/>
        <rFont val="Soberana Sans"/>
      </rPr>
      <t xml:space="preserve">
</t>
    </r>
  </si>
  <si>
    <t xml:space="preserve">(Total de la producción agropecuaria en el año t / Total de la producción agropecuaria en el año t-1)-1)*100    </t>
  </si>
  <si>
    <t>Programas Presupuestarios de la Secretaria de Agricultura con cumplimiento satisfactorio de sus objetivos y metas establecidos en la MIR.</t>
  </si>
  <si>
    <r>
      <t xml:space="preserve">Porcentaje de Programas presupuestarios de las modalidades S, U, E, B y P de la Secretaria de Agricultura con un nivel de logro satisfactorio en la metas de los indicadores de la MIR.    </t>
    </r>
    <r>
      <rPr>
        <i/>
        <sz val="10"/>
        <color indexed="30"/>
        <rFont val="Soberana Sans"/>
      </rPr>
      <t xml:space="preserve">
</t>
    </r>
  </si>
  <si>
    <t xml:space="preserve">(Número de Programas presupuestarios de las modalidades S, U, E, B y P de la Secretaria de Agricultura que obtienen un nivel de logro satisfactorio en las metas de los indicadores de la MIR en el año t) /(Total de Programas presupuestarios de las modalidades S, U, E, B y P de la Secretaria con Matriz de Indicadores para Resultados en el año t)*100    </t>
  </si>
  <si>
    <t>A C1. Matrices de Indicadores para Resultados mejoradas, de los programas presupuestarios de la Secretaria de Agricultura</t>
  </si>
  <si>
    <r>
      <t>C1. Porcentaje de programas presupuestarios de la Secretaria de Agricultura con Matriz de Indicadores para Resultados mejorada</t>
    </r>
    <r>
      <rPr>
        <i/>
        <sz val="10"/>
        <color indexed="30"/>
        <rFont val="Soberana Sans"/>
      </rPr>
      <t xml:space="preserve">
</t>
    </r>
  </si>
  <si>
    <t xml:space="preserve">(Número de programas presupuestarios de la Secretaria de Agricultura con Matriz de Indicadores para Resultados mejorada en el año t) / (Total de Programas presupuestarios de la Secretaria de Agricultura con Matriz de Indicadores para Resultados en el año t)*100    </t>
  </si>
  <si>
    <t>B C2. Recursos de Apoyo administrativo ejercidos</t>
  </si>
  <si>
    <r>
      <t>C2. Porcentaje de Recursos de Apoyo Administrativo Ejercidos</t>
    </r>
    <r>
      <rPr>
        <i/>
        <sz val="10"/>
        <color indexed="30"/>
        <rFont val="Soberana Sans"/>
      </rPr>
      <t xml:space="preserve">
</t>
    </r>
  </si>
  <si>
    <t>(Monto de Recursos de Apoyo Administrativo Ejercidos / Monto de Recursos de Apoyo Administrativo programados)*100</t>
  </si>
  <si>
    <t>A 1 A2.C2 Autorización de la Estructura Programática Sectorial</t>
  </si>
  <si>
    <r>
      <t>A2.C2. Estructura Programática Sectorial Autorizada</t>
    </r>
    <r>
      <rPr>
        <i/>
        <sz val="10"/>
        <color indexed="30"/>
        <rFont val="Soberana Sans"/>
      </rPr>
      <t xml:space="preserve">
</t>
    </r>
  </si>
  <si>
    <t>Estructura Programática Sectorial Autorizada</t>
  </si>
  <si>
    <t>Unidad</t>
  </si>
  <si>
    <t>B 2 A1.C1 Asignación de recursos a las Unidades Responsables</t>
  </si>
  <si>
    <r>
      <t>A1. C1. Porcentaje de Unidades Responsables con Recursos Asignados</t>
    </r>
    <r>
      <rPr>
        <i/>
        <sz val="10"/>
        <color indexed="30"/>
        <rFont val="Soberana Sans"/>
      </rPr>
      <t xml:space="preserve">
</t>
    </r>
  </si>
  <si>
    <t>(Número de Unidades responsables con recurso asignado / Número de unidades responsables con recurso programado )*100</t>
  </si>
  <si>
    <r>
      <t xml:space="preserve">Tasa de variación de la producción agropecuaria    
</t>
    </r>
    <r>
      <rPr>
        <sz val="10"/>
        <rFont val="Soberana Sans"/>
        <family val="2"/>
      </rPr>
      <t>Sin Información,Sin Justificación</t>
    </r>
  </si>
  <si>
    <r>
      <t xml:space="preserve">Porcentaje de Programas presupuestarios de las modalidades S, U, E, B y P de la Secretaria de Agricultura con un nivel de logro satisfactorio en la metas de los indicadores de la MIR.    
</t>
    </r>
    <r>
      <rPr>
        <sz val="10"/>
        <rFont val="Soberana Sans"/>
        <family val="2"/>
      </rPr>
      <t>Sin Información,Sin Justificación</t>
    </r>
  </si>
  <si>
    <r>
      <t xml:space="preserve">C1. Porcentaje de programas presupuestarios de la Secretaria de Agricultura con Matriz de Indicadores para Resultados mejorada
</t>
    </r>
    <r>
      <rPr>
        <sz val="10"/>
        <rFont val="Soberana Sans"/>
        <family val="2"/>
      </rPr>
      <t>Sin Información,Sin Justificación</t>
    </r>
  </si>
  <si>
    <r>
      <t xml:space="preserve">C2. Porcentaje de Recursos de Apoyo Administrativo Ejercidos
</t>
    </r>
    <r>
      <rPr>
        <sz val="10"/>
        <rFont val="Soberana Sans"/>
        <family val="2"/>
      </rPr>
      <t xml:space="preserve"> Causa : Cifras registradas en el Sistema de Contabilidad y Presupuesto (SICOP), con fecha de corte al 30 de junio de 2020, con ajustes de acuerdo a  las medidas de austeridad para las dependencias y entidades de la Administración Pública Federal.  Efecto: Se ajusta el denominador de acuerdo al monto registrado en el SICOP, con fecha de corte al 30 de junio de 2020, lo anterior, derivado de lo indicado en el método de cálculo.  Otros Motivos:</t>
    </r>
  </si>
  <si>
    <r>
      <t xml:space="preserve">A2.C2. Estructura Programática Sectorial Autorizada
</t>
    </r>
    <r>
      <rPr>
        <sz val="10"/>
        <rFont val="Soberana Sans"/>
        <family val="2"/>
      </rPr>
      <t xml:space="preserve"> Causa : A septiembre de 2020, se cumplió con el 100% de la meta programada referente a la estructura programática sectorial autorizada por la Secretaría de Hacienda y Crédito Público (SHCP). El cumplimiento del indicador se debió, principalmente, a la atención oportuna al interior de la Secretaría de Agricultura y Desarrollo Rural en el marco de lo establecido por la SHCP en los Lineamientos para el Proceso de Programación y Presupuestación para su registro en el sistema para el Proceso Integral de Programación y Presupuesto (PIPP).     Efecto: Con el cumplimiento del indicador, la Secretaría de Agricultura y Desarrollo Rural (AGRICULTURA), coadyuva a la definición de las acciones de las Unidades Responsables (UR) para alcanzar sus objetivos y metas de acuerdo con las políticas definidas en la normatividad aplicable; y al orden y clasificación de las acciones de las UR para delimitar la aplicación del gasto. Otros Motivos:</t>
    </r>
  </si>
  <si>
    <r>
      <t xml:space="preserve">A1. C1. Porcentaje de Unidades Responsables con Recursos Asignados
</t>
    </r>
    <r>
      <rPr>
        <sz val="10"/>
        <rFont val="Soberana Sans"/>
        <family val="2"/>
      </rPr>
      <t xml:space="preserve"> Causa : La meta se cumplió conforme a lo programado.  Efecto: La meta se cumplió conforme a lo programado.  Otros Motivos:</t>
    </r>
  </si>
  <si>
    <t>S052</t>
  </si>
  <si>
    <t>Programa de Abasto Social de Leche a cargo de Liconsa, S.A. de C.V.</t>
  </si>
  <si>
    <t>9 - Otras Industrias y Otros Asuntos Económicos</t>
  </si>
  <si>
    <t>1 - Comercio, Distribución, Almacenamiento y Depósito</t>
  </si>
  <si>
    <t>11 - Atención de la población urbana y rural en pobreza</t>
  </si>
  <si>
    <t>Contribuir a incrementar la seguridad alimentaria del país mediante la mejora en el acceso a la alimentación de las personas integrantes de los hogares beneficiarios.</t>
  </si>
  <si>
    <r>
      <t>Población infantil en situación de malnutrición. Prevalencia de anemia en niños y niñas menores de 5 años de edad</t>
    </r>
    <r>
      <rPr>
        <i/>
        <sz val="10"/>
        <color indexed="30"/>
        <rFont val="Soberana Sans"/>
      </rPr>
      <t xml:space="preserve">
</t>
    </r>
  </si>
  <si>
    <t>Método de Cálculo Variable 1.1: se genera un índice antropométrico a partir de las mediciones de peso, talla y edad de la población de interés. Posteriormente se transforman a puntajes Z con base en la norma de referencia de la Organización Mundial de la Salud (OMS, 2006). Se clasifican con desnutrición crónica (baja talla para la edad) a los niños menores de 5 años cuyo puntaje Z es menor a -2 desviaciones estándar: (Número de niños menores de 5 años en situación de desnutrición crónica / Total de población de menores de 5 años) * 100 Método de Cálculo Variable 1.2: se mide la concentración de hemoglobina mediante una muestra de sangre capilar y con base en los criterios de la OMS, el punto de corte para diagnosticar con anemia a los menores de 5 años es de &lt; 110.0 gramos por decilitro (g/dl): (Número de niños menores de 5 años con anemia / Total de población de menores de 5 años) * 100 Método de cálculo Variable 1.3: se calcula el puntaje Z del Índice de Masa Corporal (IMC=kg/m2)</t>
  </si>
  <si>
    <t>Índice</t>
  </si>
  <si>
    <t>Estratégico-Eficacia-Sexenal</t>
  </si>
  <si>
    <r>
      <t>Población infantil en situación de malnutrición. Prevalencia de sobrepeso y obesidad en niños y niñas de 0-11 años de edad</t>
    </r>
    <r>
      <rPr>
        <i/>
        <sz val="10"/>
        <color indexed="30"/>
        <rFont val="Soberana Sans"/>
      </rPr>
      <t xml:space="preserve">
</t>
    </r>
  </si>
  <si>
    <r>
      <t>Población infantil en situación de malnutrición. Prevalencia de desnutrición crónica en niños y niñas menores de 5 años</t>
    </r>
    <r>
      <rPr>
        <i/>
        <sz val="10"/>
        <color indexed="30"/>
        <rFont val="Soberana Sans"/>
      </rPr>
      <t xml:space="preserve">
</t>
    </r>
  </si>
  <si>
    <t>Las personas integrantes de los hogares beneficiarios mejoran su acceso a la alimentación.</t>
  </si>
  <si>
    <r>
      <t>P.2 Margen de ahorro monetario por litro de leche Liconsa de las personas beneficiarias del programa.</t>
    </r>
    <r>
      <rPr>
        <i/>
        <sz val="10"/>
        <color indexed="30"/>
        <rFont val="Soberana Sans"/>
      </rPr>
      <t xml:space="preserve">
</t>
    </r>
  </si>
  <si>
    <t>((Precio comercial promedio por litro de leche equivalente a la leche distribuida por Liconsa en el trimestre - Precio promedio por litro de leche Liconsa en el trimestre) / Precio comercial promedio por litro de leche equivalente a la leche distribuida por Liconsa en el trimestre) *100</t>
  </si>
  <si>
    <r>
      <t>P1. Porcentaje de cumplimiento de atención a la población objetivo</t>
    </r>
    <r>
      <rPr>
        <i/>
        <sz val="10"/>
        <color indexed="30"/>
        <rFont val="Soberana Sans"/>
      </rPr>
      <t xml:space="preserve">
</t>
    </r>
  </si>
  <si>
    <t>(Total de población atendida / Total de población objetivo) * 100</t>
  </si>
  <si>
    <t>A C1. Leche fortificada de bajo precio distribuida por Liconsa</t>
  </si>
  <si>
    <r>
      <t>C1.1 Promedio de litros de leche Liconsa distribuidos por beneficiario al trimestre</t>
    </r>
    <r>
      <rPr>
        <i/>
        <sz val="10"/>
        <color indexed="30"/>
        <rFont val="Soberana Sans"/>
      </rPr>
      <t xml:space="preserve">
</t>
    </r>
  </si>
  <si>
    <t>Número de litros distribuidos por Liconsa al trimestre / Número de beneficiarios al trimestre</t>
  </si>
  <si>
    <t>Litro</t>
  </si>
  <si>
    <r>
      <t>C1.2 Porcentaje de mujeres atendidas por el programa en el trimestre</t>
    </r>
    <r>
      <rPr>
        <i/>
        <sz val="10"/>
        <color indexed="30"/>
        <rFont val="Soberana Sans"/>
      </rPr>
      <t xml:space="preserve">
</t>
    </r>
  </si>
  <si>
    <t>(Número de mujeres atendidas por el programa en el trimestre / Número de beneficiarios al trimestre) *100</t>
  </si>
  <si>
    <t>B C2. Utilidades generadas con la venta de leche comercial</t>
  </si>
  <si>
    <r>
      <t>C.2 Porcentaje de utilidad en la venta de leche comercial</t>
    </r>
    <r>
      <rPr>
        <i/>
        <sz val="10"/>
        <color indexed="30"/>
        <rFont val="Soberana Sans"/>
      </rPr>
      <t xml:space="preserve">
</t>
    </r>
  </si>
  <si>
    <t>(Utilidad de operación / Ventas netas)*100</t>
  </si>
  <si>
    <t>Estratégico-Economía-Anual</t>
  </si>
  <si>
    <t>A 1 A3.C1 Distribución de leche fortificada Liconsa</t>
  </si>
  <si>
    <r>
      <t>A3.2.C1 Porcentaje de participación que representa la leche fluida distribuida  por el Programa de Abasto Social de Leche</t>
    </r>
    <r>
      <rPr>
        <i/>
        <sz val="10"/>
        <color indexed="30"/>
        <rFont val="Soberana Sans"/>
      </rPr>
      <t xml:space="preserve">
</t>
    </r>
  </si>
  <si>
    <t>(Litros de leche fluida distribuidos por el Programa de Abasto Social de Leche en el trimestre / Total de litros distribuidos por el Programa de Abasto Social de Leche en el trimestre)*100</t>
  </si>
  <si>
    <r>
      <t>A3.3.C1 Porcentaje de participación que representa la leche en polvo distribuida por el Programa de Abasto Social</t>
    </r>
    <r>
      <rPr>
        <i/>
        <sz val="10"/>
        <color indexed="30"/>
        <rFont val="Soberana Sans"/>
      </rPr>
      <t xml:space="preserve">
</t>
    </r>
  </si>
  <si>
    <t>(Litros de leche en polvo distribuidos por el Programa de Abasto Social de Leche en el trimestre / Total de litros distribuidos por el Programa de Abasto Social de Leche en el trimestre)*100</t>
  </si>
  <si>
    <r>
      <t>A3.1.C1 Porcentaje de cumplimiento del Programa de Distribución</t>
    </r>
    <r>
      <rPr>
        <i/>
        <sz val="10"/>
        <color indexed="30"/>
        <rFont val="Soberana Sans"/>
      </rPr>
      <t xml:space="preserve">
</t>
    </r>
  </si>
  <si>
    <t>(Número de litros de leche Liconsa distribuidos al trimestre / Número de litros de leche Liconsa programados a distribuir en el trimestre) *100</t>
  </si>
  <si>
    <t>A 2 A2.C1 Actualización del padrón de beneficiarios</t>
  </si>
  <si>
    <r>
      <t>A2.C1 Tasa de variación del número de beneficiarios que conforman el padrón</t>
    </r>
    <r>
      <rPr>
        <i/>
        <sz val="10"/>
        <color indexed="30"/>
        <rFont val="Soberana Sans"/>
      </rPr>
      <t xml:space="preserve">
</t>
    </r>
  </si>
  <si>
    <t>((Número de beneficiarios atendidos en el año t / Número de beneficiarios atendidos en el año t-1)-1)*100</t>
  </si>
  <si>
    <t>A 3 A1.C1 Producción y fortificación de leche</t>
  </si>
  <si>
    <r>
      <t>A1.1.C1 Porcentaje de producción de leche fluida Liconsa en el trimestre</t>
    </r>
    <r>
      <rPr>
        <i/>
        <sz val="10"/>
        <color indexed="30"/>
        <rFont val="Soberana Sans"/>
      </rPr>
      <t xml:space="preserve">
</t>
    </r>
  </si>
  <si>
    <t>(Número de litros producidos de leche fluida Liconsa en el trimestre / Número de litros de leche producidos por Liconsa en el trimestre) *100</t>
  </si>
  <si>
    <r>
      <t>A1.5.C1 Costo integrado por litro de leche Liconsa</t>
    </r>
    <r>
      <rPr>
        <i/>
        <sz val="10"/>
        <color indexed="30"/>
        <rFont val="Soberana Sans"/>
      </rPr>
      <t xml:space="preserve">
</t>
    </r>
  </si>
  <si>
    <t>(Costo de producción por litro de leche Liconsa al trimestre +  Costo de operación por litro de leche Liconsa por litro de leche)</t>
  </si>
  <si>
    <t>Pesos</t>
  </si>
  <si>
    <r>
      <t>A1.4.C1 Porcentaje de cumplimiento del contenido de proteínas en la leche fortificada Liconsa</t>
    </r>
    <r>
      <rPr>
        <i/>
        <sz val="10"/>
        <color indexed="30"/>
        <rFont val="Soberana Sans"/>
      </rPr>
      <t xml:space="preserve">
</t>
    </r>
  </si>
  <si>
    <t>(Contenido promedio de proteínas en la leche fortificada Liconsa / Contenido de proteínas establecido en la NOM-155-SCFI-2012)*100</t>
  </si>
  <si>
    <t>Gestión-Calidad-Trimestral</t>
  </si>
  <si>
    <r>
      <t>A1.3.C1 Porcentaje de cumplimiento del contenido de hierro en la leche fortificada Liconsa</t>
    </r>
    <r>
      <rPr>
        <i/>
        <sz val="10"/>
        <color indexed="30"/>
        <rFont val="Soberana Sans"/>
      </rPr>
      <t xml:space="preserve">
</t>
    </r>
  </si>
  <si>
    <t>(Contenido promedio de hierro en la leche fortificada Liconsa / Contenido de hierro declarado en la etiqueta del envase) * 100</t>
  </si>
  <si>
    <r>
      <t>A1.2.C1 Porcentaje de cumplimiento del contenido de ácido fólico en la leche fortificada Liconsa</t>
    </r>
    <r>
      <rPr>
        <i/>
        <sz val="10"/>
        <color indexed="30"/>
        <rFont val="Soberana Sans"/>
      </rPr>
      <t xml:space="preserve">
</t>
    </r>
  </si>
  <si>
    <t>(Contenido promedio de ácido fólico en la leche fortificada Liconsa / Contenido de ácido fólico declarado en la etiqueta del envase) * 100</t>
  </si>
  <si>
    <r>
      <t>A1.6.C1 Porcentaje de cumplimiento de la producción para el Programa de Abasto Social de Leche</t>
    </r>
    <r>
      <rPr>
        <i/>
        <sz val="10"/>
        <color indexed="30"/>
        <rFont val="Soberana Sans"/>
      </rPr>
      <t xml:space="preserve">
</t>
    </r>
  </si>
  <si>
    <t>(Litros de leche Liconsa producidos al trimestre / Litros de leche Liconsa programados a producir al trimestre)*100</t>
  </si>
  <si>
    <t>B 4 A1.C2 Producción de leche comercial</t>
  </si>
  <si>
    <r>
      <t>A1.1.C2 Tasa de variación de litros de leche comercial vendidos a nivel nacional</t>
    </r>
    <r>
      <rPr>
        <i/>
        <sz val="10"/>
        <color indexed="30"/>
        <rFont val="Soberana Sans"/>
      </rPr>
      <t xml:space="preserve">
</t>
    </r>
  </si>
  <si>
    <t>((Total de litros vendidos de leche comercial a nivel nacional en el periodo t/ Total de litros vendidos de leche comercial a nivel nacional en el periodo t-1)-1)*100</t>
  </si>
  <si>
    <r>
      <t>A1.2.C2 Porcentaje de litros de leche producidos para el Programa de Comercialización de Productos Lácteos</t>
    </r>
    <r>
      <rPr>
        <i/>
        <sz val="10"/>
        <color indexed="30"/>
        <rFont val="Soberana Sans"/>
      </rPr>
      <t xml:space="preserve">
</t>
    </r>
  </si>
  <si>
    <t>(Total de litros de leche producidos para el Programa de Comercialización de Productos Lácteos en el periodo t / Total de litros de leche producida en el año t)*100</t>
  </si>
  <si>
    <r>
      <t xml:space="preserve">Población infantil en situación de malnutrición. Prevalencia de anemia en niños y niñas menores de 5 años de edad
</t>
    </r>
    <r>
      <rPr>
        <sz val="10"/>
        <rFont val="Soberana Sans"/>
        <family val="2"/>
      </rPr>
      <t>Sin Información,Sin Justificación</t>
    </r>
  </si>
  <si>
    <r>
      <t xml:space="preserve">Población infantil en situación de malnutrición. Prevalencia de sobrepeso y obesidad en niños y niñas de 0-11 años de edad
</t>
    </r>
    <r>
      <rPr>
        <sz val="10"/>
        <rFont val="Soberana Sans"/>
        <family val="2"/>
      </rPr>
      <t>Sin Información,Sin Justificación</t>
    </r>
  </si>
  <si>
    <r>
      <t xml:space="preserve">Población infantil en situación de malnutrición. Prevalencia de desnutrición crónica en niños y niñas menores de 5 años
</t>
    </r>
    <r>
      <rPr>
        <sz val="10"/>
        <rFont val="Soberana Sans"/>
        <family val="2"/>
      </rPr>
      <t>Sin Información,Sin Justificación</t>
    </r>
  </si>
  <si>
    <r>
      <t xml:space="preserve">P.2 Margen de ahorro monetario por litro de leche Liconsa de las personas beneficiarias del programa.
</t>
    </r>
    <r>
      <rPr>
        <sz val="10"/>
        <rFont val="Soberana Sans"/>
        <family val="2"/>
      </rPr>
      <t xml:space="preserve"> Causa : El costo promedio de las leches equivalentes fue superior al estimado debido a que se realiza un monitoreo de precios de las leches equivalentes y el promedio ponderado del costo de la Leche LICONSA fue menor al estimado, lo que refleja un incremento del margen de ahorro monetario por litro. Efecto: El efecto es positivo ya que el ahorro para los beneficiarios fue mayor, debido a que se realiza un monitoreo de precios de las leches equivalentes comerciales de manera mensual y se saca un promedio.  Otros Motivos:</t>
    </r>
  </si>
  <si>
    <r>
      <t xml:space="preserve">P1. Porcentaje de cumplimiento de atención a la población objetivo
</t>
    </r>
    <r>
      <rPr>
        <sz val="10"/>
        <rFont val="Soberana Sans"/>
        <family val="2"/>
      </rPr>
      <t xml:space="preserve"> Causa : Las solicitudes de inscripción al PASL ,y por tanto las altas registradas de nuevos beneficiarios, no fueron suficientes para compensar las bajas aplicadas, por lo que la población atendida es ligeramente menor (0.20%) a la programada. Efecto: No se tiene un efecto directo para el programa , ya que se está brindando la atención a todos aquellos que solicitan su incorporación al programa. Otros Motivos:</t>
    </r>
  </si>
  <si>
    <r>
      <t xml:space="preserve">C1.1 Promedio de litros de leche Liconsa distribuidos por beneficiario al trimestre
</t>
    </r>
    <r>
      <rPr>
        <sz val="10"/>
        <rFont val="Soberana Sans"/>
        <family val="2"/>
      </rPr>
      <t xml:space="preserve"> Causa : El promedio mensual de litros distribuidos por beneficiario es ligeramente menor, asimismo en términos absolutos se tuvo un decremento en población y en litros distribuidos, resultando en un factor de retiro que lo programado debido a que se presento una baja en la demanda programada de la Leche. Efecto: Sin efectos cuantificables debido a que la demanda total de leche de los beneficiarios es atendida.  Otros Motivos:</t>
    </r>
  </si>
  <si>
    <r>
      <t xml:space="preserve">C1.2 Porcentaje de mujeres atendidas por el programa en el trimestre
</t>
    </r>
    <r>
      <rPr>
        <sz val="10"/>
        <rFont val="Soberana Sans"/>
        <family val="2"/>
      </rPr>
      <t xml:space="preserve"> Causa : El ingreso al padrón no es controlable por tipo de beneficiario, los movimientos se dan de manera natural. De esta manera, hubo reducción en el número de mujeres incorporadas en el padrón, debido a que las bajas fueron mayores al número de altas registradas en este grupo y para este periodo, también existe una reducción en el número total de beneficiarios que atendió el programa, dado que éste es variable por la misma razón de que las altas y bajas no son controlables y que el programa opera bajo demanda Efecto: La participación de este grupo con respecto al padrón total fue inferior con respecto a la meta considerada para el periodo, lo que representa una disminución en la demanda de Leche del Programa. Otros Motivos:</t>
    </r>
  </si>
  <si>
    <r>
      <t xml:space="preserve">C.2 Porcentaje de utilidad en la venta de leche comercial
</t>
    </r>
    <r>
      <rPr>
        <sz val="10"/>
        <rFont val="Soberana Sans"/>
        <family val="2"/>
      </rPr>
      <t>Sin Información,Sin Justificación</t>
    </r>
  </si>
  <si>
    <r>
      <t xml:space="preserve">A3.2.C1 Porcentaje de participación que representa la leche fluida distribuida  por el Programa de Abasto Social de Leche
</t>
    </r>
    <r>
      <rPr>
        <sz val="10"/>
        <rFont val="Soberana Sans"/>
        <family val="2"/>
      </rPr>
      <t xml:space="preserve"> Causa : El denominador es dinámico ya que hace referencia al total de litros distribuidos en el periodo, y este depende de la demanda, observándose un incremento en la participación de este tipo de leche respecto al trimestre anterior, pero estando aun ligeramente por debajo de la meta programada para el 3er trimestre, debido a que el porcentaje de factor de retiro de leche fluida se encuentra ligeramente por debajo de lo esperado Efecto: Sin efectos para el programa ya que se atiende la totalidad de la demanda de los beneficiarios. Otros Motivos:</t>
    </r>
  </si>
  <si>
    <r>
      <t xml:space="preserve">A3.3.C1 Porcentaje de participación que representa la leche en polvo distribuida por el Programa de Abasto Social
</t>
    </r>
    <r>
      <rPr>
        <sz val="10"/>
        <rFont val="Soberana Sans"/>
        <family val="2"/>
      </rPr>
      <t xml:space="preserve"> Causa : Este tipo de leche continua presentando una mayor demanda proporcional por parte de los beneficiarios en comparación con la leche fluida. El denominador es dinámico ya que hace referencia al total de litros distribuidos en el periodo, y este depende de la demanda.  Efecto: Sin efectos para el programa ya que se atiende la totalidad de la demanda de los beneficiarios. Otros Motivos:</t>
    </r>
  </si>
  <si>
    <r>
      <t xml:space="preserve">A3.1.C1 Porcentaje de cumplimiento del Programa de Distribución
</t>
    </r>
    <r>
      <rPr>
        <sz val="10"/>
        <rFont val="Soberana Sans"/>
        <family val="2"/>
      </rPr>
      <t xml:space="preserve"> Causa : La distribución de leche fue menor a la programada debido a una baja en la demanda reflejada en el factor de retiro, ya sea por la baja asistencia en las lecherías o por el retiro parcial de su dotación semanal. Efecto: Sin efectos para el programa ya que se atiende la totalidad de la demanda de los beneficiarios.  Otros Motivos:</t>
    </r>
  </si>
  <si>
    <r>
      <t xml:space="preserve">A2.C1 Tasa de variación del número de beneficiarios que conforman el padrón
</t>
    </r>
    <r>
      <rPr>
        <sz val="10"/>
        <rFont val="Soberana Sans"/>
        <family val="2"/>
      </rPr>
      <t>Sin Información,Sin Justificación</t>
    </r>
  </si>
  <si>
    <r>
      <t xml:space="preserve">A1.1.C1 Porcentaje de producción de leche fluida Liconsa en el trimestre
</t>
    </r>
    <r>
      <rPr>
        <sz val="10"/>
        <rFont val="Soberana Sans"/>
        <family val="2"/>
      </rPr>
      <t xml:space="preserve"> Causa : El porcentaje de producción de leche fluida realizada de Enero a Septiembre fue menor a lo esperado. Sin embargo en términos absolutos hubo un incremento en la producción de leche fluida como en polvo a causa de un alza en la demanda total de leche del programa; sin embargo la producción de leche fluida no fue suficiente para llegar al 80% programado ya que hubo una mayor producción de leche en polvo. Efecto: No se tienen efectos ya que la demanda de leche se ajusto de acuerdo a las cantidades solicitadas en el programa.    Otros Motivos:</t>
    </r>
  </si>
  <si>
    <r>
      <t xml:space="preserve">A1.5.C1 Costo integrado por litro de leche Liconsa
</t>
    </r>
    <r>
      <rPr>
        <sz val="10"/>
        <rFont val="Soberana Sans"/>
        <family val="2"/>
      </rPr>
      <t xml:space="preserve"> Causa : Debido principalmente al ligero incremento de los costos de producción y de acuerdo al ajuste de la meta ya se considero el precio de garantía por lo que el indicador presenta valores cercanos a la meta. Efecto: Para el programa, no representa ningún efecto ya que el diferencial ($1.00) es cubierto por el programa de precios de garantía. Otros Motivos:</t>
    </r>
  </si>
  <si>
    <r>
      <t xml:space="preserve">A1.4.C1 Porcentaje de cumplimiento del contenido de proteínas en la leche fortificada Liconsa
</t>
    </r>
    <r>
      <rPr>
        <sz val="10"/>
        <rFont val="Soberana Sans"/>
        <family val="2"/>
      </rPr>
      <t xml:space="preserve"> Causa : El valor promedio excede la meta en un 4.17% derivado de las variaciones analíticas, así como de la etapa de fortificación en el proceso productivo, sin que esto represente un incumplimiento a la norma NOM-155-SCFI-2012. Cabe señalar, que este valor promedio, corresponde a los resultados de los análisis de proteínas obtenidos de las producciones efectuadas en el período; estas pueden presentar variaciones derivadas del contenido de proteínas de la materia prima, así como de las variaciones del proceso productivo y de las determinaciones analíticas. Efecto: La Proteína excedente representa un beneficio para el consumidor al incrementarse el aporte nutricional del producto, sin que esto represente un costo adicional para Liconsa. Otros Motivos:</t>
    </r>
  </si>
  <si>
    <r>
      <t xml:space="preserve">A1.3.C1 Porcentaje de cumplimiento del contenido de hierro en la leche fortificada Liconsa
</t>
    </r>
    <r>
      <rPr>
        <sz val="10"/>
        <rFont val="Soberana Sans"/>
        <family val="2"/>
      </rPr>
      <t xml:space="preserve"> Causa : El valor promedio excede la meta en un 17.50% derivado de las variaciones analíticas, así como de la etapa de fortificación en el proceso productivo, el cual representa el 82.9% de la ingesta diaria sugerida para la población mexicana indicada en la NOM-051-SCFI/SSA1-2010. Cabe señalar, que este valor promedio, corresponde a los resultados de los análisis de hierro obtenidos de las producciones efectuadas en el período; estas pueden presentar variaciones derivadas del nivel de contenido de hierro de la materia prima, así como de las variaciones del proceso de fortificación y de las determinaciones analíticas. Efecto: El Hierro excedente representa un beneficio para el consumidor al incrementarse el aporte nutricional del producto, sin que esto represente un costo adicional para Liconsa.  Otros Motivos:</t>
    </r>
  </si>
  <si>
    <r>
      <t xml:space="preserve">A1.2.C1 Porcentaje de cumplimiento del contenido de ácido fólico en la leche fortificada Liconsa
</t>
    </r>
    <r>
      <rPr>
        <sz val="10"/>
        <rFont val="Soberana Sans"/>
        <family val="2"/>
      </rPr>
      <t xml:space="preserve"> Causa : El valor promedio excede la meta en un 50.50% derivado de las variaciones analíticas, así como de la etapa de fortificación en el proceso productivo, el cual representa el 29.3% de la ingesta diaria sugerida para la población mexicana indicada en la NOM-051-SCFI/SSA1-2010. Cabe señalar, que este valor promedio, corresponde a los resultados de los análisis de ácido fólico obtenidos de las producciones efectuadas en el período; estas pueden presentar variaciones derivadas del nivel de contenido de ácido fólico de la materia prima, así como de las variaciones del proceso de fortificación y de las determinaciones analíticas. Efecto: El Ácido Fólico excedente representa un beneficio para el consumidor al incrementarse el aporte nutricional del producto, sin que esto represente un costo adicional para Liconsa.  Otros Motivos:</t>
    </r>
  </si>
  <si>
    <r>
      <t xml:space="preserve">A1.6.C1 Porcentaje de cumplimiento de la producción para el Programa de Abasto Social de Leche
</t>
    </r>
    <r>
      <rPr>
        <sz val="10"/>
        <rFont val="Soberana Sans"/>
        <family val="2"/>
      </rPr>
      <t xml:space="preserve"> Causa : La producción realizada de enero a septiembre de 2020, presento un cumplimiento por debajo de la meta, ya que hubo un decremento en la demanda real respecto a lo programado para este periodo.  Efecto: El incumplimiento de la meta programada, no ocasiona afectaciones cuantificables toda vez que la producción de leche obedece a la demanda de los beneficiarios.  Otros Motivos:</t>
    </r>
  </si>
  <si>
    <r>
      <t xml:space="preserve">A1.1.C2 Tasa de variación de litros de leche comercial vendidos a nivel nacional
</t>
    </r>
    <r>
      <rPr>
        <sz val="10"/>
        <rFont val="Soberana Sans"/>
        <family val="2"/>
      </rPr>
      <t xml:space="preserve"> Causa : El indicador presenta un adecuado nivel de cumplimiento respecto a la meta ajustada con la programación de la atención a los DIF estatales.                             Efecto: No se tiene un efecto cuantificable para el programa ya que se cubre en su totalidad la demanda de los beneficiarios. Otros Motivos:</t>
    </r>
  </si>
  <si>
    <r>
      <t xml:space="preserve">A1.2.C2 Porcentaje de litros de leche producidos para el Programa de Comercialización de Productos Lácteos
</t>
    </r>
    <r>
      <rPr>
        <sz val="10"/>
        <rFont val="Soberana Sans"/>
        <family val="2"/>
      </rPr>
      <t xml:space="preserve"> Causa : La demanda de los productos comerciales de leche ha sido menor a la programada, lo cual se considera que se debe a la falta de consumo generalizado derivado de la contingencia por COVID-19.   Efecto: No se pone en riesgo la producción de la leche comercial ya que en realidad se cumple con la demanda solicitada. Otros Motivos:</t>
    </r>
  </si>
  <si>
    <t>S053</t>
  </si>
  <si>
    <t>Programa de Abasto Rural a cargo de Diconsa, S.A. de C.V. (DICONSA)</t>
  </si>
  <si>
    <t>VSS-Diconsa, S.A. de C.V.</t>
  </si>
  <si>
    <t>12 - Oferta de productos básicos a precios competitivos</t>
  </si>
  <si>
    <t>F1. Contribuir al bienestar económico de la población de localidades de alta y muy alta marginación mediante la mejora de su seguridad alimentaria.</t>
  </si>
  <si>
    <r>
      <t>Porcentaje de la población con seguridad alimentaria</t>
    </r>
    <r>
      <rPr>
        <i/>
        <sz val="10"/>
        <color indexed="30"/>
        <rFont val="Soberana Sans"/>
      </rPr>
      <t xml:space="preserve">
</t>
    </r>
  </si>
  <si>
    <t>(Total de personas con seguridad alimentaria/Total de personas a nivel nacional)*100</t>
  </si>
  <si>
    <t>P1. La población de localidades de alta y muy alta marginación de entre 200 y 14,999 habitantes con cobertura de tienda DICONSA mejora su seguridad alimentaria.</t>
  </si>
  <si>
    <r>
      <t>P1. Porcentaje de la población con seguridad alimentaria en hogares ubicados en el radio de influencia de 2.5 km de una tienda DICONSA</t>
    </r>
    <r>
      <rPr>
        <i/>
        <sz val="10"/>
        <color indexed="30"/>
        <rFont val="Soberana Sans"/>
      </rPr>
      <t xml:space="preserve">
</t>
    </r>
  </si>
  <si>
    <t>(Total de personas encuestadas con seguridad alimentaria en hogares ubicados dentro de un radio de 2.5 km de una tienda DICONSA en localidades de alta y muy alta marginación de entre 200 y 14,999 habitantes) / (Total de personas encuestadas en hogares ubicados dentro de un radio de 2.5 km de una tienda DICONSA, en localidades de alta y muy alta marginación de entre 200 y 14,999 habitantes) x 100</t>
  </si>
  <si>
    <t>A C1. Productos de la Canasta DICONSA disponibles en tiendas DICONSA a menor precio de venta que las opciones privadas de abasto.</t>
  </si>
  <si>
    <r>
      <t xml:space="preserve">C1.1 Porcentaje de cobertura de localidades con tiendas DICONSA </t>
    </r>
    <r>
      <rPr>
        <i/>
        <sz val="10"/>
        <color indexed="30"/>
        <rFont val="Soberana Sans"/>
      </rPr>
      <t xml:space="preserve">
</t>
    </r>
  </si>
  <si>
    <t>(Localidades objetivo con tienda Diconsa en el periodo t/ Total de localidades objetivo del año t)*100</t>
  </si>
  <si>
    <r>
      <t>C1.2 Disponibilidad física de los productos de la Canasta DICONSA</t>
    </r>
    <r>
      <rPr>
        <i/>
        <sz val="10"/>
        <color indexed="30"/>
        <rFont val="Soberana Sans"/>
      </rPr>
      <t xml:space="preserve">
</t>
    </r>
  </si>
  <si>
    <t xml:space="preserve">(Total de productos de la Canasta DICONSA  encontrados en las tiendas encuestadas / Total de productos de la Canasta  DICONSA que deberían estar en las tiendas verificadas en muestra)*100  </t>
  </si>
  <si>
    <r>
      <t>C1.3 Margen de ahorro generado a las personas beneficiarias con la Canasta DICONSA</t>
    </r>
    <r>
      <rPr>
        <i/>
        <sz val="10"/>
        <color indexed="30"/>
        <rFont val="Soberana Sans"/>
      </rPr>
      <t xml:space="preserve">
</t>
    </r>
  </si>
  <si>
    <t xml:space="preserve">((Precio promedio de la canasta básica en el mercado local en el periodo t / Precio promedio de la canasta básica en las tiendas DICONSA en el periodo t )-1)*100  </t>
  </si>
  <si>
    <t>A 1 A1. Atención de localidades objetivo con tienda fija o tienda móvil</t>
  </si>
  <si>
    <r>
      <t>A1. Porcentaje de aperturas de tiendas DICONSA en localidades objetivo respecto a las programadas.</t>
    </r>
    <r>
      <rPr>
        <i/>
        <sz val="10"/>
        <color indexed="30"/>
        <rFont val="Soberana Sans"/>
      </rPr>
      <t xml:space="preserve">
</t>
    </r>
  </si>
  <si>
    <t xml:space="preserve">(Apertura de tiendas DICONSA en localidades objetivo en el periodo t / Total de tiendas DICONSA apertura programadas para apertura en localidades objetivo en el periodo t)*100  </t>
  </si>
  <si>
    <t>A 2 A6. Capacitación a los miembros de la Red Social</t>
  </si>
  <si>
    <r>
      <t>A6. Porcentaje de miembros de la red social capacitados.</t>
    </r>
    <r>
      <rPr>
        <i/>
        <sz val="10"/>
        <color indexed="30"/>
        <rFont val="Soberana Sans"/>
      </rPr>
      <t xml:space="preserve">
</t>
    </r>
  </si>
  <si>
    <t>(Número de miembros de la Red Social capacitados / Total de miembros de la Red Social programados para capacitar en el año t)* 100</t>
  </si>
  <si>
    <t>A 3 A3. Surtimiento de tiendas Diconsa por parte de los almacenes rurales</t>
  </si>
  <si>
    <r>
      <t>A3. Porcentaje de surtimiento de las tiendas DICONSA por parte de los almacenes rurales en cada periodo.</t>
    </r>
    <r>
      <rPr>
        <i/>
        <sz val="10"/>
        <color indexed="30"/>
        <rFont val="Soberana Sans"/>
      </rPr>
      <t xml:space="preserve">
</t>
    </r>
  </si>
  <si>
    <t>(Piezas totales surtidas por los almacenes rurales a las tiendas DICONSA al periodo t / Piezas totales pedidas por las tiendas DICONSA a los almacenes rurales al periodo t)*100</t>
  </si>
  <si>
    <t>A 4 A4. Venta de productos por las tiendas DICONSA</t>
  </si>
  <si>
    <r>
      <t>A4. Promedio del monto de venta por las tiendas DICONSA</t>
    </r>
    <r>
      <rPr>
        <i/>
        <sz val="10"/>
        <color indexed="30"/>
        <rFont val="Soberana Sans"/>
      </rPr>
      <t xml:space="preserve">
</t>
    </r>
  </si>
  <si>
    <t xml:space="preserve">Monto acumulado de las ventas totales a de las tiendas DICONSA en el periodo t / Número total de tiendas DICONSA en operación en el periodo t  </t>
  </si>
  <si>
    <t>A 5 A2. Adquisición de bienes para comercializar en las tiendas DICONSA</t>
  </si>
  <si>
    <r>
      <t xml:space="preserve">A2. Porcentaje de compra de productos alimenticios de la Canasta  DICONSA  </t>
    </r>
    <r>
      <rPr>
        <i/>
        <sz val="10"/>
        <color indexed="30"/>
        <rFont val="Soberana Sans"/>
      </rPr>
      <t xml:space="preserve">
</t>
    </r>
  </si>
  <si>
    <t>(Monto acumulado de productos alimenticios de la Canasta DICONSA en el periodo t / Monto acumulado de Compra de productos alimenticios adquiridos por DICONSA en el año t)*100</t>
  </si>
  <si>
    <t>A 6 A5. Supervisión de la operación de la tiendas DICONSA</t>
  </si>
  <si>
    <r>
      <t xml:space="preserve">A5. Porcentaje de tiendas con actividades de supervisión de las y registradas en la Bitácora Electrónica para personal de Supervisión (BIES) </t>
    </r>
    <r>
      <rPr>
        <i/>
        <sz val="10"/>
        <color indexed="30"/>
        <rFont val="Soberana Sans"/>
      </rPr>
      <t xml:space="preserve">
</t>
    </r>
  </si>
  <si>
    <t xml:space="preserve">(Número de tiendas que tienen actividades de supervisión conforme al parámetro de supervisiones que les corresponden en el periodo t/ Número de tiendas con actividades de supervisión registradas en la BIES en el periodo t)* 100  </t>
  </si>
  <si>
    <r>
      <t xml:space="preserve">Porcentaje de la población con seguridad alimentaria
</t>
    </r>
    <r>
      <rPr>
        <sz val="10"/>
        <rFont val="Soberana Sans"/>
        <family val="2"/>
      </rPr>
      <t>Sin Información,Sin Justificación</t>
    </r>
  </si>
  <si>
    <r>
      <t xml:space="preserve">P1. Porcentaje de la población con seguridad alimentaria en hogares ubicados en el radio de influencia de 2.5 km de una tienda DICONSA
</t>
    </r>
    <r>
      <rPr>
        <sz val="10"/>
        <rFont val="Soberana Sans"/>
        <family val="2"/>
      </rPr>
      <t>Sin Información,Sin Justificación</t>
    </r>
  </si>
  <si>
    <r>
      <t xml:space="preserve">C1.1 Porcentaje de cobertura de localidades con tiendas DICONSA 
</t>
    </r>
    <r>
      <rPr>
        <sz val="10"/>
        <rFont val="Soberana Sans"/>
        <family val="2"/>
      </rPr>
      <t xml:space="preserve"> Causa : La apertura y cierre de tiendas es un proceso dinámico que no depende directamente de DICONSA, ya que esto depende de las comunidades a través de los consejos comunitarios de abasto quienes son los dueños de las tiendas, y quienes deciden la apertura y cierre de las mismas, de tal manera que la cantidad neta de tiendas en operación fue menor a lo proyectado, lo que afecto a la baja el número de localidades objetivo con tienda Diconsa.   Efecto: Aunque la disminución en cobertura es mínimo, este se refleja en que un menor número de habitantes de las localidades objetivo tengan acceso a los productos de la canasta básica a precios accesibles, por lo que se esta implementando una estrategia de promoción en las poblaciones objetivo para estimular la apertura de tiendas. Otros Motivos:</t>
    </r>
  </si>
  <si>
    <r>
      <t xml:space="preserve">C1.2 Disponibilidad física de los productos de la Canasta DICONSA
</t>
    </r>
    <r>
      <rPr>
        <sz val="10"/>
        <rFont val="Soberana Sans"/>
        <family val="2"/>
      </rPr>
      <t>Sin Información,Sin Justificación</t>
    </r>
  </si>
  <si>
    <r>
      <t xml:space="preserve">C1.3 Margen de ahorro generado a las personas beneficiarias con la Canasta DICONSA
</t>
    </r>
    <r>
      <rPr>
        <sz val="10"/>
        <rFont val="Soberana Sans"/>
        <family val="2"/>
      </rPr>
      <t xml:space="preserve"> Causa : DICONSA constantemente tiene como objetivos principales realizar esfuerzos para mantener precios bajos y accesibles para la población de las localidades de alta y muy alta marginación en su red de tiendas a  nivel nacional, así como también recopila precios en las  tiendas privadas en los cuales se observa un aumento en los productos de canasta básica. Efecto: Con estas acciones emprendidas por DICONSA se beneficia a los habitantes de las localidades de alta y muy alta marginación para que puedan adquirir una mayor cantidad de productos de la canasta básica Diconsa, contribuyendo a mejorar la seguridad alimentaria de la población. Otros Motivos:</t>
    </r>
  </si>
  <si>
    <r>
      <t xml:space="preserve">A1. Porcentaje de aperturas de tiendas DICONSA en localidades objetivo respecto a las programadas.
</t>
    </r>
    <r>
      <rPr>
        <sz val="10"/>
        <rFont val="Soberana Sans"/>
        <family val="2"/>
      </rPr>
      <t xml:space="preserve"> Causa : Las medidas implementadas en la jornada de sana distancia para evitar la propagación del COVID-19 restringieron la realización de actividades necesarias para la formalización de la apertura de tiendas.  Efecto: Se logro que un mayor numero de localidades objetivo cuenten con  el servicio de abasto, aunque en una proporción menor a la esperada para el periodo, se tiene previsto que la apertura de tiendas sea mayor una vez que se concluya con las medidas de confinamiento. Otros Motivos:</t>
    </r>
  </si>
  <si>
    <r>
      <t xml:space="preserve">A6. Porcentaje de miembros de la red social capacitados.
</t>
    </r>
    <r>
      <rPr>
        <sz val="10"/>
        <rFont val="Soberana Sans"/>
        <family val="2"/>
      </rPr>
      <t xml:space="preserve"> Causa : Derivado de la extensión de la contingencia sanitaria, el número de capacitaciones impartidas ha disminuido debido a la imposibilidad de llevar a cabo capacitaciones presenciales. Se han llevado a cabo capacitaciones en línea para continuar con las actividades de capacitación aunque con grupos reducidos. Efecto: Se ha limitado momentáneamente el desarrollo de capacidades en los miembros de la red social, para lo cual se esta implementado una estrategia de capacitación y difusión no presencial a través de comics y videos.  Otros Motivos:</t>
    </r>
  </si>
  <si>
    <r>
      <t xml:space="preserve">A3. Porcentaje de surtimiento de las tiendas DICONSA por parte de los almacenes rurales en cada periodo.
</t>
    </r>
    <r>
      <rPr>
        <sz val="10"/>
        <rFont val="Soberana Sans"/>
        <family val="2"/>
      </rPr>
      <t xml:space="preserve"> Causa : La meta en términos relativos no se alcanzó, sin embargo en valores absolutos se superó lo programado debido a que hay un incremento en la demanda de artículos en sus diversas presentaciones (piezas) realizada por las tiendas a través de los pedidos, cabe mencionar que la estrategia de abasto considera mantener inventarios adecuados en tiendas y prioriza el surtimiento de productos de la canasta básica.  Efecto: Existe disponibilidad de los productos de la canasta básica, aunque la cantidad de productos de canasta básica y complementarios solicitada por las tiendas es mayor a la surtida. Otros Motivos:</t>
    </r>
  </si>
  <si>
    <r>
      <t xml:space="preserve">A4. Promedio del monto de venta por las tiendas DICONSA
</t>
    </r>
    <r>
      <rPr>
        <sz val="10"/>
        <rFont val="Soberana Sans"/>
        <family val="2"/>
      </rPr>
      <t xml:space="preserve"> Causa : El denominador de este indicador es dinámico ya que representa el total de tiendas en operación durante el periodo, las cuales pueden variar derivado de la incorporación y/o cierre de tiendas; por otra parte las ventas fueron ligeramente menores a lo proyectado Efecto: Sin efectos cuantificables ya que la disminución en la venta es mínima (1.15%) Otros Motivos:</t>
    </r>
  </si>
  <si>
    <r>
      <t xml:space="preserve">A2. Porcentaje de compra de productos alimenticios de la Canasta  DICONSA  
</t>
    </r>
    <r>
      <rPr>
        <sz val="10"/>
        <rFont val="Soberana Sans"/>
        <family val="2"/>
      </rPr>
      <t xml:space="preserve"> Causa : La meta alcanzada, quedó por arriba de lo programado debido a que se priorizo la compra de productos alimenticios de la canasta básica a fin de mantener el abasto y la operación de las tiendas comunitarias. El valor del denominador se ajusta para ser consistentes ya que este mide el monto acumulado de compras.  Efecto: Se garantiza el abasto de los productos de la canasta básica en las tiendas comunitarias. Otros Motivos:</t>
    </r>
  </si>
  <si>
    <r>
      <t xml:space="preserve">A5. Porcentaje de tiendas con actividades de supervisión de las y registradas en la Bitácora Electrónica para personal de Supervisión (BIES) 
</t>
    </r>
    <r>
      <rPr>
        <sz val="10"/>
        <rFont val="Soberana Sans"/>
        <family val="2"/>
      </rPr>
      <t xml:space="preserve"> Causa : El avance es inferior a la meta programada debido a que  la aplicación de las medidas de sana distancia retrasa las actividades de supervisión, en especial las que tienen que ver con la participación comunitaria. El denominador es dinámico ya que el número de tiendas con actividades de supervisión depende directamente del número de tiendas en operación por lo tanto este se vio disminuido por la disminución del total de tiendas en operación. Efecto: El seguimiento de las actividades operativas presenta un ligero retraso, lo cual no afecta la operación del Programa y se regularizará en los trimestres posteriores.  Otros Motivos:</t>
    </r>
  </si>
  <si>
    <t>S263</t>
  </si>
  <si>
    <t>Sanidad e Inocuidad Agroalimentaria</t>
  </si>
  <si>
    <t>B00-Servicio Nacional de Sanidad, Inocuidad y Calidad Agroalimentaria</t>
  </si>
  <si>
    <t>6 - Elevar el ingreso de los productores y el empleo rural</t>
  </si>
  <si>
    <t>Contribuir a mejorar la capacidad productiva de la actividad agropecuaria mediante la conservación del patrimonio fitozoosanitario y de inocuidad</t>
  </si>
  <si>
    <r>
      <t>F2. Tasa variación de unidades de producción agrícolas, pecuarias, acuícolas y pesqueras con implementación de sistemas de reducción de riesgos de contaminación y buenas prácticas.</t>
    </r>
    <r>
      <rPr>
        <i/>
        <sz val="10"/>
        <color indexed="30"/>
        <rFont val="Soberana Sans"/>
      </rPr>
      <t xml:space="preserve">
</t>
    </r>
  </si>
  <si>
    <t>((Número de unidades de producción agrícolas, pecuarias, acuícolas y pesqueras que implementaron sistemas de reducción de riesgos de contaminación y buenas prácticas en el año t / Número de unidades de producción agrícolas, pecuarias, acuícolas y pesqueras que implementaron sistemas de reducción de riesgos de contaminación y buenas prácticas en t-1) -1) *100</t>
  </si>
  <si>
    <r>
      <t>F1. Tasa de variación del Índice de producción agropecuaria, acuícola y pesquera en zonas o regiones que mantienen el estatus libre de plagas y enfermedades</t>
    </r>
    <r>
      <rPr>
        <i/>
        <sz val="10"/>
        <color indexed="30"/>
        <rFont val="Soberana Sans"/>
      </rPr>
      <t xml:space="preserve">
</t>
    </r>
  </si>
  <si>
    <t>((Índice de producción agropecuaria, acuícola y pesquera en las zonas o regiones que mantienen el estatus libre en el año t / Índice de producción agropecuaria, acuícola y pesquera en las zonas o regiones que mantienen el estatus libre en el año t-1)-1)*100</t>
  </si>
  <si>
    <t>El patrimonio fitozoosanitario y de inocuidad agroalimentaria, acuícola y pesquera en las zonas o regiones del país se mantiene o mejora</t>
  </si>
  <si>
    <r>
      <t xml:space="preserve">P2. Porcentaje de cobertura en la implementación de sistemas de reducción de riesgos de contaminación y buenas prácticas en unidades  de producción agrícolas, pecuarias, acuícolas y pesqueras  </t>
    </r>
    <r>
      <rPr>
        <i/>
        <sz val="10"/>
        <color indexed="30"/>
        <rFont val="Soberana Sans"/>
      </rPr>
      <t xml:space="preserve">
</t>
    </r>
  </si>
  <si>
    <t>(Número de unidades de producción agrícolas, pecuarias, acuícolas y pesqueras que implementaron sistemas de reducción de riesgos de contaminación y buenas prácticas/Número de unidades de producción agrícolas, pecuarias y acuícolas objetivo)*100</t>
  </si>
  <si>
    <r>
      <t>P.1 Índice de conservación y mejora del estatus fitozoosanitario nacional</t>
    </r>
    <r>
      <rPr>
        <i/>
        <sz val="10"/>
        <color indexed="30"/>
        <rFont val="Soberana Sans"/>
      </rPr>
      <t xml:space="preserve">
</t>
    </r>
  </si>
  <si>
    <t>(((0.52)* (Número de estatus fitosanitarios que se mejoran/Número de estatus fitosanitario actual susceptibles de mejora))+((0.36)*(Número de estatus zoosanitario que se mejoran/Número de estatus zoosanitario actual susceptible de mejora))+((.06)* (Número de estatus fitosanitarios que se mantienen/Número de estatus fitosanitario actual))+((0.06)*(Número de estatus zoosanitario que se mantienen/Número de estatus zoosanitario actual)))</t>
  </si>
  <si>
    <r>
      <t>P.3  Índice de conservación de estatus libre de plagas y enfermedades consideradas de alto impacto</t>
    </r>
    <r>
      <rPr>
        <i/>
        <sz val="10"/>
        <color indexed="30"/>
        <rFont val="Soberana Sans"/>
      </rPr>
      <t xml:space="preserve">
</t>
    </r>
  </si>
  <si>
    <t>(((0.50) * (Superficie nacional libre de moscas del Mediterráneo / Superficie nacional))+((0.50)* ((Número de plagas y enfermedades exóticas de los animales consideradas de alto impacto que mantienen el reconocimiento de estatus libre / Número de plagas y enfermedades exóticas de los animales consideradas de alto impacto con reconocimiento de estatus libre)))</t>
  </si>
  <si>
    <t>A C.4. Sistema de inocuidad agroalimentaria, acuícola y pesquera operado.</t>
  </si>
  <si>
    <r>
      <t>C4. Porcentaje de unidades de producción del sector agroalimentario, acuícola y pesquero que implementaron sistemas de reducción de riesgos de contaminación y buenas prácticas</t>
    </r>
    <r>
      <rPr>
        <i/>
        <sz val="10"/>
        <color indexed="30"/>
        <rFont val="Soberana Sans"/>
      </rPr>
      <t xml:space="preserve">
</t>
    </r>
  </si>
  <si>
    <t>(Número de unidades de producción del sector agroalimentario, acuícola y pesquero apoyadas por el Programa /Número de  unidades de producción del sector agroalimentario, acuícola y pesquero que implementaron sistemas de reducción de riesgos)*100</t>
  </si>
  <si>
    <t>B C.3. Campañas fitozoosanitarias operadas.</t>
  </si>
  <si>
    <r>
      <t>C3. Porcentaje de programas de trabajo fitozoosanitarios y acuícolas implementados conforme a las estrategias establecidas</t>
    </r>
    <r>
      <rPr>
        <i/>
        <sz val="10"/>
        <color indexed="30"/>
        <rFont val="Soberana Sans"/>
      </rPr>
      <t xml:space="preserve">
</t>
    </r>
  </si>
  <si>
    <t>(Número de programas de trabajo fitozoosanitarios y acuícolas implementados conforme a las estrategias establecidas/Número de programas de trabajo fitozoosanitarios y acuícolas autorizados) *100</t>
  </si>
  <si>
    <t>C C.1. Sistema de vigilancia epidemiológica de plagas y enfermedades fitozoosanitarias operado.</t>
  </si>
  <si>
    <r>
      <t>C1. Índice de vigilancia para la detección de plagas y enfermedades fitozoosanitarias</t>
    </r>
    <r>
      <rPr>
        <i/>
        <sz val="10"/>
        <color indexed="30"/>
        <rFont val="Soberana Sans"/>
      </rPr>
      <t xml:space="preserve">
</t>
    </r>
  </si>
  <si>
    <t>((0.53)*(Número de incursiones de plagas reglamentadas en el año t/ Número de plagas bajo vigilancia en el año t))+((0.47)*(Número de estrategias de vigilancia zoosanitaria aplicadas para la detección de plagas y enfermedades zoosanitarias / Número de estrategias de vigilancia zoosanitaria programadas para la detección de plagas y enfermedades zoosanitarias))</t>
  </si>
  <si>
    <t>D C.2. Sistema de inspección de plagas y enfermedades fitozoosanitarias realizado.</t>
  </si>
  <si>
    <r>
      <t>C2. Porcentaje de sitios de inspección con evidencia de operación.</t>
    </r>
    <r>
      <rPr>
        <i/>
        <sz val="10"/>
        <color indexed="30"/>
        <rFont val="Soberana Sans"/>
      </rPr>
      <t xml:space="preserve">
</t>
    </r>
  </si>
  <si>
    <t>(Número de sitios de inspección con evidencia de operación /Número de sitios de inspección) *100</t>
  </si>
  <si>
    <t>E C.5. Sistema de soporte a la sanidad e inocuidad operado</t>
  </si>
  <si>
    <r>
      <t>C.5.1  Índice de acciones estratégica para la prevención y fortalecimiento de las actividades de sanidad</t>
    </r>
    <r>
      <rPr>
        <i/>
        <sz val="10"/>
        <color indexed="30"/>
        <rFont val="Soberana Sans"/>
      </rPr>
      <t xml:space="preserve">
</t>
    </r>
  </si>
  <si>
    <t>(((0.33)* (Número de entradas de moscas del Mediterráneo atendidas en el año t / Número de entradas de moscas del Mediterráneo presentadas en el año t))+((0.33)* (Número de técnicas diagnósticas de plagas y enfermedades, derivadas de la notificación, realizadas en tiempo / Número de técnicas diagnósticas de plagas y enfermedades realizadas a las muestras derivadas de la notificación))+ ((0.17)*(Número de cargamentos de importación de mercancías agropecuarias, acuícolas y pesqueras con presencia de plagas y/o enfermedades fitozoosanitarias / Número de cargamentos de importación de mercancías agropecuarias, acuícolas y pesqueras inspeccionados)) + ((0.17))* ((Número de cargamentos de Alto Riesgo Sanitario detectados en Sitios de Inspección Federal  / Número de cargamentos inspeccionados en los Sitios de Inspección Federal)))</t>
  </si>
  <si>
    <r>
      <t>C.5.2 Índice de informes de resultados de laboratorios de diagnóstico emitidos oportunamente</t>
    </r>
    <r>
      <rPr>
        <i/>
        <sz val="10"/>
        <color indexed="30"/>
        <rFont val="Soberana Sans"/>
      </rPr>
      <t xml:space="preserve">
</t>
    </r>
  </si>
  <si>
    <t>(((0.33)* (Número de casos o servicios entregados en tiempo por los laboratorios de sanidad vegetal/ Número de caso o servicios solicitados ingresados a los laboratorios de sanidad vegetal))+ ((0.34)*(Número de casos, servicios o muestras entregados en tiempo por los laboratorios de salud animal /Número de casos, servicios o muestras ingresados a los laboratorios de salud animal))+ ((0.33)*(Número de informes de resultados emitidos en los tiempos establecidos para el análisis de plaguicidas, microorganismos patógenos, organismos genéticamente modificados y secuenciación de ADN / Número total de informes emitidos para el análisis de plaguicidas microorganismos patógenos, organismos genéticamente modificados y para la secuenciación de ADN)))</t>
  </si>
  <si>
    <t>A 1 A4.1 Implementación de sistemas de reducción de riesgos de contaminación en la producción y procesamiento primario en productos agrícolas, pecuarios, acuícolas y pesqueros.</t>
  </si>
  <si>
    <r>
      <t>A4.1.2. Porcentaje de unidades de producción del sector agroalimentario, acuícola y pesquero que implementan sistemas de reducción de riesgos entre el 76 y 100%.</t>
    </r>
    <r>
      <rPr>
        <i/>
        <sz val="10"/>
        <color indexed="30"/>
        <rFont val="Soberana Sans"/>
      </rPr>
      <t xml:space="preserve">
</t>
    </r>
  </si>
  <si>
    <t>(Número de unidades de producción del sector agrícola, pecuario, acuícola y pesquero que implementan sistemas de reducción de riesgos de contaminación entre el 76 y 100%/ Número de unidades de producción del sector agroalimentario, acuícola y pesquero atendidas en el Programa de Trabajo)*100</t>
  </si>
  <si>
    <r>
      <t>A4.1.1. Porcentaje de unidades de producción de cultivos prioritarios reconocidas por la implementación del Buen Uso y Manejo de Plaguicidas BUMP,  atendidas a través de los organismos auxiliares.</t>
    </r>
    <r>
      <rPr>
        <i/>
        <sz val="10"/>
        <color indexed="30"/>
        <rFont val="Soberana Sans"/>
      </rPr>
      <t xml:space="preserve">
</t>
    </r>
  </si>
  <si>
    <t>(Número de unidades de producción de cultivos prioritarios reconocidas por la implementación del Buen Uso y Manejo de Plaguicidas que recibieron apoyo /Número total de unidades de producción de cultivos prioritarios reconocidas por la implementación del Buen Uso y Manejo de Plaguicidas)* 100</t>
  </si>
  <si>
    <t>B 2 A3.4 Implementación de acciones para el control o erradicación de plagas y enfermedades zoosanitarias reglamentadas.</t>
  </si>
  <si>
    <r>
      <t>A3.4. Porcentaje de acciones aplicadas para el control y/o erradicación de plagas y enfermedades zoosanitarias reglamentadas.</t>
    </r>
    <r>
      <rPr>
        <i/>
        <sz val="10"/>
        <color indexed="30"/>
        <rFont val="Soberana Sans"/>
      </rPr>
      <t xml:space="preserve">
</t>
    </r>
  </si>
  <si>
    <t>(Número de acciones aplicadas para el control o erradicación de plagas y enfermedades zoosanitarias reglamentadas / Número de acciones necesarias para el control o erradicación de plagas y enfermedades zoosanitarias reglamentadas)*100</t>
  </si>
  <si>
    <t>B 3 A3.3 Implementación de acciones para la prevención, control o erradicación de plagas fitosanitarias reglamentadas.</t>
  </si>
  <si>
    <r>
      <t>A3.3. Porcentaje de acciones implementadas para la prevención,  control o erradicación de plagas fitosanitarias reglamentadas</t>
    </r>
    <r>
      <rPr>
        <i/>
        <sz val="10"/>
        <color indexed="30"/>
        <rFont val="Soberana Sans"/>
      </rPr>
      <t xml:space="preserve">
</t>
    </r>
  </si>
  <si>
    <t>(Número de acciones implementadas para la prevención, control o erradicación de plagas fitosanitarias reglamentadas / Número de acciones necesarias para la prevención, control o erradicación de plagas fitosanitarias reglamentadas)*100</t>
  </si>
  <si>
    <t>B 4 A3.1 Implementación de acciones para la prevención o control de enfermedades acuícolas.</t>
  </si>
  <si>
    <r>
      <t>A3.1. Porcentaje de Unidades de Producción Acuícola con acciones para la prevención o control de enfermedades acuícolas</t>
    </r>
    <r>
      <rPr>
        <i/>
        <sz val="10"/>
        <color indexed="30"/>
        <rFont val="Soberana Sans"/>
      </rPr>
      <t xml:space="preserve">
</t>
    </r>
  </si>
  <si>
    <t>(Número de unidades de producción acuícola atendidas con acciones para la prevención o control de enfermedades acuícolas / Número de unidades de producción acuícola que requieren acciones para la prevención o control de enfermedades acuícolas)*100</t>
  </si>
  <si>
    <t>B 5 A3.2 Implementación de acciones para el manejo fitosanitario en la producción de cultivos básicos</t>
  </si>
  <si>
    <r>
      <t xml:space="preserve">A3.2  Porcentaje de superficie atendida de los cultivos básicos (maíz, frijol, trigo panificable y arroz) a través de acciones para el manejo fitosanitario de plagas de importancia económica </t>
    </r>
    <r>
      <rPr>
        <i/>
        <sz val="10"/>
        <color indexed="30"/>
        <rFont val="Soberana Sans"/>
      </rPr>
      <t xml:space="preserve">
</t>
    </r>
  </si>
  <si>
    <t>(Superficie de cultivos básicos en las que se realiza el manejo fitosanitario de plagas de importancia económica / Total de superficie de cultivos básicos programada a atender )*100</t>
  </si>
  <si>
    <t>C 6 A1.1 Aplicaicón de encuestas de campo para la detección oportuna en sitios de riesgo de introducción de plagas fitosanitaras</t>
  </si>
  <si>
    <r>
      <t>A1.1 Porcentaje de encuestas de campo para la detección oportuna de plagas reglamentadas</t>
    </r>
    <r>
      <rPr>
        <i/>
        <sz val="10"/>
        <color indexed="30"/>
        <rFont val="Soberana Sans"/>
      </rPr>
      <t xml:space="preserve">
</t>
    </r>
  </si>
  <si>
    <t>(Número de encuestas de campo realizadas para la detección de plagas reglamentadas /Número de encuestas de campo programadas para la detección de plagas reglamentadas)*100</t>
  </si>
  <si>
    <t>C 7 A1.2 Aplicación de estrategias de vigilancia epidemiológica de riesgos zoosanitarios.</t>
  </si>
  <si>
    <r>
      <t>A1.2 Porcentaje de cobertura de sitios de riesgo con acciones de vigilancia epidemiológica zoosanitaria.</t>
    </r>
    <r>
      <rPr>
        <i/>
        <sz val="10"/>
        <color indexed="30"/>
        <rFont val="Soberana Sans"/>
      </rPr>
      <t xml:space="preserve">
</t>
    </r>
  </si>
  <si>
    <t xml:space="preserve">(Número de sitios de riesgo con acciones de vigilancia epidemiológica zoosanitaria / Número de sitios de riesgo que requieren acciones de vigilancia epidemiológica zoosanitaria )*100  </t>
  </si>
  <si>
    <t>D 8 A2.1 Aplicación de medidas cuarentenarias en la movilización nacional de productos agrícolas y pecuarios.</t>
  </si>
  <si>
    <r>
      <t xml:space="preserve">A2.1 Porcentaje de cargamentos agrícolas y pecuarios de movilización nacional de alto riesgo sanitario detectados a los que se les aplican medidas cuarentenarias.  </t>
    </r>
    <r>
      <rPr>
        <i/>
        <sz val="10"/>
        <color indexed="30"/>
        <rFont val="Soberana Sans"/>
      </rPr>
      <t xml:space="preserve">
</t>
    </r>
  </si>
  <si>
    <t xml:space="preserve">(Número de cargamentos agrícolas y pecuarios de movilización nacional de alto riesgo sanitario con medidas cuarentenarias aplicadas / Número de cargamentos agrícolas y pecuarios de movilización nacional de alto riesgo sanitario detectados)*100  </t>
  </si>
  <si>
    <t>E 9 A5.1 Fortalecimiento de la capacidad técnico operativa en materia fitozoosanitarias y de inspección</t>
  </si>
  <si>
    <r>
      <t>A5.1.1 Porcentaje de revisión de trampas de mosca del Mediterráneo revisadas</t>
    </r>
    <r>
      <rPr>
        <i/>
        <sz val="10"/>
        <color indexed="30"/>
        <rFont val="Soberana Sans"/>
      </rPr>
      <t xml:space="preserve">
</t>
    </r>
  </si>
  <si>
    <t>(Número de revisiones de trampas de mosca del Mediterráneo revisadas en el año / Número de revisiones de trampas de mosca del Mediterráneo programadas en el año) * 100</t>
  </si>
  <si>
    <r>
      <t>A5.1.2 Porcentaje de actividades de prevención zoosanitaria aplicadas.</t>
    </r>
    <r>
      <rPr>
        <i/>
        <sz val="10"/>
        <color indexed="30"/>
        <rFont val="Soberana Sans"/>
      </rPr>
      <t xml:space="preserve">
</t>
    </r>
  </si>
  <si>
    <t>(Número de actividades de prevención zoosanitaria realizadas / Número de actividades de prevención zoosanitaria necesarias)*100</t>
  </si>
  <si>
    <r>
      <t>A5.1.3 Porcentaje de focos de plagas y enfermedades exóticas de los animales atendidos con medidas contra-epidémicas.</t>
    </r>
    <r>
      <rPr>
        <i/>
        <sz val="10"/>
        <color indexed="30"/>
        <rFont val="Soberana Sans"/>
      </rPr>
      <t xml:space="preserve">
</t>
    </r>
  </si>
  <si>
    <t>(Número de focos de plagas y enfermedades exóticas de los animales atendidos con medidas contra-epidémicas / Número de focos de plagas y enfermedades exóticas de los animales detectados)*100</t>
  </si>
  <si>
    <r>
      <t>A5.1.4 Porcentaje de cargamentos agrícolas y pecuarios de importación comercial, de alto riesgo sanitario detectados a los que se les aplican medidas cuarentenarias.</t>
    </r>
    <r>
      <rPr>
        <i/>
        <sz val="10"/>
        <color indexed="30"/>
        <rFont val="Soberana Sans"/>
      </rPr>
      <t xml:space="preserve">
</t>
    </r>
  </si>
  <si>
    <t>(Número de cargamentos agrícolas y pecuarios de importación comercial de alto riesgo sanitario con medidas cuarentenarias aplicadas / Número de cargamentos agrícolas y pecuarios de importación comercial de alto riesgo sanitario detectados)*100</t>
  </si>
  <si>
    <r>
      <t>A5.1.5 Porcentaje de cargamentos agrícolas y pecuarios de movilización nacional de alto riesgo sanitario detectados a los que se les aplican medidas cuarentenarias en Sitios de Inpección Federal.</t>
    </r>
    <r>
      <rPr>
        <i/>
        <sz val="10"/>
        <color indexed="30"/>
        <rFont val="Soberana Sans"/>
      </rPr>
      <t xml:space="preserve">
</t>
    </r>
  </si>
  <si>
    <t>(Número de cargamentos agrícolas y pecuarios de movilización nacional de alto riesgo sanitario con medidas cuarentenarias aplicadas en Sitios de Inspección Federal / Número de cargamentos agrícolas y pecuarios de movilización nacional de alto riesgo sanitario detectados en Sitios de Inspección Federal)*100</t>
  </si>
  <si>
    <t>E 10 A5.2 Fortalecimiento de la capacidad técnico, operativa en materia de diagnóstico</t>
  </si>
  <si>
    <r>
      <t>A5.2.1 Porcentaje de diagnósticos fitozoosanitarios realizados</t>
    </r>
    <r>
      <rPr>
        <i/>
        <sz val="10"/>
        <color indexed="30"/>
        <rFont val="Soberana Sans"/>
      </rPr>
      <t xml:space="preserve">
</t>
    </r>
  </si>
  <si>
    <t>((Número de diagnósticos fitosanitarios realizados + Número de muestras para diagnósticos zoosanitarios realizados) / (Número de diagnósticos fitosanitarios programados + Número de muestras ingresadas aptas para diagnóstico zoosanitarios)) *100</t>
  </si>
  <si>
    <r>
      <t>A5.2.2 Porcentaje de estandarización de protocolos de diagnóstico y técnicas de laboratorio realizados</t>
    </r>
    <r>
      <rPr>
        <i/>
        <sz val="10"/>
        <color indexed="30"/>
        <rFont val="Soberana Sans"/>
      </rPr>
      <t xml:space="preserve">
</t>
    </r>
  </si>
  <si>
    <t>((Número de procesos de verificación o validación de protocolos de diagnóstico fitosanitario realizados + Número de técnicas de laboratorio estandarizadas o implementadas realizadas) / (Número de procesos de  verificación o validación de protocolos de diagnóstico fitosanitario programados + Número de técnicas de laboratorio estandarizadas o implementadas programados))*100</t>
  </si>
  <si>
    <r>
      <t>A5.2.3 Acciones de innovación tecnológica para el análisis de plaguicidas, detección de microorganismos patogénos, detección de organismos geneticamente modificados y para la secuenciación de ADN</t>
    </r>
    <r>
      <rPr>
        <i/>
        <sz val="10"/>
        <color indexed="30"/>
        <rFont val="Soberana Sans"/>
      </rPr>
      <t xml:space="preserve">
</t>
    </r>
  </si>
  <si>
    <t>(Número de reportes de acciones de innovación tecnológica para el análisis de plaguicidas, detección de microorganismos patogénos, detección de organismos geneticamente modificados y para la secuenciación de ADN / Número de reportes de acciones de innovación tecnológica para el análisis de plaguicidas, detección de microorganismos patogénos, detección de organismos geneticamente modificados y para la secuenciación de ADN programados)*100</t>
  </si>
  <si>
    <t>E 11 A5.3 Aplicación de incentivos para el pago a organismos internacionales o nacionales</t>
  </si>
  <si>
    <r>
      <t>A5.3 Porcentaje de cuotas pagadas a organismos internacionales o nacionales, para mecanismos de cooperación regional, nacional o internacional</t>
    </r>
    <r>
      <rPr>
        <i/>
        <sz val="10"/>
        <color indexed="30"/>
        <rFont val="Soberana Sans"/>
      </rPr>
      <t xml:space="preserve">
</t>
    </r>
  </si>
  <si>
    <t>(Número de cuotas pagadas / Número de cuotas programadas)*100</t>
  </si>
  <si>
    <t>E 12 A5.4 Fortalecimiento del sustento técnico científico y asesoría mediante el apoyo a consejos consultivos en materia de sanidad vegetal y salud animal</t>
  </si>
  <si>
    <r>
      <t>A5.4 Porcentaje de apoyos entregados a consejos consultivos</t>
    </r>
    <r>
      <rPr>
        <i/>
        <sz val="10"/>
        <color indexed="30"/>
        <rFont val="Soberana Sans"/>
      </rPr>
      <t xml:space="preserve">
</t>
    </r>
  </si>
  <si>
    <t>(Número de apoyos  a consejos consultivos entregados /  Número de apoyos a consejos consultivos programados)*100</t>
  </si>
  <si>
    <t>E 13 A5.5 Otorgamiento del incentivo para estimular el aporte y mérito científico en materia fitozoosanitaria</t>
  </si>
  <si>
    <r>
      <t>A5.5 Porcentaje de apoyos entregados al aporte y mérito científico</t>
    </r>
    <r>
      <rPr>
        <i/>
        <sz val="10"/>
        <color indexed="30"/>
        <rFont val="Soberana Sans"/>
      </rPr>
      <t xml:space="preserve">
</t>
    </r>
  </si>
  <si>
    <t>(Número de apoyos al aporte y mérito científico entregados /  Número de apoyos al aporte y mérito científico programados)*100</t>
  </si>
  <si>
    <r>
      <t xml:space="preserve">F2. Tasa variación de unidades de producción agrícolas, pecuarias, acuícolas y pesqueras con implementación de sistemas de reducción de riesgos de contaminación y buenas prácticas.
</t>
    </r>
    <r>
      <rPr>
        <sz val="10"/>
        <rFont val="Soberana Sans"/>
        <family val="2"/>
      </rPr>
      <t>Sin Información,Sin Justificación</t>
    </r>
  </si>
  <si>
    <r>
      <t xml:space="preserve">F1. Tasa de variación del Índice de producción agropecuaria, acuícola y pesquera en zonas o regiones que mantienen el estatus libre de plagas y enfermedades
</t>
    </r>
    <r>
      <rPr>
        <sz val="10"/>
        <rFont val="Soberana Sans"/>
        <family val="2"/>
      </rPr>
      <t>Sin Información,Sin Justificación</t>
    </r>
  </si>
  <si>
    <r>
      <t xml:space="preserve">P2. Porcentaje de cobertura en la implementación de sistemas de reducción de riesgos de contaminación y buenas prácticas en unidades  de producción agrícolas, pecuarias, acuícolas y pesqueras  
</t>
    </r>
    <r>
      <rPr>
        <sz val="10"/>
        <rFont val="Soberana Sans"/>
        <family val="2"/>
      </rPr>
      <t>Sin Información,Sin Justificación</t>
    </r>
  </si>
  <si>
    <r>
      <t xml:space="preserve">P.1 Índice de conservación y mejora del estatus fitozoosanitario nacional
</t>
    </r>
    <r>
      <rPr>
        <sz val="10"/>
        <rFont val="Soberana Sans"/>
        <family val="2"/>
      </rPr>
      <t>Sin Información,Sin Justificación</t>
    </r>
  </si>
  <si>
    <r>
      <t xml:space="preserve">P.3  Índice de conservación de estatus libre de plagas y enfermedades consideradas de alto impacto
</t>
    </r>
    <r>
      <rPr>
        <sz val="10"/>
        <rFont val="Soberana Sans"/>
        <family val="2"/>
      </rPr>
      <t>Sin Información,Sin Justificación</t>
    </r>
  </si>
  <si>
    <r>
      <t xml:space="preserve">C4. Porcentaje de unidades de producción del sector agroalimentario, acuícola y pesquero que implementaron sistemas de reducción de riesgos de contaminación y buenas prácticas
</t>
    </r>
    <r>
      <rPr>
        <sz val="10"/>
        <rFont val="Soberana Sans"/>
        <family val="2"/>
      </rPr>
      <t xml:space="preserve"> Causa : La meta está por arriba de lo programado debido a que la atención a unidades de producción se realiza a través de programas voluntarios a solicitud del productor, y en este periodo el  número de unidades apoyadas para la implementación de sistemas de reducción de riesgos de contaminación fue mayor al estimado.  Efecto: El efecto de la variación es positivo ya que se apoyó a un número mayor de unidades de producción durante el primer semestre del año, adhiriéndose al mismo, contribuyendo a la oferta de productos inocuos. Otros Motivos:</t>
    </r>
  </si>
  <si>
    <r>
      <t xml:space="preserve">C3. Porcentaje de programas de trabajo fitozoosanitarios y acuícolas implementados conforme a las estrategias establecidas
</t>
    </r>
    <r>
      <rPr>
        <sz val="10"/>
        <rFont val="Soberana Sans"/>
        <family val="2"/>
      </rPr>
      <t xml:space="preserve"> Causa : La meta se encuentra por debajo de lo programado (30.14=66/219), debido a la radicación tardía de los recursos a la Instancias Ejecutoras en materia de salud animal por lo que no se han podido implementar algunos programas conforme a lo programado, así mismo, la pandemia el COVI 19 también afectó la implementación de las acciones programadas. Para el caso de los programas fitosanitarios, estos se han implementado oportunamente las acciones estratégicas de las campañas fitosanitarias.  Efecto: Para el caso de los programas fitosanitarios, el efecto es positivo toda vez que 19 programas integrales han operado las estrategias establecidas conforme a los objetivos planteados, lo que permite un impacto favorable en el control de plagas y enfermedades de prioridad nacional. Para los programas zoosanitarios, el efecto es negativo toda vez que se retrasa la ejecución de las acciones para el control o erradicación de plagas y enfermedades zoosanitarias, pudiendo afectar la situación sanitaria del país. Otros Motivos:</t>
    </r>
  </si>
  <si>
    <r>
      <t xml:space="preserve">C1. Índice de vigilancia para la detección de plagas y enfermedades fitozoosanitarias
</t>
    </r>
    <r>
      <rPr>
        <sz val="10"/>
        <rFont val="Soberana Sans"/>
        <family val="2"/>
      </rPr>
      <t xml:space="preserve"> Causa : La meta se encuentra por debajo de lo programado (0.49) debido a que, para las estrategias de vigilancia zoosanitaria al cierre de este periodo se cuenta con información con corte al 10 junio, ya que la pandemia del Covid 19 ha limitado la salida del personal a realizar las actividades de campo e interactuar con los productores. Este indicador fue incorporado en la MIR del Programa S263, en el mes de junio de acuerdo a la autorización de la SHCP y el CONEVAL, por lo que, en el Sistema no se reflejan las metas del ciclo presupuestal en curso. Efecto: Por el momento no es posible cuantificar el efecto, este se evaluará una vez que se cuente con la totalidad de la información del primer semestre de 2020. Otros Motivos:</t>
    </r>
  </si>
  <si>
    <r>
      <t xml:space="preserve">C2. Porcentaje de sitios de inspección con evidencia de operación.
</t>
    </r>
    <r>
      <rPr>
        <sz val="10"/>
        <rFont val="Soberana Sans"/>
        <family val="2"/>
      </rPr>
      <t xml:space="preserve"> Causa : La meta está por arriba de lo programado debido a la gestión que se realizó con los Estados para el envío oportuno de la información que avala la operación de los sitios de inspección. Efecto: El efecto es positivo, ya que se cuenta con la evidencia de la operación de los sitios de inspección. Otros Motivos:</t>
    </r>
  </si>
  <si>
    <r>
      <t xml:space="preserve">C.5.1  Índice de acciones estratégica para la prevención y fortalecimiento de las actividades de sanidad
</t>
    </r>
    <r>
      <rPr>
        <sz val="10"/>
        <rFont val="Soberana Sans"/>
        <family val="2"/>
      </rPr>
      <t xml:space="preserve"> Causa : La meta está por debajo de lo programado (0.66) debido a que la pandemia por Covid 19 afectó en el flujo comercial disminuyendo la cantidad de embarques con mercancías de importación que fueron inspeccionados en los puntos de ingreso al país y por consiguiente, hubo menor detección de plagas de interés en productos de importación comercial. Así mismo, el número de técnicas diagnósticas de plagas y enfermedades zoosanitarias realizadas en tiempo fue menor en un 6%. Este indicador fue incorporado en la MIR del Programa S263, en el mes de junio de acuerdo a la autorización de la SHCP y el CONEVAL, por lo que, en el Sistema no se reflejan las metas del ciclo presupuestal en curso. Efecto: Sin efectos cuantificables toda vez que se realiza la atención a las entradas de moscas, se mantiene la vigilancia zoosanitaria en campo, la inspección física a la totalidad de cargamentos que arriban al país, y se aplican las medidas cuarentenarias a los cargamentos de alto riesgo sanitario detectados. Otros Motivos:</t>
    </r>
  </si>
  <si>
    <r>
      <t xml:space="preserve">C.5.2 Índice de informes de resultados de laboratorios de diagnóstico emitidos oportunamente
</t>
    </r>
    <r>
      <rPr>
        <sz val="10"/>
        <rFont val="Soberana Sans"/>
        <family val="2"/>
      </rPr>
      <t xml:space="preserve"> Causa : La meta está por arriba de lo programado (0.98), a pesar de que la pandemia sanitaria ocasionada por el Covid 19, trajo como consecuencia una reducción en el número de ingreso de muestras a diagnóstico fitosanitario, sin embargo, se han atendido oportunamente lo recibido. Para el caso de salud animal se presentaron más eventos de los esperados, sin embargo, se cumple con la meta al cumplir en el menor tiempo posible con el diagnóstico de las enfermedades exóticas. Para el caso de inocuidad el comportamiento está de acuerdo a lo programado. Este indicador fue incorporado en la MIR del Programa S263, en el mes de junio de acuerdo a la autorización de la SHCP y el CONEVAL, por lo que, en el Sistema no se reflejan las metas del ciclo presupuestal en curso. Efecto: Sin efectos cuantificables toda vez que se atienden los casos y servicios solicitados a los laboratorios de sanidad vegetal, salud animal e inocuidad. Otros Motivos:</t>
    </r>
  </si>
  <si>
    <r>
      <t xml:space="preserve">A4.1.2. Porcentaje de unidades de producción del sector agroalimentario, acuícola y pesquero que implementan sistemas de reducción de riesgos entre el 76 y 100%.
</t>
    </r>
    <r>
      <rPr>
        <sz val="10"/>
        <rFont val="Soberana Sans"/>
        <family val="2"/>
      </rPr>
      <t xml:space="preserve"> Causa : La meta está por debajo de lo programado derivado de la contingencia sanitaria por COVID-19, lo cual provocó disminución en las visitas de seguimiento a las unidades de producción por parte de los Organismos Auxiliares, por lo que la implementación en el porcentaje de avance se ve ligeramente impactado. Efecto: El efecto de la variación es negativo dado que hay un retraso en el avance de implementación de los sistemas de reducción de riesgos de contaminación en las unidades de producción, sin embargo, se mantiene el seguimiento a las mismas. Otros Motivos:</t>
    </r>
  </si>
  <si>
    <r>
      <t xml:space="preserve">A4.1.1. Porcentaje de unidades de producción de cultivos prioritarios reconocidas por la implementación del Buen Uso y Manejo de Plaguicidas BUMP,  atendidas a través de los organismos auxiliares.
</t>
    </r>
    <r>
      <rPr>
        <sz val="10"/>
        <rFont val="Soberana Sans"/>
        <family val="2"/>
      </rPr>
      <t xml:space="preserve"> Causa : El comportamiento de la meta está de acuerdo a lo programado. Los valores de numerador y denominador fueron mayores a los estimados debido al interés de las unidades de producción de cultivos prioritarios para implementar el Buen Uso y Manejo de Plaguicidas, así como al apoyo que están recibiendo del programa para ser reconocidas.  Efecto: El efecto de la variación es positivo, toda vez que se atendió a un número mayor de unidades de producción de cultivos prioritarios reconocidas por la implementación del Buen Uso y Manejo de Plaguicidas contribuyendo a la prevención del riesgo de contaminación durante la producción primaria. Otros Motivos:</t>
    </r>
  </si>
  <si>
    <r>
      <t xml:space="preserve">A3.4. Porcentaje de acciones aplicadas para el control y/o erradicación de plagas y enfermedades zoosanitarias reglamentadas.
</t>
    </r>
    <r>
      <rPr>
        <sz val="10"/>
        <rFont val="Soberana Sans"/>
        <family val="2"/>
      </rPr>
      <t xml:space="preserve"> Causa : La meta está ligeramente por debajo de lo programado a pesar de que la radicación de los recursos ha permitido implementar algunas acciones conforme a lo programado, otras están retrasando su ejecución debido a la contingencia del COVID-19. Efecto: El efecto es negativo toda vez que se retrasa la ejecución de las acciones para el control o erradicación de plagas y enfermedades zoosanitarias, pudiendo afectar la situación sanitaria del país. Otros Motivos:</t>
    </r>
  </si>
  <si>
    <r>
      <t xml:space="preserve">A3.3. Porcentaje de acciones implementadas para la prevención,  control o erradicación de plagas fitosanitarias reglamentadas
</t>
    </r>
    <r>
      <rPr>
        <sz val="10"/>
        <rFont val="Soberana Sans"/>
        <family val="2"/>
      </rPr>
      <t xml:space="preserve"> Causa : La meta está por arriba de lo programado debido a que, los OASV implementaron oportunamente las acciones estratégicas de los proyectos fitosanitarios. Asimismo, en las campañas plagas de los cítricos y plagas del algodonero, se realizaron acciones no contempladas en la programación de este periodo, debido a la presencia y/o incremento de las plagas objetivo, por lo que se supera la meta. Efecto: El efecto es positivo, ya que se tiene un mayor impacto en la prevención, control o erradicación de las plagas reglamentadas que se atienden en las diferentes Entidades Federativas. Otros Motivos:No se realiza ajuste de la meta para el cuarto trimestre debido a que, históricamente en el último trimestre del año las acciones ejecutadas por los OASV tienden a reducirse, principalmente por la biología y/o comportamiento de plagas objetivo, por la etapa fenológica del cultivo.</t>
    </r>
  </si>
  <si>
    <r>
      <t xml:space="preserve">A3.1. Porcentaje de Unidades de Producción Acuícola con acciones para la prevención o control de enfermedades acuícolas
</t>
    </r>
    <r>
      <rPr>
        <sz val="10"/>
        <rFont val="Soberana Sans"/>
        <family val="2"/>
      </rPr>
      <t xml:space="preserve"> Causa : La meta está por arriba de lo programado debido a que todos los organismos auxiliares cuentan con recurso, por lo que empiezan a realizar todas las visitas programadas, además de que en algunos estados hay mayor control de la pandemia por COVID-19. Efecto: El efecto es positivo toda vez que las condiciones de la pandemia han permitido reanudar las acciones y acceder a varias comunidades que tenían el acceso restringido. Otros Motivos:</t>
    </r>
  </si>
  <si>
    <r>
      <t xml:space="preserve">A3.2  Porcentaje de superficie atendida de los cultivos básicos (maíz, frijol, trigo panificable y arroz) a través de acciones para el manejo fitosanitario de plagas de importancia económica 
</t>
    </r>
    <r>
      <rPr>
        <sz val="10"/>
        <rFont val="Soberana Sans"/>
        <family val="2"/>
      </rPr>
      <t xml:space="preserve"> Causa : La meta se encuentra por arriba de lo programado, debido a la atención con acciones de control, para el manejo fitosanitario de plagas de importancia económica que afectan a los cultivos básicos. Se brindó atención en 30 Entidades Federativas en el cultivo de maíz, 14 Estados en frijol, 11 Estados en trigo y 4 Estados en arroz, incrementado la superficie programada para este periodo. Efecto: El efecto es positivo, toda vez que se atienden los cuatro cultivos básicos: maíz, frijol, trigo y arroz, contribuyendo a la producción para el bienestar con sanidad. Otros Motivos:</t>
    </r>
  </si>
  <si>
    <r>
      <t xml:space="preserve">A1.1 Porcentaje de encuestas de campo para la detección oportuna de plagas reglamentadas
</t>
    </r>
    <r>
      <rPr>
        <sz val="10"/>
        <rFont val="Soberana Sans"/>
        <family val="2"/>
      </rPr>
      <t xml:space="preserve"> Causa : La meta está por arriba de lo programado debido a que los periodos de fecha de siembra y fenología de los cultivos en la región Norte, Costa Golfo, Península, Pacífico y Altiplano se adelantaron, por lo que se atendió un mayor número de sitios de riesgo de introducción de plagas, incrementando con ello el número de encuestas realizadas. Efecto: El efecto es positivo debido a que se incrementó la cobertura de los sitios de riesgo de introducción, teniendo mayor posibilidad de detectar de manera oportuna plagas reglamentadas. Otros Motivos:</t>
    </r>
  </si>
  <si>
    <r>
      <t xml:space="preserve">A1.2 Porcentaje de cobertura de sitios de riesgo con acciones de vigilancia epidemiológica zoosanitaria.
</t>
    </r>
    <r>
      <rPr>
        <sz val="10"/>
        <rFont val="Soberana Sans"/>
        <family val="2"/>
      </rPr>
      <t xml:space="preserve"> Causa : La meta se reporta conforme a lo programado. Efecto: La meta se reporta conforme a lo programado. Otros Motivos:</t>
    </r>
  </si>
  <si>
    <r>
      <t xml:space="preserve">A2.1 Porcentaje de cargamentos agrícolas y pecuarios de movilización nacional de alto riesgo sanitario detectados a los que se les aplican medidas cuarentenarias.  
</t>
    </r>
    <r>
      <rPr>
        <sz val="10"/>
        <rFont val="Soberana Sans"/>
        <family val="2"/>
      </rPr>
      <t xml:space="preserve"> Causa : El comportamiento de la meta está de acuerdo a lo programado. Los valores de numerador y denominador son mayores a lo estimado en la programación, debido a que, la aplicación de medidas cuarentenarias que impidan el ingreso a zonas con mejor estatus a cargamentos de alto riesgo sanitario, depende del flujo comercial que transita  por los Puntos de Inspección, así como del cumplimiento de los requisitos para ser movilizados, las circunstancias en que se presentan y el riesgo que representan, por lo que no es una variable que se pueda determinar previamente. Efecto: El efecto es positivo dado que se aplicó una medida cuarentenaria al 100% de los cargamentos de alto riesgo sanitario detectados, contribuyendo a reducir el riesgo de diseminación de plagas y enfermedades, así como a mantener los estatus sanitarios. Otros Motivos:</t>
    </r>
  </si>
  <si>
    <r>
      <t xml:space="preserve">A5.1.1 Porcentaje de revisión de trampas de mosca del Mediterráneo revisadas
</t>
    </r>
    <r>
      <rPr>
        <sz val="10"/>
        <rFont val="Soberana Sans"/>
        <family val="2"/>
      </rPr>
      <t xml:space="preserve"> Causa : La meta está por arriba de lo programado, derivado de la revisión semanal de trampas de delimitación y en bloques de liberación, el cual es más corto, razón por la cual, el numerador es mayor al estimado en la programación.  Efecto: El efecto es positivo, ya que el trampeo de delimitación y en bloques de liberación de moscas estériles el periodo de revisión es más corto, la detección de la plaga es oportuna y, en consecuencia, aplicar los planes de emergencia en tiempo y forma, para la erradicación de la plaga y mantener la condición fitosanitaria de área libre. Otros Motivos:La meta del indicador es por trimestre, es decir, mide el número de trampas revisadas con respecto a las programadas en cada uno de los trimestres,  no es un indicador acumulado por lo que no se considera realizar ajuste a los valores de numerador y denominador para el cuarto trimestre aunque estos sean menores a lo reportado en este periodo.</t>
    </r>
  </si>
  <si>
    <r>
      <t xml:space="preserve">A5.1.2 Porcentaje de actividades de prevención zoosanitaria aplicadas.
</t>
    </r>
    <r>
      <rPr>
        <sz val="10"/>
        <rFont val="Soberana Sans"/>
        <family val="2"/>
      </rPr>
      <t xml:space="preserve"> Causa : La meta está por debajo de lo programado debido a que a la fecha de corte de este reporte aún no se cuenta con la información correspondiente al mes de septiembre. Efecto: Sin efectos cuantificables, dado que se continúa realizando la promoción de actividades de prevención zoosanitaria. Otros Motivos:</t>
    </r>
  </si>
  <si>
    <r>
      <t xml:space="preserve">A5.1.3 Porcentaje de focos de plagas y enfermedades exóticas de los animales atendidos con medidas contra-epidémicas.
</t>
    </r>
    <r>
      <rPr>
        <sz val="10"/>
        <rFont val="Soberana Sans"/>
        <family val="2"/>
      </rPr>
      <t xml:space="preserve"> Causa : El comportamiento de la meta está de acuerdo a lo programado. Los valores de numerador y denominador son mayores a los estimados en la programación, debido a que se presentaron más eventos de los esperados, la meta cumple con el objetivo de atender la totalidad de los eventos detectados. Efecto: El efecto es positivo ya que se mantiene la condición zoosanitaria del país. Otros Motivos:</t>
    </r>
  </si>
  <si>
    <r>
      <t xml:space="preserve">A5.1.4 Porcentaje de cargamentos agrícolas y pecuarios de importación comercial, de alto riesgo sanitario detectados a los que se les aplican medidas cuarentenarias.
</t>
    </r>
    <r>
      <rPr>
        <sz val="10"/>
        <rFont val="Soberana Sans"/>
        <family val="2"/>
      </rPr>
      <t xml:space="preserve"> Causa : La meta y los valores de numerador y denominador están por debajo de la meta programada, debido a la crisis económica causada por la pandemia del COVID 19, que provocó disminución en la cantidad de cargamentos de importación. Además de que existen cargamentos que están pendientes, en espera de la elección del importador sobre la medida cuarentenaria a aplicar (retorno, destrucción o acondicionamiento).  Efecto: Sin efectos cuantificable toda vez que, en tanto se concreta el procedimiento, los productos permanecen en las instalaciones de los puntos de inspección autorizados o en los almacenes fiscales, bajo resguardo de los puntos de inspección y bajo la supervisión del personal de la OISA correspondiente, evitando su ingreso al país y con ello el riesgo de diseminación de la plaga.  Otros Motivos:</t>
    </r>
  </si>
  <si>
    <r>
      <t xml:space="preserve">A5.1.5 Porcentaje de cargamentos agrícolas y pecuarios de movilización nacional de alto riesgo sanitario detectados a los que se les aplican medidas cuarentenarias en Sitios de Inpección Federal.
</t>
    </r>
    <r>
      <rPr>
        <sz val="10"/>
        <rFont val="Soberana Sans"/>
        <family val="2"/>
      </rPr>
      <t xml:space="preserve"> Causa : El comportamiento de la meta está de acuerdo a lo programado, sin embargo, los valores de numerador y denominador fue mayor al estimado en la programación. Es importante mencionar que la aplicación de medidas cuarentenarias que impidan el ingreso a zonas con mejor estatus a cargamentos de alto riesgo sanitario, depende del flujo comercial que transita por los Puntos de Verificación e Inspección Federal, así como del cumplimiento de los requisitos para ser movilizados, las circunstancias en que se presentan y el riesgo que representan, por lo que no es una variable que se pueda determinar previamente.  Efecto: El efecto es positivo dado que se aplicó una medida cuarentenaria al 100% de los cargamentos de alto riesgo sanitario detectados, contribuyendo a reducir el riesgo de diseminación de plagas y enfermedades, así como a mantener los estatus sanitarios. Otros Motivos:</t>
    </r>
  </si>
  <si>
    <r>
      <t xml:space="preserve">A5.2.1 Porcentaje de diagnósticos fitozoosanitarios realizados
</t>
    </r>
    <r>
      <rPr>
        <sz val="10"/>
        <rFont val="Soberana Sans"/>
        <family val="2"/>
      </rPr>
      <t xml:space="preserve"> Causa : La meta es ligeramente superada, derivado a que los valores de numerador y denominador están por arriba de lo programado debido a que en la parte zoosanitaria se comenzaron los programas de vigilancia epidemiológica de enfermedades con alto impacto en la sanidad animal, acuícola y pesquera y los programas nacionales para la determinación de residuos tóxicos y contaminantes.  Efecto: El efecto es positivo, ya que, sin importar el número de muestras enviadas a los laboratorios nacionales, se atienden en tiempo y forma.  Así mismo, se muestra el compromiso de los laboratorios nacionales en la prevención y control de enfermedades de alto impacto en la sanidad animal, acuícola y pesquera e inocuidad agroalimentaria.  Otros Motivos:</t>
    </r>
  </si>
  <si>
    <r>
      <t xml:space="preserve">A5.2.2 Porcentaje de estandarización de protocolos de diagnóstico y técnicas de laboratorio realizados
</t>
    </r>
    <r>
      <rPr>
        <sz val="10"/>
        <rFont val="Soberana Sans"/>
        <family val="2"/>
      </rPr>
      <t xml:space="preserve"> Causa : El comportamiento de la meta está por arriba de lo programado, debido a que se realizó la implementación de 4 técnicas de laboratorio más de las programadas, para atender a las necesidades de diagnóstico y constatación del sector. Efecto: El efecto es positivo, ya que se cuenta con una mayor oferta de servicios de diagnóstico y constatación que respalden la sanidad e inocuidad agroalimentaria, acuícola y pesquera. Otros Motivos:</t>
    </r>
  </si>
  <si>
    <r>
      <t xml:space="preserve">A5.2.3 Acciones de innovación tecnológica para el análisis de plaguicidas, detección de microorganismos patogénos, detección de organismos geneticamente modificados y para la secuenciación de ADN
</t>
    </r>
    <r>
      <rPr>
        <sz val="10"/>
        <rFont val="Soberana Sans"/>
        <family val="2"/>
      </rPr>
      <t xml:space="preserve"> Causa : El comportamiento de la meta está de acuerdo a lo programado, al validarse las tres acciones de innovación programadas a este periodo. Efecto: El comportamiento de la meta está de acuerdo a lo programado. Otros Motivos:</t>
    </r>
  </si>
  <si>
    <r>
      <t xml:space="preserve">A5.3 Porcentaje de cuotas pagadas a organismos internacionales o nacionales, para mecanismos de cooperación regional, nacional o internacional
</t>
    </r>
    <r>
      <rPr>
        <sz val="10"/>
        <rFont val="Soberana Sans"/>
        <family val="2"/>
      </rPr>
      <t xml:space="preserve"> Causa : El comportamiento de la meta está de acuerdo a lo programado, al realizarse el pago al Banco de Vacuna para Fiebre Aftosa de America del Norte.  Efecto: El comportamiento está de acuerdo a lo programado. Otros Motivos:</t>
    </r>
  </si>
  <si>
    <r>
      <t xml:space="preserve">A5.4 Porcentaje de apoyos entregados a consejos consultivos
</t>
    </r>
    <r>
      <rPr>
        <sz val="10"/>
        <rFont val="Soberana Sans"/>
        <family val="2"/>
      </rPr>
      <t xml:space="preserve"> Causa : El comportamiento está de acuerdo a lo programado toda vez que se otorgó el apoyo a los Consejos Consultivos Nacionales de Sanidad Vegetal y Sanidad Animal.  Efecto: El comportamiento de la meta está de acuerdo a lo programado. Otros Motivos:</t>
    </r>
  </si>
  <si>
    <r>
      <t xml:space="preserve">A5.5 Porcentaje de apoyos entregados al aporte y mérito científico
</t>
    </r>
    <r>
      <rPr>
        <sz val="10"/>
        <rFont val="Soberana Sans"/>
        <family val="2"/>
      </rPr>
      <t xml:space="preserve"> Causa : La meta está por debajo de lo programado, debido a que, la entrega de los incentivos al aporte y mérito científico se realizará en el cuarto trimestre. Lo anterior en virtud de que la Convocatoria para el Premio Nacional de Sanidad Animal fue publicada el 18 de agosto de 2020, y la Convocatoria para el Premio Nacional de Sanidad Vegetal  fue publicada el 23 de septeimbre de 2020, por lo que al cierre de este trimestre no se tienen los ganadores de dichos Premios. Efecto: Sin efectos cuantificables toda vez que la entrega de los incentivos realizará en el cuarto trimestre. Otros Motivos:</t>
    </r>
  </si>
  <si>
    <t>S290</t>
  </si>
  <si>
    <t>Precios de Garantía a Productos Alimentarios Básicos</t>
  </si>
  <si>
    <t>JBP-Seguridad Alimentaria Mexicana</t>
  </si>
  <si>
    <t>Incrementar el ingreso de los pequeños productores agropecuarios, para contribuir a mejorar su nivel de vida, a través del establecimiento de Precios de Garantía</t>
  </si>
  <si>
    <r>
      <t>F1. Diferencial de la producción de los pequeños y medianos productores de maíz que recibieron precios de garantía</t>
    </r>
    <r>
      <rPr>
        <i/>
        <sz val="10"/>
        <color indexed="30"/>
        <rFont val="Soberana Sans"/>
      </rPr>
      <t xml:space="preserve">
</t>
    </r>
  </si>
  <si>
    <t>(Total de toneladas de maíz producidas por los pequeños y medianos productores que recibieron precios de garantía en el año t/Total de toneladas de maíz producidas por los pequeños y medianos productores que recibieron precios de garantía en el año t-1)-1)*100</t>
  </si>
  <si>
    <r>
      <t>F2. Diferencial de la producción de los pequeños y medianos productores de frijol que recibieron precios de garantía</t>
    </r>
    <r>
      <rPr>
        <i/>
        <sz val="10"/>
        <color indexed="30"/>
        <rFont val="Soberana Sans"/>
      </rPr>
      <t xml:space="preserve">
</t>
    </r>
  </si>
  <si>
    <t>(Total de toneladas de frijol producidas por los pequeños y medianos productores que recibieron precios de garantía en el año t/Total de toneladas de frijol producidas por los pequeños y medianos productores que recibieron precios de garantía en el año t-1)-1)*100</t>
  </si>
  <si>
    <r>
      <t>F3. Diferencial de la producción de los pequeños y medianos productores de arroz que recibieron precios de garantía</t>
    </r>
    <r>
      <rPr>
        <i/>
        <sz val="10"/>
        <color indexed="30"/>
        <rFont val="Soberana Sans"/>
      </rPr>
      <t xml:space="preserve">
</t>
    </r>
  </si>
  <si>
    <t>(Total de toneladas de arroz producidas por los pequeños y medianos productores que recibieron precios de garantía en el año t / Total de toneladas de arroz producidas por los pequeños y medianos productores que recibieron precios de garantía en el año t-1)-1)*100</t>
  </si>
  <si>
    <r>
      <t>F4. Diferencial de la producción de los pequeños y medianos productores de trigo panificable que recibieron precios de garantía</t>
    </r>
    <r>
      <rPr>
        <i/>
        <sz val="10"/>
        <color indexed="30"/>
        <rFont val="Soberana Sans"/>
      </rPr>
      <t xml:space="preserve">
</t>
    </r>
  </si>
  <si>
    <t>(Total de toneladas de trigo panificable producidas por los pequeños y medianos productores que recibieron precios de garantía en el año t/Total de toneladas de trigo panificable producidas por los pequeños y medianos productores que recibieron precios de garantía en el año t-1)-1)*100</t>
  </si>
  <si>
    <r>
      <t>F5. Diferencial de la producción de los pequeños y medianos productores de leche que recibieron precios de garantía</t>
    </r>
    <r>
      <rPr>
        <i/>
        <sz val="10"/>
        <color indexed="30"/>
        <rFont val="Soberana Sans"/>
      </rPr>
      <t xml:space="preserve">
</t>
    </r>
  </si>
  <si>
    <t>(Total de litros de leche producidos por los pequeños y medianos productores que recibieron precios de garantía en el año t/Total de litros de leche producidos por los pequeños y medianos productores que recibieron precios de garantía en el año t-1)-1)*100</t>
  </si>
  <si>
    <t>Los pequeños y medianos productores de de maíz, frijol, arroz, trigo panificable y leche mejoran su ingreso por la venta de sus productos a precios de garantía.</t>
  </si>
  <si>
    <r>
      <t>P1. Porcentaje de variación entre el ingreso de pequeños y medianos productores de maíz por la venta de sus productos a precios de garantía y el ingreso que recibirían por la venta de sus productos a precios de mercado.</t>
    </r>
    <r>
      <rPr>
        <i/>
        <sz val="10"/>
        <color indexed="30"/>
        <rFont val="Soberana Sans"/>
      </rPr>
      <t xml:space="preserve">
</t>
    </r>
  </si>
  <si>
    <t>[(Ingresos por venta a precios de garantía de pequeños y medianos productores de maíz, en el año t / Ingresos que recibirían por la venta de sus productos a precios de mercado en el año t) - 1] * 100</t>
  </si>
  <si>
    <r>
      <t>P2. Porcentaje de variación entre el ingreso de pequeños y medianos productores de frijol por la venta de sus productos a precios de garantía y el ingreso que recibirían por la venta de sus productos a precios de mercado.</t>
    </r>
    <r>
      <rPr>
        <i/>
        <sz val="10"/>
        <color indexed="30"/>
        <rFont val="Soberana Sans"/>
      </rPr>
      <t xml:space="preserve">
</t>
    </r>
  </si>
  <si>
    <t>[(Ingresos por venta a precios de garantía de pequeños y medianos productores de frijol, en el año t / Ingresos que recibirían por la venta de sus productos a precios de mercado en el año t) - 1] * 100</t>
  </si>
  <si>
    <r>
      <t>P3. Porcentaje de variación entre el ingreso de pequeños y medianos productores de leche por la venta de sus productos a precios de garantía y el ingreso que recibirían por la venta de sus productos a precios de mercado.</t>
    </r>
    <r>
      <rPr>
        <i/>
        <sz val="10"/>
        <color indexed="30"/>
        <rFont val="Soberana Sans"/>
      </rPr>
      <t xml:space="preserve">
</t>
    </r>
  </si>
  <si>
    <t>[(Ingresos por venta a precios de garantía de pequeños y medianos productores de leche en el al año t / Ingresos que recibirían por la venta de sus productos a precios de mercado en el año t) - 1] * 100</t>
  </si>
  <si>
    <r>
      <t>P4. Porcentaje de variación entre el ingreso de pequeños y medianos productores de trigo panificable por la venta de sus productos a precios de garantía y el ingreso que recibirían por la venta de sus productos a precios de mercado.</t>
    </r>
    <r>
      <rPr>
        <i/>
        <sz val="10"/>
        <color indexed="30"/>
        <rFont val="Soberana Sans"/>
      </rPr>
      <t xml:space="preserve">
</t>
    </r>
  </si>
  <si>
    <t>[(Ingresos por venta a precios de garantía de pequeños y medianos productores de trigo panificable, en el año t / Ingresos que recibirían por la venta de sus productos a precios de mercado en el año t) - 1] * 100</t>
  </si>
  <si>
    <r>
      <t>P5. Porcentaje de variación entre el ingreso de pequeños y medianos productores de arroz por la venta de sus productos a precios de garantía y el ingreso que recibirían por la venta de sus productos a precios de mercado.</t>
    </r>
    <r>
      <rPr>
        <i/>
        <sz val="10"/>
        <color indexed="30"/>
        <rFont val="Soberana Sans"/>
      </rPr>
      <t xml:space="preserve">
</t>
    </r>
  </si>
  <si>
    <t>[(Ingresos por venta a precios de garantía de pequeños y medianos productores de arroz, en el año t / Ingresos que recibirían por la venta de sus productos a precios de mercado en el año t) - 1] * 100</t>
  </si>
  <si>
    <t>A C1. Precio de garantía pagado a pequeños y medianos productores de maíz, frijol y leche, que venden sus productos a Seguridad Alimentaria Mexicana (SEGALMEX)</t>
  </si>
  <si>
    <r>
      <t>C1.1 Porcentaje de pequeños y medianos productores de maíz que reciben precios de garantía por la venta de sus productos a SEGALMEX.</t>
    </r>
    <r>
      <rPr>
        <i/>
        <sz val="10"/>
        <color indexed="30"/>
        <rFont val="Soberana Sans"/>
      </rPr>
      <t xml:space="preserve">
</t>
    </r>
  </si>
  <si>
    <t>(Número de pequeños y medianos productores de maíz que reciben precio de garantía por la venta de sus productos a SEGALMEX / Total de pequeños y medianos productores de maíz de la población objetivo) * 100</t>
  </si>
  <si>
    <r>
      <t>C1.2 Porcentaje de pequeños y medianos productores de frijol que reciben precios de garantía por la venta de sus productos a SEGALMEX.</t>
    </r>
    <r>
      <rPr>
        <i/>
        <sz val="10"/>
        <color indexed="30"/>
        <rFont val="Soberana Sans"/>
      </rPr>
      <t xml:space="preserve">
</t>
    </r>
  </si>
  <si>
    <t>(Número de pequeños y medianos productores de frijol que reciben precio de garantía por la venta de sus productos a SEGALMEX / Total de pequeños y medianos productores de frijol de la población objetivo) * 100</t>
  </si>
  <si>
    <r>
      <t>C1.3 Porcentaje de pequeños y medianos productores de leche que reciben precios de garantía por la venta de sus productos a SEGALMEX.</t>
    </r>
    <r>
      <rPr>
        <i/>
        <sz val="10"/>
        <color indexed="30"/>
        <rFont val="Soberana Sans"/>
      </rPr>
      <t xml:space="preserve">
</t>
    </r>
  </si>
  <si>
    <t>(Número de pequeños y medianos productores de leche que reciben precio de garantía por la venta de sus productos a SEGALMEX/ Total de pequeños y medianos productores de leche de la población objetivo) * 100</t>
  </si>
  <si>
    <t>B C2. Precio de garantía pagado a pequeños y medianos productores de trigo panificable y arroz, que venden sus productos en el canal de comercialización productor - industrial.</t>
  </si>
  <si>
    <r>
      <t>C2.1 Porcentaje de pequeños y medianos productores de trigo panificable que reciben precios de garantía por la venta de sus productos en el canal de comercialización productor-industrial.</t>
    </r>
    <r>
      <rPr>
        <i/>
        <sz val="10"/>
        <color indexed="30"/>
        <rFont val="Soberana Sans"/>
      </rPr>
      <t xml:space="preserve">
</t>
    </r>
  </si>
  <si>
    <t>(Número de pequeños y medianos productores de trigo panificable que reciben precio de garantía por la venta de sus productos en el canal de comercialización productor-industrial / Total de pequeños y medianos productores de trigo panificable de la población objetivo) * 100</t>
  </si>
  <si>
    <r>
      <t>C2.2 Porcentaje de pequeños y medianos productores de arroz que reciben precios de garantía por la venta de sus productos en el canal de comercialización productor-industrial.</t>
    </r>
    <r>
      <rPr>
        <i/>
        <sz val="10"/>
        <color indexed="30"/>
        <rFont val="Soberana Sans"/>
      </rPr>
      <t xml:space="preserve">
</t>
    </r>
  </si>
  <si>
    <t>(Número de pequeños y medianos productores de arroz que recibieron precio de garantía por la venta de sus productos en el canal de comercialización productor-industrial / Total de pequeños y medianos productores de arroz de la población objetivo) * 100</t>
  </si>
  <si>
    <t>A 1 A3.C1. Pago oportuno de la producción comprada a precios de garantía a pequeños y medianos poductores de granos básicos y de leche.</t>
  </si>
  <si>
    <r>
      <t>A3.C1.1 Porcentaje de producción pagada oportunamente a precios de garantía a pequeños y medianos productores de granos básicos.</t>
    </r>
    <r>
      <rPr>
        <i/>
        <sz val="10"/>
        <color indexed="30"/>
        <rFont val="Soberana Sans"/>
      </rPr>
      <t xml:space="preserve">
</t>
    </r>
  </si>
  <si>
    <t>(Producción pagada a precios de garantía a pequeños y medianos productores de granos básicos en un periodo máximo de 10 días posteriores a la compra/ Producción total comprada a pequeños y medianos productores de granos básicos)*100</t>
  </si>
  <si>
    <r>
      <t>A3.C1.2 Porcentaje de producción pagada oportunamente a precios de garantía a pequeños y medianos productores de leche.</t>
    </r>
    <r>
      <rPr>
        <i/>
        <sz val="10"/>
        <color indexed="30"/>
        <rFont val="Soberana Sans"/>
      </rPr>
      <t xml:space="preserve">
</t>
    </r>
  </si>
  <si>
    <t>(Producción pagada a precios de garantía a pequeños y medianos productores de leche en un periodo máximo de 10 días posteriores a la compra/ Producción total comprada a pequeños y medianos productores de leche en el periodo)*100</t>
  </si>
  <si>
    <t>A 2 A4.C1. Compra a precios de garantía de la producción de maíz, frijol y leche de pequeños y medianos productores</t>
  </si>
  <si>
    <r>
      <t>A4.C1.1 Promedio de la producción de maíz comprada a precios de garantía a pequeños y medianos productores.</t>
    </r>
    <r>
      <rPr>
        <i/>
        <sz val="10"/>
        <color indexed="30"/>
        <rFont val="Soberana Sans"/>
      </rPr>
      <t xml:space="preserve">
</t>
    </r>
  </si>
  <si>
    <t>Total de producción de maíz comprada a precios de garantía / Número total de pequeños y medianos productores de maíz que reciben precio de garantía.</t>
  </si>
  <si>
    <r>
      <t>A4.C1.2 Promedio de la producción de frijol comprada a precios de garantía pequeños y medianos productores.</t>
    </r>
    <r>
      <rPr>
        <i/>
        <sz val="10"/>
        <color indexed="30"/>
        <rFont val="Soberana Sans"/>
      </rPr>
      <t xml:space="preserve">
</t>
    </r>
  </si>
  <si>
    <t>Total de producción de frijol comprada a precios de garantía / Número total de pequeños y medianos productores de frijol que reciben precio de garantía.</t>
  </si>
  <si>
    <r>
      <t>A4.C1.3 Promedio de la producción de litros de leche por año comprada a precios de garantía a pequeños y medianos productores.</t>
    </r>
    <r>
      <rPr>
        <i/>
        <sz val="10"/>
        <color indexed="30"/>
        <rFont val="Soberana Sans"/>
      </rPr>
      <t xml:space="preserve">
</t>
    </r>
  </si>
  <si>
    <t>Total de producción de leche comprada al año a precios de garantía / Número total de pequeños y medianos productores de leche que reciben precio de garantía.</t>
  </si>
  <si>
    <t>A 3 A1.C1 Atención de pequeños y medianos productores en centros de acopio para maíz, frijol y leche en las zonas de producción.</t>
  </si>
  <si>
    <r>
      <t>A1.C1.1 Porcentaje de atención de pequeños y medianos productores de maíz por un centro de acopio a no más de 50 km de distancia</t>
    </r>
    <r>
      <rPr>
        <i/>
        <sz val="10"/>
        <color indexed="30"/>
        <rFont val="Soberana Sans"/>
      </rPr>
      <t xml:space="preserve">
</t>
    </r>
  </si>
  <si>
    <t>(Número de pequeños y medianos productores de maíz atendidos por centro de acopio a no más de 50 km de distancia / Número de pequeños y medianos productores de maíz atendidos por centro de acopio)*100</t>
  </si>
  <si>
    <r>
      <t>A1.C1.2 Porcentaje de atención de pequeños y medianos productores de frijol por un centro de acopio a no más de 50 km de distancia.</t>
    </r>
    <r>
      <rPr>
        <i/>
        <sz val="10"/>
        <color indexed="30"/>
        <rFont val="Soberana Sans"/>
      </rPr>
      <t xml:space="preserve">
</t>
    </r>
  </si>
  <si>
    <t>(Número de pequeños y medianos productores de frijol atendidos por un centro de acopio a no más de 50 km de distancia / Número total de productores de frijol elegibles de la población objetivo)*100</t>
  </si>
  <si>
    <r>
      <t>A1.C1.3 Porcentaje de atención de pequeños y medianos productores de leche por un centro de acopio a no más de 50 km de distancia</t>
    </r>
    <r>
      <rPr>
        <i/>
        <sz val="10"/>
        <color indexed="30"/>
        <rFont val="Soberana Sans"/>
      </rPr>
      <t xml:space="preserve">
</t>
    </r>
  </si>
  <si>
    <t>(Número de pequeños y medianos productores de leche atendidos por centro de acopio a no más de 50 km de distancia / Número de pequeños y medianos productores de leche atendidos por centro de acopio)*100</t>
  </si>
  <si>
    <t>A 4 A2.C1 Registro de pequeños y medianos productores de maíz, frijol y leche en el padrón de beneficiarios del programa</t>
  </si>
  <si>
    <r>
      <t>A2.C1 Porcentaje de pequeños y medianos productores de maíz, frijol y leche registrados en el padrón de beneficiarios del programa</t>
    </r>
    <r>
      <rPr>
        <i/>
        <sz val="10"/>
        <color indexed="30"/>
        <rFont val="Soberana Sans"/>
      </rPr>
      <t xml:space="preserve">
</t>
    </r>
  </si>
  <si>
    <t>(Número de pequeños y medianos productores de maíz, frijol y leche registrados en el padrón de beneficiarios del programa / Total de de pequeños y medianos productores de maíz, frijol y leche que solicitan el apoyo)*100</t>
  </si>
  <si>
    <t>B 5 A2.C2 Supervisión de los mecanismos de pago a productores de trigo panificable y arroz.</t>
  </si>
  <si>
    <r>
      <t>A2.C2 Variación en la eficiencia de los nuevos mecanismos de pago a pequeños y medianos productores de trigo panificable y arroz.</t>
    </r>
    <r>
      <rPr>
        <i/>
        <sz val="10"/>
        <color indexed="30"/>
        <rFont val="Soberana Sans"/>
      </rPr>
      <t xml:space="preserve">
</t>
    </r>
  </si>
  <si>
    <t>((Tiempo promedio de pago a pequeños y medianos productores de trigo panificable y arroz con los nuevos mecanismos/Tiempo promedio de pago a pequeños y medianos productores de trigo panificable y arroz con los mecanismos existentes) - 1)*100</t>
  </si>
  <si>
    <t>B 6 A1.C2 Registro de productores de trigo panificable y arroz en el Sistema de SEGALMEX</t>
  </si>
  <si>
    <r>
      <t>A1.C2 Porcentaje de productores  de trigo panificable y arroz con información y documentación completa en el Sistema de Registro de SEGALMEX</t>
    </r>
    <r>
      <rPr>
        <i/>
        <sz val="10"/>
        <color indexed="30"/>
        <rFont val="Soberana Sans"/>
      </rPr>
      <t xml:space="preserve">
</t>
    </r>
  </si>
  <si>
    <t>(Número de  productores  de trigo panificable y arroz con información y documentación completa en el Sistema de Registro de SEGALMEX/Total de productores  de trigo panificable y arroz que solicitaron su inscripción)*100</t>
  </si>
  <si>
    <r>
      <t xml:space="preserve">F1. Diferencial de la producción de los pequeños y medianos productores de maíz que recibieron precios de garantía
</t>
    </r>
    <r>
      <rPr>
        <sz val="10"/>
        <rFont val="Soberana Sans"/>
        <family val="2"/>
      </rPr>
      <t>Sin Información,Sin Justificación</t>
    </r>
  </si>
  <si>
    <r>
      <t xml:space="preserve">F2. Diferencial de la producción de los pequeños y medianos productores de frijol que recibieron precios de garantía
</t>
    </r>
    <r>
      <rPr>
        <sz val="10"/>
        <rFont val="Soberana Sans"/>
        <family val="2"/>
      </rPr>
      <t>Sin Información,Sin Justificación</t>
    </r>
  </si>
  <si>
    <r>
      <t xml:space="preserve">F3. Diferencial de la producción de los pequeños y medianos productores de arroz que recibieron precios de garantía
</t>
    </r>
    <r>
      <rPr>
        <sz val="10"/>
        <rFont val="Soberana Sans"/>
        <family val="2"/>
      </rPr>
      <t>Sin Información,Sin Justificación</t>
    </r>
  </si>
  <si>
    <r>
      <t xml:space="preserve">F4. Diferencial de la producción de los pequeños y medianos productores de trigo panificable que recibieron precios de garantía
</t>
    </r>
    <r>
      <rPr>
        <sz val="10"/>
        <rFont val="Soberana Sans"/>
        <family val="2"/>
      </rPr>
      <t>Sin Información,Sin Justificación</t>
    </r>
  </si>
  <si>
    <r>
      <t xml:space="preserve">F5. Diferencial de la producción de los pequeños y medianos productores de leche que recibieron precios de garantía
</t>
    </r>
    <r>
      <rPr>
        <sz val="10"/>
        <rFont val="Soberana Sans"/>
        <family val="2"/>
      </rPr>
      <t>Sin Información,Sin Justificación</t>
    </r>
  </si>
  <si>
    <r>
      <t xml:space="preserve">P1. Porcentaje de variación entre el ingreso de pequeños y medianos productores de maíz por la venta de sus productos a precios de garantía y el ingreso que recibirían por la venta de sus productos a precios de mercado.
</t>
    </r>
    <r>
      <rPr>
        <sz val="10"/>
        <rFont val="Soberana Sans"/>
        <family val="2"/>
      </rPr>
      <t>Sin Información,Sin Justificación</t>
    </r>
  </si>
  <si>
    <r>
      <t xml:space="preserve">P2. Porcentaje de variación entre el ingreso de pequeños y medianos productores de frijol por la venta de sus productos a precios de garantía y el ingreso que recibirían por la venta de sus productos a precios de mercado.
</t>
    </r>
    <r>
      <rPr>
        <sz val="10"/>
        <rFont val="Soberana Sans"/>
        <family val="2"/>
      </rPr>
      <t>Sin Información,Sin Justificación</t>
    </r>
  </si>
  <si>
    <r>
      <t xml:space="preserve">P3. Porcentaje de variación entre el ingreso de pequeños y medianos productores de leche por la venta de sus productos a precios de garantía y el ingreso que recibirían por la venta de sus productos a precios de mercado.
</t>
    </r>
    <r>
      <rPr>
        <sz val="10"/>
        <rFont val="Soberana Sans"/>
        <family val="2"/>
      </rPr>
      <t>Sin Información,Sin Justificación</t>
    </r>
  </si>
  <si>
    <r>
      <t xml:space="preserve">P4. Porcentaje de variación entre el ingreso de pequeños y medianos productores de trigo panificable por la venta de sus productos a precios de garantía y el ingreso que recibirían por la venta de sus productos a precios de mercado.
</t>
    </r>
    <r>
      <rPr>
        <sz val="10"/>
        <rFont val="Soberana Sans"/>
        <family val="2"/>
      </rPr>
      <t>Sin Información,Sin Justificación</t>
    </r>
  </si>
  <si>
    <r>
      <t xml:space="preserve">P5. Porcentaje de variación entre el ingreso de pequeños y medianos productores de arroz por la venta de sus productos a precios de garantía y el ingreso que recibirían por la venta de sus productos a precios de mercado.
</t>
    </r>
    <r>
      <rPr>
        <sz val="10"/>
        <rFont val="Soberana Sans"/>
        <family val="2"/>
      </rPr>
      <t>Sin Información,Sin Justificación</t>
    </r>
  </si>
  <si>
    <r>
      <t xml:space="preserve">C1.1 Porcentaje de pequeños y medianos productores de maíz que reciben precios de garantía por la venta de sus productos a SEGALMEX.
</t>
    </r>
    <r>
      <rPr>
        <sz val="10"/>
        <rFont val="Soberana Sans"/>
        <family val="2"/>
      </rPr>
      <t xml:space="preserve"> Causa : Se superó la meta debido a que, por las condiciones climatológicas del 2019 el inicio de la cosecha se desplazo de finales de octubre a mediados de diciembre, provocando que la mayor parte de productores comercializara sus cosecha durante el primer semestre del 2020.  Efecto: Sin efecto, toda vez que se atiende a la totalidad de productores que solicitaron comercializar su producción a SEGALMEX Otros Motivos:</t>
    </r>
  </si>
  <si>
    <r>
      <t xml:space="preserve">C1.2 Porcentaje de pequeños y medianos productores de frijol que reciben precios de garantía por la venta de sus productos a SEGALMEX.
</t>
    </r>
    <r>
      <rPr>
        <sz val="10"/>
        <rFont val="Soberana Sans"/>
        <family val="2"/>
      </rPr>
      <t xml:space="preserve"> Causa : El numero de productores de frijol apoyados fue menor a lo esperado debido a que por las condiciones de sequía que se presentaron en 2019, la producción de frijol fue baja y por tanto el precio comercial superó al precio de garantía en la mayoría de los casos. Efecto: Ninguno, toda vez que se cumple con el objetivo del programa, ya que los productores vieron mejorado su ingreso, y el precio de garantía funciono como precio base. Otros Motivos:</t>
    </r>
  </si>
  <si>
    <r>
      <t xml:space="preserve">C1.3 Porcentaje de pequeños y medianos productores de leche que reciben precios de garantía por la venta de sus productos a SEGALMEX.
</t>
    </r>
    <r>
      <rPr>
        <sz val="10"/>
        <rFont val="Soberana Sans"/>
        <family val="2"/>
      </rPr>
      <t xml:space="preserve"> Causa : Se superó la meta esperada, ya que se favoreció la compra de leche a través de LICONSA para los pequeños y medianos productores. Efecto: El efecto es positivo ya que se atiende a un numero mayor de productores de leche.  Otros Motivos:</t>
    </r>
  </si>
  <si>
    <r>
      <t xml:space="preserve">C2.1 Porcentaje de pequeños y medianos productores de trigo panificable que reciben precios de garantía por la venta de sus productos en el canal de comercialización productor-industrial.
</t>
    </r>
    <r>
      <rPr>
        <sz val="10"/>
        <rFont val="Soberana Sans"/>
        <family val="2"/>
      </rPr>
      <t xml:space="preserve"> Causa : Los productores de trigo que han recibido los estímulos del programa son menores a los esperados ya que la demanda del estímulo en el periodo, que corresponde al ciclo Otoño invierno, fue menor a la esperada. Efecto: Sin efectos ya que se atiende a la totalidad de productores elegibles que solicitaron el estímulo.  Otros Motivos:</t>
    </r>
  </si>
  <si>
    <r>
      <t xml:space="preserve">C2.2 Porcentaje de pequeños y medianos productores de arroz que reciben precios de garantía por la venta de sus productos en el canal de comercialización productor-industrial.
</t>
    </r>
    <r>
      <rPr>
        <sz val="10"/>
        <rFont val="Soberana Sans"/>
        <family val="2"/>
      </rPr>
      <t xml:space="preserve"> Causa : Se supero la meta ya que existió la demanda de atención de productores de arroz durante el semestre, mismos que se tenían previstos atender a partir del segundo semestre del año. Efecto: Sin efecto para el programa toda vez que se atiende a la totalidad de productores elegibles que solicitan el estímulo.  Otros Motivos:</t>
    </r>
  </si>
  <si>
    <r>
      <t xml:space="preserve">A3.C1.1 Porcentaje de producción pagada oportunamente a precios de garantía a pequeños y medianos productores de granos básicos.
</t>
    </r>
    <r>
      <rPr>
        <sz val="10"/>
        <rFont val="Soberana Sans"/>
        <family val="2"/>
      </rPr>
      <t xml:space="preserve"> Causa : El porcentaje de producción pagada oportunamente es superior ya que estos se realizan de manera electrónica a las cuentas de los productores previamente registradas lo que facilita la dispersión de recursos. Se ajusta el denominador ya que este es dinámico y hace referencia a las toneladas totales de maíz y frijol compradas a pequeños y medianos productores. Efecto: El efecto es favorable ya que los productores reciben el monto del apoyo en un periodo de tiempo corto.  Otros Motivos:</t>
    </r>
  </si>
  <si>
    <r>
      <t xml:space="preserve">A3.C1.2 Porcentaje de producción pagada oportunamente a precios de garantía a pequeños y medianos productores de leche.
</t>
    </r>
    <r>
      <rPr>
        <sz val="10"/>
        <rFont val="Soberana Sans"/>
        <family val="2"/>
      </rPr>
      <t xml:space="preserve"> Causa : El comportamiento del denominador es dinámico, toda vez que tiene que ver con la captación real de leche realizada en los Centros de Acopio en el periodo, y este depende de la oferta de los pequeños y medianos productores, por ello se modifica en función del numero total de litros de leche comprados directamente a los productores, al cierre del tercer trimestre. Efecto: Sin efectos para el programa dado que se cumple al 100% de la meta. Otros Motivos:</t>
    </r>
  </si>
  <si>
    <r>
      <t xml:space="preserve">A4.C1.1 Promedio de la producción de maíz comprada a precios de garantía a pequeños y medianos productores.
</t>
    </r>
    <r>
      <rPr>
        <sz val="10"/>
        <rFont val="Soberana Sans"/>
        <family val="2"/>
      </rPr>
      <t xml:space="preserve"> Causa : En términos relativos el promedio de producción de maíz comprada por productor fue superior a la meta, sin embargo en términos absolutos tanto la producción de maíz comprada como el numero total de productores apoyados fue menor, esto debido a que la demanda de apoyos por parte de los productores fue menor a la esperada. Efecto: Sin efecto para el programa toda vez que se atienden a todos los productores elegibles que solicitan el apoyo.  Otros Motivos:</t>
    </r>
  </si>
  <si>
    <r>
      <t xml:space="preserve">A4.C1.2 Promedio de la producción de frijol comprada a precios de garantía pequeños y medianos productores.
</t>
    </r>
    <r>
      <rPr>
        <sz val="10"/>
        <rFont val="Soberana Sans"/>
        <family val="2"/>
      </rPr>
      <t xml:space="preserve"> Causa : En términos relativos el promedio de producción de frijol comprada por productor fue superior a la meta, sin embargo en términos absolutos tanto la producción de frijol comprada como el numero total de productores apoyados fue menor, esto debido a que la demanda de apoyos por parte de los productores fue menor a la esperada. Efecto: Sin efecto para el programa toda vez que se atienden a todos los productores elegibles que solicitan el apoyo.  Otros Motivos:</t>
    </r>
  </si>
  <si>
    <r>
      <t xml:space="preserve">A4.C1.3 Promedio de la producción de litros de leche por año comprada a precios de garantía a pequeños y medianos productores.
</t>
    </r>
    <r>
      <rPr>
        <sz val="10"/>
        <rFont val="Soberana Sans"/>
        <family val="2"/>
      </rPr>
      <t xml:space="preserve"> Causa : Existe un error en la captura de los valores de numerador y denominador, ya que estos hacen referencia a litros de leche comprados y total de litros anual de leche que se tienen programado comprar respectivamente, y el indicador hace referencia en el numerador al total de litros de leche comprada a precios de garantía y el denominador al total de productores de leche que reciben el apoyo.  Por lo tanto el numerador debe ser 235,166,812 litros y el denominador 5184 productores de leche apoyados. Efecto: Sin efecto para el programa toda vez que se atienden a todos los productores elegibles (pequeños y medianos) de leche que solicitan el apoyo y se les compra el total de su producción.  Otros Motivos:</t>
    </r>
  </si>
  <si>
    <r>
      <t xml:space="preserve">A1.C1.1 Porcentaje de atención de pequeños y medianos productores de maíz por un centro de acopio a no más de 50 km de distancia
</t>
    </r>
    <r>
      <rPr>
        <sz val="10"/>
        <rFont val="Soberana Sans"/>
        <family val="2"/>
      </rPr>
      <t xml:space="preserve"> Causa : EL numero de productores atendidos por centro de acopio a no mas de 50 km fue del 100%, ya que todos los productores que comercializaron su maíz a SEGALMEX mediante los centros de acopio se encontraban a una distancia menor a los 50km, esto debido a que los centros de acopio se ubicaron dentro de las zonas productoras a nivel nacional.                                    Se ajusta el denominador ya que el numero promedio de productores atendidos por centro de acopio fue de 113. Efecto: Ninguno, toda vez que se atendieron a todos los productores en un radio menor a 50km que solicitaron comercializar su producto a SEGALMEX.  Otros Motivos:</t>
    </r>
  </si>
  <si>
    <r>
      <t xml:space="preserve">A1.C1.2 Porcentaje de atención de pequeños y medianos productores de frijol por un centro de acopio a no más de 50 km de distancia.
</t>
    </r>
    <r>
      <rPr>
        <sz val="10"/>
        <rFont val="Soberana Sans"/>
        <family val="2"/>
      </rPr>
      <t xml:space="preserve"> Causa : El numero de productores de frijol apoyados por centro de acopio en un radio menor a 50km fue menor a lo esperado debido a que por las condiciones de sequía que se presentaron en 2019, la producción de frijol fue baja y por tanto el precio comercial superó al precio de garantía en la mayoría de los casos. Efecto: Ninguno, toda vez que se atendieron a todos los productores en un radio menor a 50km que solicitaron comercializar su producto a SEGALMEX. Otros Motivos:</t>
    </r>
  </si>
  <si>
    <r>
      <t xml:space="preserve">A1.C1.3 Porcentaje de atención de pequeños y medianos productores de leche por un centro de acopio a no más de 50 km de distancia
</t>
    </r>
    <r>
      <rPr>
        <sz val="10"/>
        <rFont val="Soberana Sans"/>
        <family val="2"/>
      </rPr>
      <t xml:space="preserve"> Causa : La meta en términos relativos fue superada en 33.33 puntos porcentuales, sin embargo en términos absolutos esta quedó por debajo de lo programado, derivado de las medidas de sana distancia a causa del COVID-19 la asistencia de los productores a los centros de acopio fue baja. El denominador es dinámico y se ajusta, toda vez que hace referencia al total de productores atendidos por centro de acopio. Efecto: Se atiende a la totalidad de productores que se encuentran en un radio menor a 50km.  Otros Motivos:</t>
    </r>
  </si>
  <si>
    <r>
      <t xml:space="preserve">A2.C1 Porcentaje de pequeños y medianos productores de maíz, frijol y leche registrados en el padrón de beneficiarios del programa
</t>
    </r>
    <r>
      <rPr>
        <sz val="10"/>
        <rFont val="Soberana Sans"/>
        <family val="2"/>
      </rPr>
      <t xml:space="preserve"> Causa : Se superó ligeramente la meta derivado de la eficiencia en el proceso de registro de los productores por lo que 1,493 pequeños y medianos productores de maíz, frijol y leche adicionales a los programados fueron registrados en el padrón de beneficiarios del programa. Efecto: Efectos positivos toda vez que ingresaron más productores de maíz, frijol y leche al padrón de beneficiarios. Otros Motivos:</t>
    </r>
  </si>
  <si>
    <r>
      <t xml:space="preserve">A2.C2 Variación en la eficiencia de los nuevos mecanismos de pago a pequeños y medianos productores de trigo panificable y arroz.
</t>
    </r>
    <r>
      <rPr>
        <sz val="10"/>
        <rFont val="Soberana Sans"/>
        <family val="2"/>
      </rPr>
      <t xml:space="preserve"> Causa : La meta en términos relativos se supero ya que se redujo el proceso de pago de productores de trigo y arroz de 60 a 25 días y se continúan ajustando los mecanismos internos para procesar a pago a los productores que cumplen con los requerimientos del programa. Se ajusta el denominador toda vez que el proceso de pago real al inicio de la dispersión de los recursos era de 60 días. Efecto: Mayor satisfacción de los beneficiarios al recibir en menor tiempo el incentivo que el programa otorga. Otros Motivos:</t>
    </r>
  </si>
  <si>
    <r>
      <t xml:space="preserve">A1.C2 Porcentaje de productores  de trigo panificable y arroz con información y documentación completa en el Sistema de Registro de SEGALMEX
</t>
    </r>
    <r>
      <rPr>
        <sz val="10"/>
        <rFont val="Soberana Sans"/>
        <family val="2"/>
      </rPr>
      <t xml:space="preserve"> Causa : El registro de productores es menor al esperado ya que la demanda de los estímulos por los  productores del ciclo PV 2020 fue menor a la esperada, pero dada la dinámica de los cultivos de trigo y arroz donde el ciclo OI concentra la mayoría de los productores se espera  que en el segundo semestre se alcance adecuadamente la meta. Efecto: Sin efectos para el programa, ya que este opera a demanda de los productores y se han registrado a la totalidad de los que lo han solicitado. Otros Motivos:</t>
    </r>
  </si>
  <si>
    <t>S292</t>
  </si>
  <si>
    <t>Fertilizantes</t>
  </si>
  <si>
    <t>311-Dirección General de Productividad y Desarrollo Tecnológico</t>
  </si>
  <si>
    <t>F. Contribuir a mejorar la producción de los productores de pequeña escala de cultivos prioritarios en el estado de Guerreo y zonas de atención estratégica seleccionadas del país mediante la entrega de fertilizantes.</t>
  </si>
  <si>
    <r>
      <t xml:space="preserve">F. Tasa de variación de la producción de cultivos prioritarios de los productores de pequeña escala en el estado de Guerrero y zonas de atención estratégica seleccionadas del país.   </t>
    </r>
    <r>
      <rPr>
        <i/>
        <sz val="10"/>
        <color indexed="30"/>
        <rFont val="Soberana Sans"/>
      </rPr>
      <t xml:space="preserve">
</t>
    </r>
  </si>
  <si>
    <t xml:space="preserve">((Número de toneladas cosechadas de cultivos prioritarios de productores de pequeña escala en el estado de Guerrero y zonas de atención estratégica seleccionadas del país en el año tn /Número de Toneladas cosechadas de cultivos prioritarios de productores de pequeña escala en el estado de Guerrero y zonas de atención estratégica seleccionadas del país en el año tn-1)-1)*100  </t>
  </si>
  <si>
    <t>P. Los productores de pequeña escala de cultivos prioritarios del estado de Guerrero y zonas de atención estratégica seleccionadas del país, incrementan su rendimiento.</t>
  </si>
  <si>
    <r>
      <t xml:space="preserve">P Tasa de variación del rendimiento de cultivos prioritarios de productores de pequeña escala en el estado de Guerrero y zonas de atención estratégica seleccionadas del país.  </t>
    </r>
    <r>
      <rPr>
        <i/>
        <sz val="10"/>
        <color indexed="30"/>
        <rFont val="Soberana Sans"/>
      </rPr>
      <t xml:space="preserve">
</t>
    </r>
  </si>
  <si>
    <t xml:space="preserve">[(Rendimiento de cultivos prioritarios de productores de pequeña escala en el estado de Guerrero y zonas de atención estratégica seleccionadas del país en el año tn / Rendimiento de cultivos prioritarios de productores de pequeña escala en el estado de Guerrero y zonas de atención estratégica seleccionadas del país en el año tn-1)-1]*100  </t>
  </si>
  <si>
    <t>A C1. Fertilizantes entregados a Productores de pequeña escala de cultivos prioritarios en el estado de Guerrero y zonas de atención estratégica seleccionadas del país.</t>
  </si>
  <si>
    <r>
      <t>C1. Porcentaje de Productores de pequeña escala de cultivos prioritarios  en el estado de Guerrero y zonas de atención estratégica apoyados con fertilizantes.</t>
    </r>
    <r>
      <rPr>
        <i/>
        <sz val="10"/>
        <color indexed="30"/>
        <rFont val="Soberana Sans"/>
      </rPr>
      <t xml:space="preserve">
</t>
    </r>
  </si>
  <si>
    <t>(Número de Productores de pequeña escala de cultivos prioritarios en el estado de Guerrero y zonas de atención estratégica apoyados con fertilizantes / Total de Productores de pequeña escala de cultivos prioritarios en el estado de Guerrero y zonas de atención estratégica que ingresan solicitud)*100</t>
  </si>
  <si>
    <t>A 1 A1.C1 Publicación de las Convocatorias en el estado de Guerrero y entidades de las zonas de atención estratégica.</t>
  </si>
  <si>
    <r>
      <t>A1.C1. Porcentaje de Convocatorias publicadas en el estado de Guerrero y entidades de las zonas de atención estratégica.</t>
    </r>
    <r>
      <rPr>
        <i/>
        <sz val="10"/>
        <color indexed="30"/>
        <rFont val="Soberana Sans"/>
      </rPr>
      <t xml:space="preserve">
</t>
    </r>
  </si>
  <si>
    <t xml:space="preserve">(Número de Convocatorias publicadas en el estado de Guerrero y entidades de las zonas de atención estratégica en el año t/ Número de convocatorias a Publicar en el estado de Guerrero y entidades de las zonas de atención estratégica en el año t)*100  </t>
  </si>
  <si>
    <t>A 2 A2.C1. Dictaminación de las solicitudes de fertilizantes.</t>
  </si>
  <si>
    <r>
      <t>A2.C1. Porcentaje de solicitudes de fertilizantes dictaminadas.</t>
    </r>
    <r>
      <rPr>
        <i/>
        <sz val="10"/>
        <color indexed="30"/>
        <rFont val="Soberana Sans"/>
      </rPr>
      <t xml:space="preserve">
</t>
    </r>
  </si>
  <si>
    <t xml:space="preserve">(Número de solicitudes de fertilizantes dictaminadas / Número de solicitudes de fertilizantes recibidas)*100  </t>
  </si>
  <si>
    <r>
      <t xml:space="preserve">F. Tasa de variación de la producción de cultivos prioritarios de los productores de pequeña escala en el estado de Guerrero y zonas de atención estratégica seleccionadas del país.   
</t>
    </r>
    <r>
      <rPr>
        <sz val="10"/>
        <rFont val="Soberana Sans"/>
        <family val="2"/>
      </rPr>
      <t>Sin Información,Sin Justificación</t>
    </r>
  </si>
  <si>
    <r>
      <t xml:space="preserve">P Tasa de variación del rendimiento de cultivos prioritarios de productores de pequeña escala en el estado de Guerrero y zonas de atención estratégica seleccionadas del país.  
</t>
    </r>
    <r>
      <rPr>
        <sz val="10"/>
        <rFont val="Soberana Sans"/>
        <family val="2"/>
      </rPr>
      <t>Sin Información,Sin Justificación</t>
    </r>
  </si>
  <si>
    <r>
      <t xml:space="preserve">C1. Porcentaje de Productores de pequeña escala de cultivos prioritarios  en el estado de Guerrero y zonas de atención estratégica apoyados con fertilizantes.
</t>
    </r>
    <r>
      <rPr>
        <sz val="10"/>
        <rFont val="Soberana Sans"/>
        <family val="2"/>
      </rPr>
      <t xml:space="preserve"> Causa : Al periodo que se reporta, conforme a la disponibilidad presupuestaria, sólo se ha publicado la Convocatoria para apoyar a productores de pequeña escala de cultivos prioritarios en el estado de Guerrero, por lo que,  la cifra de solicitudes recibidas corresponde a un solo estado de los 5 inicialmente programados, reduciendo con ello la cifra de referencia para determinar el porcentaje de productores apoyados Efecto: La reducción de la base de solicitudes recibidas para obtener el porcentaje de atención origina que el resultado sea mayor a lo inicialmente planteado para este periodo, no obstante que el número de beneficiarios esté conforme a lo programado. La falta de ecursos ha impedido la operación del programa en los puntos estratégicos de los estados de Puebla, Morelos, Tlaxcala y Estado de México, definidos en el Anexo IV de las Reglas de Operación del programa. Otros Motivos:</t>
    </r>
  </si>
  <si>
    <r>
      <t xml:space="preserve">A1.C1. Porcentaje de Convocatorias publicadas en el estado de Guerrero y entidades de las zonas de atención estratégica.
</t>
    </r>
    <r>
      <rPr>
        <sz val="10"/>
        <rFont val="Soberana Sans"/>
        <family val="2"/>
      </rPr>
      <t xml:space="preserve"> Causa : Al periodo que se reporta, conforme a la disponibilidad presupuestaria, sólo se ha publicado la Convocatoria para apoyar a productores de pequeña escala de cultivos prioritarios en el estado de Guerrero. Efecto: El déficit presupuestario limita la operación del Programa conforme a la cobertura prevista en el Anexo IV de las Reglas de operación del programa, por lo que, a la fecha únicamente se atiende a productores de pequeña escala de cultivos prioritarios en el estado de Guerrero. Otros Motivos:</t>
    </r>
  </si>
  <si>
    <r>
      <t xml:space="preserve">A2.C1. Porcentaje de solicitudes de fertilizantes dictaminadas.
</t>
    </r>
    <r>
      <rPr>
        <sz val="10"/>
        <rFont val="Soberana Sans"/>
        <family val="2"/>
      </rPr>
      <t xml:space="preserve"> Causa : Al periodo que se reporta, derivado de la suficiencia presupuestaria, únicamente se ha publicado la convocatoria para otorgar apoyos en el estado de Guerrero, de ello la reducción del denominador reportado ya que la programación contemplaba a los estados de Morelos, Puebla, Tlaxcala y el Estado de México. La demanda de solicitudes en Guerrero fue superior al número de solicitudes programadas para Dictaminación, sin embargo, la prevalidación positiva de productores conforme al artículo 18 de las Reglas de Operación agilizó el proceso de dictaminación de solicitudes. Efecto: La base de solicitudes recibidas inferior a la programada y la prevalidación de más de 220 mil productores conforme al artículo 18 de las Reglas de Operación, contribuyeron a superar la meta programada al mes de junio. Otros Motivos:</t>
    </r>
  </si>
  <si>
    <t>S293</t>
  </si>
  <si>
    <t>Producción para el Bienestar</t>
  </si>
  <si>
    <t>215-Dirección General de Operación y Explotación de Padrones</t>
  </si>
  <si>
    <t>Contribuir a incrementar el grado de autosuficiencia alimentaria nacional mediante el aumento de la productividad de granos básicos (maíz, frijol, trigo panificable y arroz).</t>
  </si>
  <si>
    <r>
      <t>Tasa de variación del grado de autosuficiencia alimentaria</t>
    </r>
    <r>
      <rPr>
        <i/>
        <sz val="10"/>
        <color indexed="30"/>
        <rFont val="Soberana Sans"/>
      </rPr>
      <t xml:space="preserve">
</t>
    </r>
  </si>
  <si>
    <t>[((Producción nacional de granos t-1*100)/ (Producción nacional de granos t-1+ Importaciones de granos t-1 - Exportaciones de granos t-1))/ ((Producción nacional de granos t0 * 100) / (Producción nacional de granos t0 + Importaciones de granos t0 - Exportaciones de granos t0))]-1]*100</t>
  </si>
  <si>
    <t>Estratégico-Eficacia-Trianual</t>
  </si>
  <si>
    <t>Productores de pequeña y mediana escala de granos básicos (maíz, frijol, trigo panificable y arroz) de café y de caña de azúcar incrementan la productividad en sus predios.</t>
  </si>
  <si>
    <r>
      <t>P1.1 Tasa de variación del rendimiento de granos (maíz, frijol, trigo, panificable y arroz) en predios de productores de pequeña y mediana escala</t>
    </r>
    <r>
      <rPr>
        <i/>
        <sz val="10"/>
        <color indexed="30"/>
        <rFont val="Soberana Sans"/>
      </rPr>
      <t xml:space="preserve">
</t>
    </r>
  </si>
  <si>
    <t>[((Rendimiento de granos básicos (maíz, frijol, trigo panificable y arroz) del año t-1 en predios de productores de pequeña y mediana escala)/ (Rendimiento de granos básicos (maíz, frijol, trigo panificable y arroz) del año t0 en predios de productores de pequeña y mediana escala))-1]*100</t>
  </si>
  <si>
    <r>
      <t>P1.2 Tasa de variación del rendimiento de café en predios de productores de pequeña y mediana escala.</t>
    </r>
    <r>
      <rPr>
        <i/>
        <sz val="10"/>
        <color indexed="30"/>
        <rFont val="Soberana Sans"/>
      </rPr>
      <t xml:space="preserve">
</t>
    </r>
  </si>
  <si>
    <t>((Rendimiento de café  en predios de productores de pequeña y mediana escala del año t-1)/(rendimiento de café  en predios de productores de pequeña y mediana escala del año t0)-1)*100</t>
  </si>
  <si>
    <r>
      <t>P1.3 Tasa de variación del rendimiento de caña de azúcar en predios de productores de pequeña y mediana escala.</t>
    </r>
    <r>
      <rPr>
        <i/>
        <sz val="10"/>
        <color indexed="30"/>
        <rFont val="Soberana Sans"/>
      </rPr>
      <t xml:space="preserve">
</t>
    </r>
  </si>
  <si>
    <t>((Rendimiento de caña de azúcar  en predios de productores de pequeña y mediana escala del año t-1/rendimiento de caña de azúcar en predios de productores de pequeña y mediana escala del año t0)-1)*100</t>
  </si>
  <si>
    <t>A Apoyos acreditados por los beneficiarios del programa en el uso de actividades productivas.</t>
  </si>
  <si>
    <r>
      <t>C1. Porcentaje de productores beneficiados por el Programa que acreditaron el uso de su apoyo en actividades productivas.</t>
    </r>
    <r>
      <rPr>
        <i/>
        <sz val="10"/>
        <color indexed="30"/>
        <rFont val="Soberana Sans"/>
      </rPr>
      <t xml:space="preserve">
</t>
    </r>
  </si>
  <si>
    <t>(Número de productores beneficiados por el Programa, que acreditaron el uso del apoyo en actividades productivas /Total de productores beneficiados) *100</t>
  </si>
  <si>
    <t>A 1 Entrega de los incentivos para actividades productivas y conceptos establecidos.</t>
  </si>
  <si>
    <r>
      <t>A1 Porcentaje de productores beneficiados con el Programa.</t>
    </r>
    <r>
      <rPr>
        <i/>
        <sz val="10"/>
        <color indexed="30"/>
        <rFont val="Soberana Sans"/>
      </rPr>
      <t xml:space="preserve">
</t>
    </r>
  </si>
  <si>
    <t>(Productores beneficiados con el Programa /Total de productores de la población objetivo)*100</t>
  </si>
  <si>
    <t>A 2 Dispersión de presupuesto a productores beneficiarios del Programa.</t>
  </si>
  <si>
    <r>
      <t>A2.C1. Porcentaje de presupuesto dispersado a productores durante el año</t>
    </r>
    <r>
      <rPr>
        <i/>
        <sz val="10"/>
        <color indexed="30"/>
        <rFont val="Soberana Sans"/>
      </rPr>
      <t xml:space="preserve">
</t>
    </r>
  </si>
  <si>
    <t>(Presupuesto dispersado a los productores durante el año t/Total presupuesto programado anual para subsidio en el año t)*100</t>
  </si>
  <si>
    <t>A 3 Medición de la satisfacción de los productores de pequeña y mediana escala apoyados.</t>
  </si>
  <si>
    <r>
      <t>A3. Porcentaje de productores satisfechos con el apoyo recibido.</t>
    </r>
    <r>
      <rPr>
        <i/>
        <sz val="10"/>
        <color indexed="30"/>
        <rFont val="Soberana Sans"/>
      </rPr>
      <t xml:space="preserve">
</t>
    </r>
  </si>
  <si>
    <t>(Número de productores encuestados satisfechos con el apoyo recibido / Total de productores encuestados) *100</t>
  </si>
  <si>
    <t>Gestión-Calidad-Anual</t>
  </si>
  <si>
    <t>A 4 Entrega de los apoyos del Programa a mujeres productoras.</t>
  </si>
  <si>
    <r>
      <t>A4. Porcentaje de mujeres beneficiadas por el Programa.</t>
    </r>
    <r>
      <rPr>
        <i/>
        <sz val="10"/>
        <color indexed="30"/>
        <rFont val="Soberana Sans"/>
      </rPr>
      <t xml:space="preserve">
</t>
    </r>
  </si>
  <si>
    <t>(Mujeres beneficiadas por el Programa/total de productores beneficiados por el Programa)*100</t>
  </si>
  <si>
    <r>
      <t xml:space="preserve">Tasa de variación del grado de autosuficiencia alimentaria
</t>
    </r>
    <r>
      <rPr>
        <sz val="10"/>
        <rFont val="Soberana Sans"/>
        <family val="2"/>
      </rPr>
      <t>Sin Información,Sin Justificación</t>
    </r>
  </si>
  <si>
    <r>
      <t xml:space="preserve">P1.1 Tasa de variación del rendimiento de granos (maíz, frijol, trigo, panificable y arroz) en predios de productores de pequeña y mediana escala
</t>
    </r>
    <r>
      <rPr>
        <sz val="10"/>
        <rFont val="Soberana Sans"/>
        <family val="2"/>
      </rPr>
      <t>Sin Información,Sin Justificación</t>
    </r>
  </si>
  <si>
    <r>
      <t xml:space="preserve">P1.2 Tasa de variación del rendimiento de café en predios de productores de pequeña y mediana escala.
</t>
    </r>
    <r>
      <rPr>
        <sz val="10"/>
        <rFont val="Soberana Sans"/>
        <family val="2"/>
      </rPr>
      <t>Sin Información,Sin Justificación</t>
    </r>
  </si>
  <si>
    <r>
      <t xml:space="preserve">P1.3 Tasa de variación del rendimiento de caña de azúcar en predios de productores de pequeña y mediana escala.
</t>
    </r>
    <r>
      <rPr>
        <sz val="10"/>
        <rFont val="Soberana Sans"/>
        <family val="2"/>
      </rPr>
      <t>Sin Información,Sin Justificación</t>
    </r>
  </si>
  <si>
    <r>
      <t xml:space="preserve">C1. Porcentaje de productores beneficiados por el Programa que acreditaron el uso de su apoyo en actividades productivas.
</t>
    </r>
    <r>
      <rPr>
        <sz val="10"/>
        <rFont val="Soberana Sans"/>
        <family val="2"/>
      </rPr>
      <t xml:space="preserve"> Causa : La meta fue ajustada para el tercer trimestre, debido a la emergencia sanitaria generada por el virus SARS-CoV2 (COVID-19), ya que el productor requiere asistir directamente a la ventanilla de atención a realizar la acreditación de que utilizó el apoyo en su predio, por lo que se decidió establecer una meta menor, sin embargo, más de los productores previstos han estado realizado la acreditación de los incentivos que les fueron otorgados. Efecto: A pesar de que la meta fue sobrepasada, no se espera efectos negativos, ya que uno de los requisitos plasmados en las Reglas de Operación del Programa es que el productor debe de acreditar el uso de su apoyo en actividades productivas y conceptos establecidos. Otros Motivos:</t>
    </r>
  </si>
  <si>
    <r>
      <t xml:space="preserve">A1 Porcentaje de productores beneficiados con el Programa.
</t>
    </r>
    <r>
      <rPr>
        <sz val="10"/>
        <rFont val="Soberana Sans"/>
        <family val="2"/>
      </rPr>
      <t xml:space="preserve"> Causa : La meta es sobrepasada con 3.72 puntos porcentuales, esto en virtud de que el Programa ha continuado acelerando la entrega de apoyos para que los productores cuenten con liquidez. Efecto: No se tienen efectos negativos, se continua con la entrega de apoyos de manera satisfactoria. Otros Motivos:</t>
    </r>
  </si>
  <si>
    <r>
      <t xml:space="preserve">A2.C1. Porcentaje de presupuesto dispersado a productores durante el año
</t>
    </r>
    <r>
      <rPr>
        <sz val="10"/>
        <rFont val="Soberana Sans"/>
        <family val="2"/>
      </rPr>
      <t xml:space="preserve"> Causa : El avance se queda con 2.22 puntos porcentuales por debajo de la meta programada, ya que durante el tercer trimestre los apoyos fueron entregados en mayor parte a productores de pequeña escala de granos con hasta 5 hectáreas, los cuales reciben 1,600 por hectárea, y debido a las pocas hectáreas apoyadas, el monto dispersado a dichos productores se queda por debajo de la meta programa.  Pero cabe destacar que se ha superado la meta programada para el número de productores beneficiados, esto es debido a que fueron apoyados más productores de pequeña escala. Efecto: Se espera dispersar el monto restante en el cuarto trimestre, así como alcanzar la meta definida. Otros Motivos:</t>
    </r>
  </si>
  <si>
    <r>
      <t xml:space="preserve">A3. Porcentaje de productores satisfechos con el apoyo recibido.
</t>
    </r>
    <r>
      <rPr>
        <sz val="10"/>
        <rFont val="Soberana Sans"/>
        <family val="2"/>
      </rPr>
      <t>Sin Información,Sin Justificación</t>
    </r>
  </si>
  <si>
    <r>
      <t xml:space="preserve">A4. Porcentaje de mujeres beneficiadas por el Programa.
</t>
    </r>
    <r>
      <rPr>
        <sz val="10"/>
        <rFont val="Soberana Sans"/>
        <family val="2"/>
      </rPr>
      <t xml:space="preserve"> Causa : La meta fue superada con 6.87 puntos porcentuales, la entrega de apoyos a mujeres continúa siendo prioridad para el Programa. Efecto: No se tienen efectos negativos, ya que más mujeres productoras cuentan con su apoyo para invertir en actividades productivas y conceptos establecidos por el Programa. Otros Motivos:</t>
    </r>
  </si>
  <si>
    <t>S304</t>
  </si>
  <si>
    <t>Programa de Fomento a la Agricultura, Ganadería, Pesca y Acuicultura</t>
  </si>
  <si>
    <t>I00-Comisión Nacional de Acuacultura y Pesca</t>
  </si>
  <si>
    <t>3 - Acuacultura, Pesca y Caza</t>
  </si>
  <si>
    <t>8 - Acuacultura y Pesca</t>
  </si>
  <si>
    <t>Contribuir a la autosuficiencia alimentaria del país en los sectores pesquero y acuícola</t>
  </si>
  <si>
    <r>
      <t>Tasa de variación de la disponibilidad de productos pesqueros y acuícolas</t>
    </r>
    <r>
      <rPr>
        <i/>
        <sz val="10"/>
        <color indexed="30"/>
        <rFont val="Soberana Sans"/>
      </rPr>
      <t xml:space="preserve">
</t>
    </r>
  </si>
  <si>
    <t xml:space="preserve">((Disponibilidad de productos pesqueros y acuícolas en el año tn /Disponibilidad de productos pesqueros y acuícolas en el año t0) -1)*100  </t>
  </si>
  <si>
    <t>Estratégico-Eficiencia-Bianual</t>
  </si>
  <si>
    <t>Los pequeños pescadores y acuicultores nacionales incrementan su producción pesquera y acuícola.</t>
  </si>
  <si>
    <r>
      <t>P.1 Tasa de variación de la producción Pesquera y Acuícola</t>
    </r>
    <r>
      <rPr>
        <i/>
        <sz val="10"/>
        <color indexed="30"/>
        <rFont val="Soberana Sans"/>
      </rPr>
      <t xml:space="preserve">
</t>
    </r>
  </si>
  <si>
    <t xml:space="preserve">((Volumen de la producción pesquera y acuícola en el año tn /Volumen de la producción pesquera y acuícola en el año t0) -1)*100  </t>
  </si>
  <si>
    <r>
      <t>P.2 Porcentaje de pequeños productores pesqueros y acuícolas apoyados con Recursos Genéticos que incrementan su producción en 5%</t>
    </r>
    <r>
      <rPr>
        <i/>
        <sz val="10"/>
        <color indexed="30"/>
        <rFont val="Soberana Sans"/>
      </rPr>
      <t xml:space="preserve">
</t>
    </r>
  </si>
  <si>
    <t xml:space="preserve">(Número de pequeños productores pesqueros y acuícolas que incrementan su producción con la siembra de semilla de ostión, alevines de tilapia y de trucha y postlarva de camarón en 5%/ Total de pequeños productores pesqueros y acuícolas registrados en el Padrón de Productores de Pesca y Acuacultura) x 100  </t>
  </si>
  <si>
    <t>A C1. Apoyos económicos para el bienestar de pequeños productores pesqueros y acuícolas entregados</t>
  </si>
  <si>
    <r>
      <t xml:space="preserve">C1. Porcentaje de pequeños pescadores y acuacultores apoyados por el componente Apoyo para el Bienestar de Pescadores y Acuicultores (BIENPESCA)  </t>
    </r>
    <r>
      <rPr>
        <i/>
        <sz val="10"/>
        <color indexed="30"/>
        <rFont val="Soberana Sans"/>
      </rPr>
      <t xml:space="preserve">
</t>
    </r>
  </si>
  <si>
    <t xml:space="preserve">(Número de pequeños pescadores y acuacultores apoyados por el componente Apoyo para el Bienestar de Pescadores y Acuicultores (BIENPESCA) / Número de pequeños pescadores y acuacultores registrados y validados en el Padrón de Productores de Pesca y Acuacultura)*100  </t>
  </si>
  <si>
    <t>B C2. Recursos genéticos acuícolas otorgados a pequeños productores pesqueros y acuícolas</t>
  </si>
  <si>
    <r>
      <t>C2. Porcentaje de pequeños productores pesqueros y acuícolas apoyados con recursos genéticos</t>
    </r>
    <r>
      <rPr>
        <i/>
        <sz val="10"/>
        <color indexed="30"/>
        <rFont val="Soberana Sans"/>
      </rPr>
      <t xml:space="preserve">
</t>
    </r>
  </si>
  <si>
    <t xml:space="preserve">(Número de pequeños productores pesqueros y acuícolas apoyados con recursos genéticos / Total de pequeños productores pesqueros y acuícolas que solicitaron apoyo)* 100      </t>
  </si>
  <si>
    <t>A 1 A1.C1 Validación del registro de pequeños productores pesqueros y acuícolas en el Padrón de Productores de Pesca y Acuacultura.</t>
  </si>
  <si>
    <r>
      <t>A1.C1 Porcentaje de pequeños productores pesqueros y acuícolas validados en el Padrón de Productores de Pesca y Acuacultura.</t>
    </r>
    <r>
      <rPr>
        <i/>
        <sz val="10"/>
        <color indexed="30"/>
        <rFont val="Soberana Sans"/>
      </rPr>
      <t xml:space="preserve">
</t>
    </r>
  </si>
  <si>
    <t xml:space="preserve">(Número de pequeños productores pesqueros y acuícolas validados en el padrón / Número de pequeños productores pesqueros y acuícolas  registrados en el Padrón de Productores de Pesca y Acuacultura)* 100  </t>
  </si>
  <si>
    <t>A 2 A2.C1 Integración de expedientes</t>
  </si>
  <si>
    <r>
      <t>A2.C1 Porcentaje de expedientes integrados de los pequeños productores pesqueros y acuícolas beneficiados</t>
    </r>
    <r>
      <rPr>
        <i/>
        <sz val="10"/>
        <color indexed="30"/>
        <rFont val="Soberana Sans"/>
      </rPr>
      <t xml:space="preserve">
</t>
    </r>
  </si>
  <si>
    <t xml:space="preserve">(Número de expedientes integrados de los pequeños productores pesqueros y acuícolas / Número de pequeños productores pesqueros y acuícolas beneficiados)*100  </t>
  </si>
  <si>
    <t>A 3 A3.C1 Atención actividades de publicación</t>
  </si>
  <si>
    <r>
      <t xml:space="preserve">A3.C1 Porcentaje de actividades de publicación en la página electrónica de la CONAPESCA  </t>
    </r>
    <r>
      <rPr>
        <i/>
        <sz val="10"/>
        <color indexed="30"/>
        <rFont val="Soberana Sans"/>
      </rPr>
      <t xml:space="preserve">
</t>
    </r>
  </si>
  <si>
    <t xml:space="preserve">(Número de actividades de publicación en la página electrónica de la CONAPESCA  / Número de actividades de programadas a publicar en la página electrónica de la CONAPESCA)* 100  </t>
  </si>
  <si>
    <t>B 4 A1.C2 Dictaminación de solicitudes</t>
  </si>
  <si>
    <r>
      <t xml:space="preserve">A1.C2 Porcentaje de solicitudes dictaminadas para el aprovechamiento de recursos genéticos   </t>
    </r>
    <r>
      <rPr>
        <i/>
        <sz val="10"/>
        <color indexed="30"/>
        <rFont val="Soberana Sans"/>
      </rPr>
      <t xml:space="preserve">
</t>
    </r>
  </si>
  <si>
    <t xml:space="preserve">(Número de solicitudes dictaminadas de acuerdo a los criterios de elegibilidad para la producción y aprovechamiento de recursos genéticos en materia de acuacultura /Número total de solicitudes recibidas)*100  </t>
  </si>
  <si>
    <t>B 5 A2.C2 Emisión de resoluciones en tiempo</t>
  </si>
  <si>
    <r>
      <t xml:space="preserve">A2.C2 Porcentaje de emisión de resoluciones en tiempo      </t>
    </r>
    <r>
      <rPr>
        <i/>
        <sz val="10"/>
        <color indexed="30"/>
        <rFont val="Soberana Sans"/>
      </rPr>
      <t xml:space="preserve">
</t>
    </r>
  </si>
  <si>
    <t xml:space="preserve">(Número de resoluciones emitidas en tiempo/Número total de resoluciones emitidas)*100  </t>
  </si>
  <si>
    <t>B 6 A3.C2 Atención de actividades calendarizadas.</t>
  </si>
  <si>
    <r>
      <t xml:space="preserve">A3.C2 Porcentaje de avance de las actividades calendarizadas del componente de recursos genéticos acuícolas.    </t>
    </r>
    <r>
      <rPr>
        <i/>
        <sz val="10"/>
        <color indexed="30"/>
        <rFont val="Soberana Sans"/>
      </rPr>
      <t xml:space="preserve">
</t>
    </r>
  </si>
  <si>
    <t xml:space="preserve">(Número de actividades calendarizadas concluidas en tiempo/Total de actividades calendarizadas del componente de recursos genéticos acuícolas) * 100 </t>
  </si>
  <si>
    <r>
      <t xml:space="preserve">Tasa de variación de la disponibilidad de productos pesqueros y acuícolas
</t>
    </r>
    <r>
      <rPr>
        <sz val="10"/>
        <rFont val="Soberana Sans"/>
        <family val="2"/>
      </rPr>
      <t>Sin Información,Sin Justificación</t>
    </r>
  </si>
  <si>
    <r>
      <t xml:space="preserve">P.1 Tasa de variación de la producción Pesquera y Acuícola
</t>
    </r>
    <r>
      <rPr>
        <sz val="10"/>
        <rFont val="Soberana Sans"/>
        <family val="2"/>
      </rPr>
      <t>Sin Información,Sin Justificación</t>
    </r>
  </si>
  <si>
    <r>
      <t xml:space="preserve">P.2 Porcentaje de pequeños productores pesqueros y acuícolas apoyados con Recursos Genéticos que incrementan su producción en 5%
</t>
    </r>
    <r>
      <rPr>
        <sz val="10"/>
        <rFont val="Soberana Sans"/>
        <family val="2"/>
      </rPr>
      <t>Sin Información,Sin Justificación</t>
    </r>
  </si>
  <si>
    <r>
      <t xml:space="preserve">C1. Porcentaje de pequeños pescadores y acuacultores apoyados por el componente Apoyo para el Bienestar de Pescadores y Acuicultores (BIENPESCA)  
</t>
    </r>
    <r>
      <rPr>
        <sz val="10"/>
        <rFont val="Soberana Sans"/>
        <family val="2"/>
      </rPr>
      <t xml:space="preserve"> Causa : Se reporta un número de beneficiarios menor al programado, derivado de que para este efecto se contempla como beneficiario, hasta que el pescador y/o acuacultor recibe el recurso; y actualmente hay órdenes de pago que aún no se han hecho efectivas por parte de los pescadores y acuacultores que resultaron beneficiados por el Componente. Este problema se ha acentuado por la actual emergencia sanitaria del COVID-19, que ha dificultado el desplazamiento de las personas a los lugares de cobro. Sin embargo, se espera que en el siguiente trimestre ya se haya entregado y cobrado el 100%  de los apoyos. Se comenta también que en la meta inicial programada 97.80 el numerador era de 193,290 beneficiarios y el denominador 197,635; valores que no fue posible registrar ya que el indicador fue incluido en el mes de agosto, periodo en el que el sistema PASH no estaba habilitado para dichos efectos.  Efecto: Algunos beneficiarios del Componente Apoyo para el Bienestar de Pescadores y Acuacultores, no han hecho efectivo su cobro del apoyo; no obstante lo anterior, se espera que en el cuarto trimestre de 2020 ya se haya cobrado el mismo.  Otros Motivos:</t>
    </r>
  </si>
  <si>
    <r>
      <t xml:space="preserve">C2. Porcentaje de pequeños productores pesqueros y acuícolas apoyados con recursos genéticos
</t>
    </r>
    <r>
      <rPr>
        <sz val="10"/>
        <rFont val="Soberana Sans"/>
        <family val="2"/>
      </rPr>
      <t>Sin Información,Sin Justificación</t>
    </r>
  </si>
  <si>
    <r>
      <t xml:space="preserve">A1.C1 Porcentaje de pequeños productores pesqueros y acuícolas validados en el Padrón de Productores de Pesca y Acuacultura.
</t>
    </r>
    <r>
      <rPr>
        <sz val="10"/>
        <rFont val="Soberana Sans"/>
        <family val="2"/>
      </rPr>
      <t>Sin Información,Sin Justificación</t>
    </r>
  </si>
  <si>
    <r>
      <t xml:space="preserve">A2.C1 Porcentaje de expedientes integrados de los pequeños productores pesqueros y acuícolas beneficiados
</t>
    </r>
    <r>
      <rPr>
        <sz val="10"/>
        <rFont val="Soberana Sans"/>
        <family val="2"/>
      </rPr>
      <t>Sin Información,Sin Justificación</t>
    </r>
  </si>
  <si>
    <r>
      <t xml:space="preserve">A3.C1 Porcentaje de actividades de publicación en la página electrónica de la CONAPESCA  
</t>
    </r>
    <r>
      <rPr>
        <sz val="10"/>
        <rFont val="Soberana Sans"/>
        <family val="2"/>
      </rPr>
      <t>Sin Información,Sin Justificación</t>
    </r>
  </si>
  <si>
    <r>
      <t xml:space="preserve">A1.C2 Porcentaje de solicitudes dictaminadas para el aprovechamiento de recursos genéticos   
</t>
    </r>
    <r>
      <rPr>
        <sz val="10"/>
        <rFont val="Soberana Sans"/>
        <family val="2"/>
      </rPr>
      <t xml:space="preserve"> Causa : Cumplimiento de meta acorde a lo programado. La meta programada no se registró en el periodo, porque el indicador se registró en el mes de agosto y el sistema no estaba habilitado para el registro de metas. Meta 100; numerador 1,276 denominador 1,276  Efecto: Cumplimiento de meta acorde a lo programado Otros Motivos:</t>
    </r>
  </si>
  <si>
    <r>
      <t xml:space="preserve">A2.C2 Porcentaje de emisión de resoluciones en tiempo      
</t>
    </r>
    <r>
      <rPr>
        <sz val="10"/>
        <rFont val="Soberana Sans"/>
        <family val="2"/>
      </rPr>
      <t xml:space="preserve"> Causa : Cumplimiento de meta acorde a lo programado. La meta programada no se registró en el periodo, porque el indicador se registró en el mes de agosto y el sistema no estaba habilitado para el registro de metas. Meta 100; numerador 1,276 denominador 1,276  Efecto: Cumplimiento de meta acorde a lo programado  Otros Motivos:</t>
    </r>
  </si>
  <si>
    <r>
      <t xml:space="preserve">A3.C2 Porcentaje de avance de las actividades calendarizadas del componente de recursos genéticos acuícolas.    
</t>
    </r>
    <r>
      <rPr>
        <sz val="10"/>
        <rFont val="Soberana Sans"/>
        <family val="2"/>
      </rPr>
      <t xml:space="preserve"> Causa : La meta fue cumplida, sin embargo se ajusta el numerador y el denominador para el siguiente periodo derivado del registro inicial incorrecto, para reflejar el avance correcto de las actividades calendarizadas. La meta programada no se registró en el periodo porque el indicador se registró en el mes de agosto y el sistema no estaba habilitado para el registro de metas. Meta 77.78; numerador 7 denominador 9 Efecto: Sin efecto, toda vez que se está dando cumpliendo a las actividades comprometidas, en tiempo. Otros Motivos:</t>
    </r>
  </si>
  <si>
    <t>U009</t>
  </si>
  <si>
    <t>Fomento de la Ganadería y Normalización de la Calidad de los Productos Pecuarios</t>
  </si>
  <si>
    <t>116-Coordinación General de Ganadería</t>
  </si>
  <si>
    <t>Contribuir a incrementar la autosuficiencia alimentaria mediante el aumento de la producción de alimentos de origen animal para consumo humano.</t>
  </si>
  <si>
    <r>
      <t>índice de la Productividad laboral en el subsector pecuario.</t>
    </r>
    <r>
      <rPr>
        <i/>
        <sz val="10"/>
        <color indexed="30"/>
        <rFont val="Soberana Sans"/>
      </rPr>
      <t xml:space="preserve">
</t>
    </r>
  </si>
  <si>
    <t>(Índice del PIB ganadero año t / Índice del número de personas ocupadas en el subsector pecuario en el año t) * 100</t>
  </si>
  <si>
    <t>Productores pecuarios incrementan la producción de alimentos de origen animal para consumo humano.</t>
  </si>
  <si>
    <r>
      <t>Tasa de variación de la producción de los principales productos de origen animal.</t>
    </r>
    <r>
      <rPr>
        <i/>
        <sz val="10"/>
        <color indexed="30"/>
        <rFont val="Soberana Sans"/>
      </rPr>
      <t xml:space="preserve">
</t>
    </r>
  </si>
  <si>
    <t>(Sumatoria del volumen anual de producción de los principales productos de origen animal en el año tn/sumatoria del volumen anual de producción de los principales productos de origen animal en el año tn-1)*100-100</t>
  </si>
  <si>
    <t>A C1. Incentivos económicos entregados a las unidades económicas pecuarias, para el Fomento de la Ganadería y Normalización de la calidad de los Productos Pecuarios.</t>
  </si>
  <si>
    <r>
      <t>C1. Porcentaje de proyectos apoyados por el Programa de Fomento de la Ganadería y Normalización de la Calidad de los Productos Pecuarios.</t>
    </r>
    <r>
      <rPr>
        <i/>
        <sz val="10"/>
        <color indexed="30"/>
        <rFont val="Soberana Sans"/>
      </rPr>
      <t xml:space="preserve">
</t>
    </r>
  </si>
  <si>
    <t>(Número de Proyectos apoyados por el Programa de Fomento de la Ganadería y Normalización de la Calidad de los Productos Pecuarios en el año t / Número de proyectos dictaminados positivos en el año t)*100</t>
  </si>
  <si>
    <t>A 1 A1.C1 Aplicación de Encuestas a los beneficiarios del Programa de Fomento de la Ganadería y Normalización de la Calidad de los Productos Pecuarios.</t>
  </si>
  <si>
    <r>
      <t>Porcentaje de encuestas positivas aplicadas a los beneficiarios del Programa de Fomento de la Ganadería y Normalización de la Calidad de los Productos Pecuarios.</t>
    </r>
    <r>
      <rPr>
        <i/>
        <sz val="10"/>
        <color indexed="30"/>
        <rFont val="Soberana Sans"/>
      </rPr>
      <t xml:space="preserve">
</t>
    </r>
  </si>
  <si>
    <t>(Número total de encuestas positivas para el Programa de Fomento de la Ganadería y Normalización de la Calidad de los Productos Pecuarios en año t / Número de encuestas aplicadas a los beneficiarios del Programa de Fomento de la Ganadería y Normalización de la Calidad de los Productos Pecuarios en año t) * 100</t>
  </si>
  <si>
    <r>
      <t xml:space="preserve">índice de la Productividad laboral en el subsector pecuario.
</t>
    </r>
    <r>
      <rPr>
        <sz val="10"/>
        <rFont val="Soberana Sans"/>
        <family val="2"/>
      </rPr>
      <t>Sin Información,Sin Justificación</t>
    </r>
  </si>
  <si>
    <r>
      <t xml:space="preserve">Tasa de variación de la producción de los principales productos de origen animal.
</t>
    </r>
    <r>
      <rPr>
        <sz val="10"/>
        <rFont val="Soberana Sans"/>
        <family val="2"/>
      </rPr>
      <t>Sin Información,Sin Justificación</t>
    </r>
  </si>
  <si>
    <r>
      <t xml:space="preserve">C1. Porcentaje de proyectos apoyados por el Programa de Fomento de la Ganadería y Normalización de la Calidad de los Productos Pecuarios.
</t>
    </r>
    <r>
      <rPr>
        <sz val="10"/>
        <rFont val="Soberana Sans"/>
        <family val="2"/>
      </rPr>
      <t>Sin Información,Sin Justificación</t>
    </r>
  </si>
  <si>
    <r>
      <t xml:space="preserve">Porcentaje de encuestas positivas aplicadas a los beneficiarios del Programa de Fomento de la Ganadería y Normalización de la Calidad de los Productos Pecuarios.
</t>
    </r>
    <r>
      <rPr>
        <sz val="10"/>
        <rFont val="Soberana Sans"/>
        <family val="2"/>
      </rPr>
      <t>Sin Información,Sin Justificación</t>
    </r>
  </si>
  <si>
    <t>U013</t>
  </si>
  <si>
    <t>Vinculación Productiva</t>
  </si>
  <si>
    <t>Contribuir a impulsar la productividad en el sector agroalimentario mediante inversión en capital físico, humano y tecnológico que garantice la seguridad alimentaria mediante la integración productiva, comercialización y desarrollo tecnológico del sector pesquero y acuícola.</t>
  </si>
  <si>
    <r>
      <t>Tasa de variación de la producción nacional pesquera y acuícola</t>
    </r>
    <r>
      <rPr>
        <i/>
        <sz val="10"/>
        <color indexed="30"/>
        <rFont val="Soberana Sans"/>
      </rPr>
      <t xml:space="preserve">
</t>
    </r>
  </si>
  <si>
    <t>(((Producción nacional pesquera y acuícola en el año t2/ Producción nacional pesquera y acuícola en el año t0)-1)*1/2)*100</t>
  </si>
  <si>
    <t>Estratégico-Eficacia-Bianual</t>
  </si>
  <si>
    <t>Productores acuícolas y pesqueros aplican esquemas de organización, producción y comercialización, así como la implementación de modelos tecnológicos de producción acuícola innovadores.</t>
  </si>
  <si>
    <r>
      <t>P1. Tasa de variación del número de acciones de impulso a la comercialización desarrolladas por los socios de los Comités Sistema Producto</t>
    </r>
    <r>
      <rPr>
        <i/>
        <sz val="10"/>
        <color indexed="30"/>
        <rFont val="Soberana Sans"/>
      </rPr>
      <t xml:space="preserve">
</t>
    </r>
  </si>
  <si>
    <t>((Número de acciones de impulso a la comercialización desarrolladas por los socios de los Comités Sistema Producto apoyados en el año t/Número de acciones de impulso a la comercialización desarrolladas por los socios de los Comités Sistema Producto apoyados en el año t-1)-1)*100</t>
  </si>
  <si>
    <r>
      <t>P2. Tasa de variación del número de pescadores y acuacultores que aplican las buenas prácticas de manejo y manufactura de productos pesqueros y acuícolas</t>
    </r>
    <r>
      <rPr>
        <i/>
        <sz val="10"/>
        <color indexed="30"/>
        <rFont val="Soberana Sans"/>
      </rPr>
      <t xml:space="preserve">
</t>
    </r>
  </si>
  <si>
    <t>((Número de pescadores y acuacultores que aplican las buenas prácticas apoyados en el año t/Número de pescadores y acuacultores que aplican las buenas practicas apoyados en el año t-1) -1)*100</t>
  </si>
  <si>
    <r>
      <t>P3. Porcentaje de modelos de desarrollo tecnológico transferibles al sector productivo</t>
    </r>
    <r>
      <rPr>
        <i/>
        <sz val="10"/>
        <color indexed="30"/>
        <rFont val="Soberana Sans"/>
      </rPr>
      <t xml:space="preserve">
</t>
    </r>
  </si>
  <si>
    <t>(Número de modelos de desarrollo tecnológico transferibles/Número de modelos de desarrollo tecnológico apoyados)*100</t>
  </si>
  <si>
    <t>A C1. Apoyos de capacitación y servicios especializados otorgados.</t>
  </si>
  <si>
    <r>
      <t>C1.1 Porcentaje de comités sistema producto apoyados</t>
    </r>
    <r>
      <rPr>
        <i/>
        <sz val="10"/>
        <color indexed="30"/>
        <rFont val="Soberana Sans"/>
      </rPr>
      <t xml:space="preserve">
</t>
    </r>
  </si>
  <si>
    <t>(Número de comités sistema producto apoyados /Número de comités sistema producto constituidos)*100</t>
  </si>
  <si>
    <r>
      <t>C1.2 Porcentaje de apoyos otorgados para capacitación y asistencia técnica integral</t>
    </r>
    <r>
      <rPr>
        <i/>
        <sz val="10"/>
        <color indexed="30"/>
        <rFont val="Soberana Sans"/>
      </rPr>
      <t xml:space="preserve">
</t>
    </r>
  </si>
  <si>
    <t>(Número de apoyos otorgados para capacitación y asistencia técnica integral/Número de apoyos programados para capacitación y asistencia técnica integral)*100</t>
  </si>
  <si>
    <t>B C2. Apoyos a productores para el desarrollo de modelos tecnológicos viables generados</t>
  </si>
  <si>
    <r>
      <t>C2 Porcentaje de modelos de desarrollo tecnológico apoyados</t>
    </r>
    <r>
      <rPr>
        <i/>
        <sz val="10"/>
        <color indexed="30"/>
        <rFont val="Soberana Sans"/>
      </rPr>
      <t xml:space="preserve">
</t>
    </r>
  </si>
  <si>
    <t>(Número de modelos de desarrollo tecnológico apoyados/Número de modelos de desarrollo tecnológico programados a apoyar )*100</t>
  </si>
  <si>
    <t>A 1 A1.C1.1 Dictaminación de programas de trabajo para el desarrollo de cadenas productivas</t>
  </si>
  <si>
    <r>
      <t>A1.C1.1 Porcentaje de programas de trabajo dictaminados para el desarrollo de cadenas productivas</t>
    </r>
    <r>
      <rPr>
        <i/>
        <sz val="10"/>
        <color indexed="30"/>
        <rFont val="Soberana Sans"/>
      </rPr>
      <t xml:space="preserve">
</t>
    </r>
  </si>
  <si>
    <t>(Número de programas de trabajo dictaminados /Número de programas de trabajo recibidos )*100</t>
  </si>
  <si>
    <t>A 2 A2.C1.2 Dictaminación de programas de trabajo para la capacitación y asistencia técnica integral</t>
  </si>
  <si>
    <r>
      <t>A2.C1.2 Porcentaje de programas de trabajo dictaminados para Capacitación y Asistencia Técnica Integral</t>
    </r>
    <r>
      <rPr>
        <i/>
        <sz val="10"/>
        <color indexed="30"/>
        <rFont val="Soberana Sans"/>
      </rPr>
      <t xml:space="preserve">
</t>
    </r>
  </si>
  <si>
    <t>(Número de programas de trabajo dictaminados /Número de programas de trabajo recibidos)*100</t>
  </si>
  <si>
    <t>B 3 A3.C2 Celebración de convenios para el desarrollo de modelos tecnológicos</t>
  </si>
  <si>
    <r>
      <t>A3.C2 Porcentaje de convenios celebrados para la implementación de modelos de desarrollo tecnológico</t>
    </r>
    <r>
      <rPr>
        <i/>
        <sz val="10"/>
        <color indexed="30"/>
        <rFont val="Soberana Sans"/>
      </rPr>
      <t xml:space="preserve">
</t>
    </r>
  </si>
  <si>
    <t>(Número de convenios celebrados / Número de convenios programados)*100</t>
  </si>
  <si>
    <r>
      <t xml:space="preserve">Tasa de variación de la producción nacional pesquera y acuícola
</t>
    </r>
    <r>
      <rPr>
        <sz val="10"/>
        <rFont val="Soberana Sans"/>
        <family val="2"/>
      </rPr>
      <t>Sin Información,Sin Justificación</t>
    </r>
  </si>
  <si>
    <r>
      <t xml:space="preserve">P1. Tasa de variación del número de acciones de impulso a la comercialización desarrolladas por los socios de los Comités Sistema Producto
</t>
    </r>
    <r>
      <rPr>
        <sz val="10"/>
        <rFont val="Soberana Sans"/>
        <family val="2"/>
      </rPr>
      <t>Sin Información,Sin Justificación</t>
    </r>
  </si>
  <si>
    <r>
      <t xml:space="preserve">P2. Tasa de variación del número de pescadores y acuacultores que aplican las buenas prácticas de manejo y manufactura de productos pesqueros y acuícolas
</t>
    </r>
    <r>
      <rPr>
        <sz val="10"/>
        <rFont val="Soberana Sans"/>
        <family val="2"/>
      </rPr>
      <t>Sin Información,Sin Justificación</t>
    </r>
  </si>
  <si>
    <r>
      <t xml:space="preserve">P3. Porcentaje de modelos de desarrollo tecnológico transferibles al sector productivo
</t>
    </r>
    <r>
      <rPr>
        <sz val="10"/>
        <rFont val="Soberana Sans"/>
        <family val="2"/>
      </rPr>
      <t>Sin Información,Sin Justificación</t>
    </r>
  </si>
  <si>
    <r>
      <t xml:space="preserve">C1.1 Porcentaje de comités sistema producto apoyados
</t>
    </r>
    <r>
      <rPr>
        <sz val="10"/>
        <rFont val="Soberana Sans"/>
        <family val="2"/>
      </rPr>
      <t>Sin Información,Sin Justificación</t>
    </r>
  </si>
  <si>
    <r>
      <t xml:space="preserve">C1.2 Porcentaje de apoyos otorgados para capacitación y asistencia técnica integral
</t>
    </r>
    <r>
      <rPr>
        <sz val="10"/>
        <rFont val="Soberana Sans"/>
        <family val="2"/>
      </rPr>
      <t>Sin Información,Sin Justificación</t>
    </r>
  </si>
  <si>
    <r>
      <t xml:space="preserve">C2 Porcentaje de modelos de desarrollo tecnológico apoyados
</t>
    </r>
    <r>
      <rPr>
        <sz val="10"/>
        <rFont val="Soberana Sans"/>
        <family val="2"/>
      </rPr>
      <t>Sin Información,Sin Justificación</t>
    </r>
  </si>
  <si>
    <r>
      <t xml:space="preserve">A1.C1.1 Porcentaje de programas de trabajo dictaminados para el desarrollo de cadenas productivas
</t>
    </r>
    <r>
      <rPr>
        <sz val="10"/>
        <rFont val="Soberana Sans"/>
        <family val="2"/>
      </rPr>
      <t xml:space="preserve"> Causa : Para el presente ejercicio no se destinaron recursos al componente Desarrollo de cadenas productivas, derivado de la austeridad republicana de la nueva política Gubernamental.  Efecto: Imposibilita el cumplimiento de las metas establecidas al no contar los Comités sistema producto con la profesionalización, asistencia a eventos y reuniones, estudios, proyectos y certificaciones para impulsar la comercialización de sus productos. Otros Motivos:</t>
    </r>
  </si>
  <si>
    <r>
      <t xml:space="preserve">A2.C1.2 Porcentaje de programas de trabajo dictaminados para Capacitación y Asistencia Técnica Integral
</t>
    </r>
    <r>
      <rPr>
        <sz val="10"/>
        <rFont val="Soberana Sans"/>
        <family val="2"/>
      </rPr>
      <t xml:space="preserve"> Causa : Derivado de las restricciones que actualmente existen por motivo de los efectos de la pandemia covid 19, no se dictaminaron programas de trabajo, asi también no se logró la impartición de cursos y talleres programados los cuales derivan de dichos programas. Efecto: Los productores no podrán desarrollar sus habilidades en temas de elevar la producción y aplicar buenas prácticas de manejo de productos pesqueros y acuicolas. Otros Motivos:</t>
    </r>
  </si>
  <si>
    <r>
      <t xml:space="preserve">A3.C2 Porcentaje de convenios celebrados para la implementación de modelos de desarrollo tecnológico
</t>
    </r>
    <r>
      <rPr>
        <sz val="10"/>
        <rFont val="Soberana Sans"/>
        <family val="2"/>
      </rPr>
      <t xml:space="preserve"> Causa : Para el presente ejercicio no se destinaron recursos al componente Desarrollo de cadenas productivas, derivado de la austeridad republicana de la nueva política Gubernamental.  Efecto: Imposibilita la implementación de proyectos de innovación y transferencia de tecnología en perjuicio del sector. Otros Motivos:</t>
    </r>
  </si>
  <si>
    <t>U020</t>
  </si>
  <si>
    <t>200-Subsecretaría de Alimentación y Competitividad</t>
  </si>
  <si>
    <t>Contribuir a mejorar la capacidad productiva de los  pequeños y medianos productores de maíz, frijol, arroz, trigo panificable y leche mediante la mejora de su ingreso por la venta de sus productos a precios de garantía.</t>
  </si>
  <si>
    <t>A C2. Precio de garantía pagado a pequeños y medianos productores de trigo panificable y arroz, que venden sus productos en el canal de comercialización productor - industrial.</t>
  </si>
  <si>
    <t>B C1. Precio de garantía pagado a pequeños y medianos productores de maíz, frijol y leche, que venden sus productos a Seguridad Alimentaria Mexicana (SEGALMEX)</t>
  </si>
  <si>
    <r>
      <t>C1.2  Porcentaje de pequeños y medianos productores de frijol que reciben precios de garantía por la venta de sus productos a SEGALMEX.</t>
    </r>
    <r>
      <rPr>
        <i/>
        <sz val="10"/>
        <color indexed="30"/>
        <rFont val="Soberana Sans"/>
      </rPr>
      <t xml:space="preserve">
</t>
    </r>
  </si>
  <si>
    <t>(Número de pequeños y medianos productores de frijol que reciben precio de garantía  por la venta de sus productos a SEGALMEX / Total de pequeños y medianos productores de frijol de la población objetivo) * 100</t>
  </si>
  <si>
    <r>
      <t>C1.3  Porcentaje de pequeños y medianos productores de leche que reciben precios de garantía por la venta de sus productos a SEGALMEX.</t>
    </r>
    <r>
      <rPr>
        <i/>
        <sz val="10"/>
        <color indexed="30"/>
        <rFont val="Soberana Sans"/>
      </rPr>
      <t xml:space="preserve">
</t>
    </r>
  </si>
  <si>
    <t>A 1 A1.C2 Supervisión de los mecanismos de pago a productores de trigo panificable y arroz.</t>
  </si>
  <si>
    <r>
      <t>A1.C2 Variación en la eficiencia de los nuevos mecanismos de pago a pequeños y medianos productores de trigo panificable y arroz.</t>
    </r>
    <r>
      <rPr>
        <i/>
        <sz val="10"/>
        <color indexed="30"/>
        <rFont val="Soberana Sans"/>
      </rPr>
      <t xml:space="preserve">
</t>
    </r>
  </si>
  <si>
    <t>((Tiempo promedio de pago a pequeños y medianos productores de trigo panificable y arroz con los nuevos mecanismos/Tiempo promedio de pago a pequeños y medianos productores de trigo panificable y arroz con los  mecanismos existentes) - 1)*100</t>
  </si>
  <si>
    <t>B 2 A1.C1 Atención de pequeños y medianos productores en centros de acopio para maíz, frijol y leche en las zonas de producción.</t>
  </si>
  <si>
    <t>B 3 A3.C1. Pago oportuno de la producción comprada a precios de garantía  a pequeños y medianos poductores de granos básicos y de leche.</t>
  </si>
  <si>
    <r>
      <t>A3.C1.1 Porcentaje de producción pagada oportunamente  a precios de garantía a pequeños y medianos poductores de granos básicos.</t>
    </r>
    <r>
      <rPr>
        <i/>
        <sz val="10"/>
        <color indexed="30"/>
        <rFont val="Soberana Sans"/>
      </rPr>
      <t xml:space="preserve">
</t>
    </r>
  </si>
  <si>
    <t>(Producción pagada a precios de garantía a pequeños y medianos productores de granos básicos en un periodo máximo de 10 días posteriores a la compra/ Producción total comprada a pequeños y medianos productores  de granos básicos)*100</t>
  </si>
  <si>
    <r>
      <t>A3.C1.2 Porcentaje de producción pagada oportunamente a precios de garantía a pequeños y medianos poductores de leche.</t>
    </r>
    <r>
      <rPr>
        <i/>
        <sz val="10"/>
        <color indexed="30"/>
        <rFont val="Soberana Sans"/>
      </rPr>
      <t xml:space="preserve">
</t>
    </r>
  </si>
  <si>
    <t>(Producción pagada a precios de garantía a pequeños y medianos productores de leche en un periodo máximo de 10 días posteriores a la compra/ Producción total comprada a pequeños y medianos productores  de leche en el periodo)*100</t>
  </si>
  <si>
    <t>B 4 A2.C1. Compra a precios de garantía de la producción de maíz, frijol y leche de pequeños y medianos productores</t>
  </si>
  <si>
    <r>
      <t xml:space="preserve">A2.C1.1 Promedio de la producción de maíz comprada a precios de garantía a pequeños y medianos productores. </t>
    </r>
    <r>
      <rPr>
        <i/>
        <sz val="10"/>
        <color indexed="30"/>
        <rFont val="Soberana Sans"/>
      </rPr>
      <t xml:space="preserve">
</t>
    </r>
  </si>
  <si>
    <r>
      <t xml:space="preserve">A2.C1.2  Promedio de la producción de frijol comprada a precios de garantía pequeños y medianos productores. </t>
    </r>
    <r>
      <rPr>
        <i/>
        <sz val="10"/>
        <color indexed="30"/>
        <rFont val="Soberana Sans"/>
      </rPr>
      <t xml:space="preserve">
</t>
    </r>
  </si>
  <si>
    <r>
      <t>A2.C1.3 Promedio de la producción de litros de leche por año comprada a precios de garantía a pequeños y medianos productores.</t>
    </r>
    <r>
      <rPr>
        <i/>
        <sz val="10"/>
        <color indexed="30"/>
        <rFont val="Soberana Sans"/>
      </rPr>
      <t xml:space="preserve">
</t>
    </r>
  </si>
  <si>
    <r>
      <t xml:space="preserve">C2.1 Porcentaje de pequeños y medianos productores de trigo panificable que reciben precios de garantía por la venta de sus productos en el canal de comercialización productor-industrial.
</t>
    </r>
    <r>
      <rPr>
        <sz val="10"/>
        <rFont val="Soberana Sans"/>
        <family val="2"/>
      </rPr>
      <t xml:space="preserve"> Causa : El programa cambió de clave presupuestal de U020 a S290. Efecto: El programa cambió de clave presupuestal de U020 a S290. Otros Motivos:Su seguimiento será vía el programa S290</t>
    </r>
  </si>
  <si>
    <r>
      <t xml:space="preserve">C2.2 Porcentaje de pequeños y medianos productores de arroz que reciben precios de garantía por la venta de sus productos en el canal de comercialización productor-industrial.
</t>
    </r>
    <r>
      <rPr>
        <sz val="10"/>
        <rFont val="Soberana Sans"/>
        <family val="2"/>
      </rPr>
      <t>Sin Información,Sin Justificación</t>
    </r>
  </si>
  <si>
    <r>
      <t xml:space="preserve">C1.1 Porcentaje de pequeños y medianos productores de maíz que reciben precios de garantía por la venta de sus productos a SEGALMEX.
</t>
    </r>
    <r>
      <rPr>
        <sz val="10"/>
        <rFont val="Soberana Sans"/>
        <family val="2"/>
      </rPr>
      <t xml:space="preserve"> Causa : El programa cambió de clave presupuestal de U020 a S290 Efecto: El programa cambió de clave presupuestal de U020 a S290 Otros Motivos:Su seguimiento será vía el programa S290</t>
    </r>
  </si>
  <si>
    <r>
      <t xml:space="preserve">C1.2  Porcentaje de pequeños y medianos productores de frijol que reciben precios de garantía por la venta de sus productos a SEGALMEX.
</t>
    </r>
    <r>
      <rPr>
        <sz val="10"/>
        <rFont val="Soberana Sans"/>
        <family val="2"/>
      </rPr>
      <t xml:space="preserve"> Causa : El programa cambió de clave presupuestal de U020 a S290 Efecto: El programa cambió de clave presupuestal de U020 a S290 Otros Motivos:Su seguimiento será vía el programa S290</t>
    </r>
  </si>
  <si>
    <r>
      <t xml:space="preserve">C1.3  Porcentaje de pequeños y medianos productores de leche que reciben precios de garantía por la venta de sus productos a SEGALMEX.
</t>
    </r>
    <r>
      <rPr>
        <sz val="10"/>
        <rFont val="Soberana Sans"/>
        <family val="2"/>
      </rPr>
      <t xml:space="preserve"> Causa : El programa cambió de clave presupuestal de U020 a S290 Efecto: El programa cambió de clave presupuestal de U020 a S290 Otros Motivos:Su seguimiento será vía el programa S290</t>
    </r>
  </si>
  <si>
    <r>
      <t xml:space="preserve">A1.C2 Variación en la eficiencia de los nuevos mecanismos de pago a pequeños y medianos productores de trigo panificable y arroz.
</t>
    </r>
    <r>
      <rPr>
        <sz val="10"/>
        <rFont val="Soberana Sans"/>
        <family val="2"/>
      </rPr>
      <t xml:space="preserve"> Causa : El programa cambió de clave presupuestal de U020 a S290. Efecto: El programa cambió de clave presupuestal de U020 a S290. Otros Motivos:Su seguimiento será vía el programa S290</t>
    </r>
  </si>
  <si>
    <r>
      <t xml:space="preserve">A1.C1.1 Porcentaje de atención de pequeños y medianos productores de maíz por un centro de acopio a no más de 50 km de distancia
</t>
    </r>
    <r>
      <rPr>
        <sz val="10"/>
        <rFont val="Soberana Sans"/>
        <family val="2"/>
      </rPr>
      <t xml:space="preserve"> Causa : El programa cambió de clave presupuestal de U020 a S290. Efecto: El programa cambió de clave presupuestal de U020 a S290. Otros Motivos:Su seguimiento será vía el programa S290</t>
    </r>
  </si>
  <si>
    <r>
      <t xml:space="preserve">A1.C1.2 Porcentaje de atención de pequeños y medianos productores de frijol por un centro de acopio a no más de 50 km de distancia.
</t>
    </r>
    <r>
      <rPr>
        <sz val="10"/>
        <rFont val="Soberana Sans"/>
        <family val="2"/>
      </rPr>
      <t xml:space="preserve"> Causa : El programa cambió de clave presupuestal de U020 a S290. Efecto: El programa cambió de clave presupuestal de U020 a S290. Otros Motivos:Su seguimiento será vía el programa S290</t>
    </r>
  </si>
  <si>
    <r>
      <t xml:space="preserve">A1.C1.3 Porcentaje de atención de pequeños y medianos productores de leche por un centro de acopio a no más de 50 km de distancia
</t>
    </r>
    <r>
      <rPr>
        <sz val="10"/>
        <rFont val="Soberana Sans"/>
        <family val="2"/>
      </rPr>
      <t xml:space="preserve"> Causa : El programa cambió de clave presupuestal de U020 a S290 Efecto: El programa cambió de clave presupuestal de U020 a S290 Otros Motivos:Su seguimiento será vía el programa S290</t>
    </r>
  </si>
  <si>
    <r>
      <t xml:space="preserve">A3.C1.1 Porcentaje de producción pagada oportunamente  a precios de garantía a pequeños y medianos poductores de granos básicos.
</t>
    </r>
    <r>
      <rPr>
        <sz val="10"/>
        <rFont val="Soberana Sans"/>
        <family val="2"/>
      </rPr>
      <t xml:space="preserve"> Causa : El programa cambió de clave presupuestal de U020 a S290 Efecto: El programa cambió de clave presupuestal de U020 a S290 Otros Motivos:Su seguimiento será vía el programa S290</t>
    </r>
  </si>
  <si>
    <r>
      <t xml:space="preserve">A3.C1.2 Porcentaje de producción pagada oportunamente a precios de garantía a pequeños y medianos poductores de leche.
</t>
    </r>
    <r>
      <rPr>
        <sz val="10"/>
        <rFont val="Soberana Sans"/>
        <family val="2"/>
      </rPr>
      <t xml:space="preserve"> Causa : El programa cambió de clave presupuestal de U020 a S290. Efecto: El programa cambió de clave presupuestal de U020 a S290. Otros Motivos:</t>
    </r>
  </si>
  <si>
    <r>
      <t xml:space="preserve">A2.C1.1 Promedio de la producción de maíz comprada a precios de garantía a pequeños y medianos productores. 
</t>
    </r>
    <r>
      <rPr>
        <sz val="10"/>
        <rFont val="Soberana Sans"/>
        <family val="2"/>
      </rPr>
      <t xml:space="preserve"> Causa : El programa cambió de clave presupuestal de U020 a S290 Efecto: El programa cambió de clave presupuestal de U020 a S290 Otros Motivos:Su seguimiento será vía el programa S290</t>
    </r>
  </si>
  <si>
    <r>
      <t xml:space="preserve">A2.C1.2  Promedio de la producción de frijol comprada a precios de garantía pequeños y medianos productores. 
</t>
    </r>
    <r>
      <rPr>
        <sz val="10"/>
        <rFont val="Soberana Sans"/>
        <family val="2"/>
      </rPr>
      <t xml:space="preserve"> Causa : El programa cambió de clave presupuestal de U020 a S290 Efecto: El programa cambió de clave presupuestal de U020 a S290 Otros Motivos:Su seguimiento será vía el programa S290</t>
    </r>
  </si>
  <si>
    <r>
      <t xml:space="preserve">A2.C1.3 Promedio de la producción de litros de leche por año comprada a precios de garantía a pequeños y medianos productores.
</t>
    </r>
    <r>
      <rPr>
        <sz val="10"/>
        <rFont val="Soberana Sans"/>
        <family val="2"/>
      </rPr>
      <t xml:space="preserve"> Causa : El programa cambió de clave presupuestal de U020 a S290 Efecto: El programa cambió de clave presupuestal de U020 a S290 Otros Motivos:Su seguimiento será vía el programa S290</t>
    </r>
  </si>
  <si>
    <t>U021</t>
  </si>
  <si>
    <t>Crédito Ganadero a la Palabra</t>
  </si>
  <si>
    <t>Contribuir a mejorar la autosuficiencia alimentaria mediante el incremento de la productividad de los pequeños productores pecuarios</t>
  </si>
  <si>
    <r>
      <t>Producto Interno Bruto del Subsector Ganadero.</t>
    </r>
    <r>
      <rPr>
        <i/>
        <sz val="10"/>
        <color indexed="30"/>
        <rFont val="Soberana Sans"/>
      </rPr>
      <t xml:space="preserve">
</t>
    </r>
  </si>
  <si>
    <t>[(Producto Interno Bruto del subsector ganadero del año t / Producto Interno Bruto del subsector ganadero del año t - 1) - 1] * 100</t>
  </si>
  <si>
    <t>Pequeños productores pecuarios incrementan su productividad</t>
  </si>
  <si>
    <r>
      <t>P2. Porcentaje de pequeños productores pecuarios apoyados mediante el programa</t>
    </r>
    <r>
      <rPr>
        <i/>
        <sz val="10"/>
        <color indexed="30"/>
        <rFont val="Soberana Sans"/>
      </rPr>
      <t xml:space="preserve">
</t>
    </r>
  </si>
  <si>
    <t xml:space="preserve">(Número de pequeños productores pecuarios apoyados mediante el programa en el año t / Número total de pequeños productores pecuarios )*100    </t>
  </si>
  <si>
    <r>
      <t>P1. Índice de la productividad laboral en el subsector pecuario.</t>
    </r>
    <r>
      <rPr>
        <i/>
        <sz val="10"/>
        <color indexed="30"/>
        <rFont val="Soberana Sans"/>
      </rPr>
      <t xml:space="preserve">
</t>
    </r>
  </si>
  <si>
    <t>(Índice del PIB ganadero año t / índice de personas ocupadas en el subsector pecuario en el año t)*100</t>
  </si>
  <si>
    <t>A C1. Apoyos en especie entregados a los pequeños productores pecuarios para el incremento del hato ganadero</t>
  </si>
  <si>
    <r>
      <t>C1. Tasa de variación en el tamaño del hato ganadero de los pequeños productores pecuarios.</t>
    </r>
    <r>
      <rPr>
        <i/>
        <sz val="10"/>
        <color indexed="30"/>
        <rFont val="Soberana Sans"/>
      </rPr>
      <t xml:space="preserve">
</t>
    </r>
  </si>
  <si>
    <t xml:space="preserve">((Tamaño del hato ganadero de los pequeños productores pecuarios en el año t) / (Tamaño del hato ganadero de los pequeños productores pecuarios en el año t - 1))-1)*100    </t>
  </si>
  <si>
    <t>B C3. Complementos alimenticios entregados para la actividad pecuaria</t>
  </si>
  <si>
    <r>
      <t>C3. Porcentaje de pequeños productores pecuarios apoyados con complementos alimenticios.</t>
    </r>
    <r>
      <rPr>
        <i/>
        <sz val="10"/>
        <color indexed="30"/>
        <rFont val="Soberana Sans"/>
      </rPr>
      <t xml:space="preserve">
</t>
    </r>
  </si>
  <si>
    <t>(Número de pequeños productores pecuarios apoyados con complementos alimenticios / Número total de pequeños productores pecuarios) * 100</t>
  </si>
  <si>
    <t>C C4. Servicios técnicos proporcionados a los pequeños productores pecuarios</t>
  </si>
  <si>
    <r>
      <t>C4. Porcentaje de pequeños productores pecuarios apoyados con servicios técnicos.</t>
    </r>
    <r>
      <rPr>
        <i/>
        <sz val="10"/>
        <color indexed="30"/>
        <rFont val="Soberana Sans"/>
      </rPr>
      <t xml:space="preserve">
</t>
    </r>
  </si>
  <si>
    <t>(Número de pequeños productores pecuarios apoyados con servicios técnicos / Número total de pequeños productores pecuarios) * 100</t>
  </si>
  <si>
    <t>Gestión-Eficiencia-Anual</t>
  </si>
  <si>
    <t>D C2. Pequeños productores pecuarios apoyados con equipo y obras de infraestructura pecuaria</t>
  </si>
  <si>
    <r>
      <t>C2. Porcentaje de pequeños productores pecuarios apoyados con equipo y obras de infraestructura pecuaria</t>
    </r>
    <r>
      <rPr>
        <i/>
        <sz val="10"/>
        <color indexed="30"/>
        <rFont val="Soberana Sans"/>
      </rPr>
      <t xml:space="preserve">
</t>
    </r>
  </si>
  <si>
    <t>(Número de pequeños productores pecuarios apoyados con equipo y obras de infraestructura / Número total de pequeños productores pecuarios) * 100</t>
  </si>
  <si>
    <t>A 1 A1. C1 Otorgamiento de incentivos para el repoblamiento del hato pecuario.</t>
  </si>
  <si>
    <r>
      <t>A1.C1 Porcentaje de solicitudes apoyadas para el repoblamiento del hato pecuario.</t>
    </r>
    <r>
      <rPr>
        <i/>
        <sz val="10"/>
        <color indexed="30"/>
        <rFont val="Soberana Sans"/>
      </rPr>
      <t xml:space="preserve">
</t>
    </r>
  </si>
  <si>
    <t>(Número de solicitudes apoyadas para el repoblamiento del hato pecuario / Número de solicitudes dictaminadas positivas para el repoblamiento del hato pecuario)* 100</t>
  </si>
  <si>
    <t>B 2 A1.C3 Otorgamiento de incentivos para complementos alimenticios.</t>
  </si>
  <si>
    <r>
      <t>A1.C3 Porcentaje de solicitudes apoyadas  para complementos alimenticios.</t>
    </r>
    <r>
      <rPr>
        <i/>
        <sz val="10"/>
        <color indexed="30"/>
        <rFont val="Soberana Sans"/>
      </rPr>
      <t xml:space="preserve">
</t>
    </r>
  </si>
  <si>
    <t>(Número de solicitudes apoyadas para complementos alimenticios. / Número de solicitudes dictaminadas positivas para complementos alimenticios. )* 100</t>
  </si>
  <si>
    <t>C 3 A1.C4 Otorgamiento de servicios ténicos.</t>
  </si>
  <si>
    <r>
      <t>A1.C4 Porcentaje de solicitudes apoyadas  para servicios técnicos.</t>
    </r>
    <r>
      <rPr>
        <i/>
        <sz val="10"/>
        <color indexed="30"/>
        <rFont val="Soberana Sans"/>
      </rPr>
      <t xml:space="preserve">
</t>
    </r>
  </si>
  <si>
    <t>(Número de solicitudes apoyadas para servicios técnicos. / Número de solicitudes dictaminadas positivas para servicios técnicos. )* 100</t>
  </si>
  <si>
    <t>D 4 A1.C2 Otorgamiento de incentivos para el equipamiento y obras de infraestructura pecuaria</t>
  </si>
  <si>
    <r>
      <t xml:space="preserve">A1.C2 Porcentaje de solicitudes apoyadas  para equipamiento y obras de infraestructura pecuaria. </t>
    </r>
    <r>
      <rPr>
        <i/>
        <sz val="10"/>
        <color indexed="30"/>
        <rFont val="Soberana Sans"/>
      </rPr>
      <t xml:space="preserve">
</t>
    </r>
  </si>
  <si>
    <t>(Número de solicitudes apoyadas para el equipamiento y obras de infraestructura pecuaria.  / Número de solicitudes dictaminadas positivas para el equipamiento y obras de infraestructura pecuaria. )* 100</t>
  </si>
  <si>
    <r>
      <t xml:space="preserve">Producto Interno Bruto del Subsector Ganadero.
</t>
    </r>
    <r>
      <rPr>
        <sz val="10"/>
        <rFont val="Soberana Sans"/>
        <family val="2"/>
      </rPr>
      <t>Sin Información,Sin Justificación</t>
    </r>
  </si>
  <si>
    <r>
      <t xml:space="preserve">P2. Porcentaje de pequeños productores pecuarios apoyados mediante el programa
</t>
    </r>
    <r>
      <rPr>
        <sz val="10"/>
        <rFont val="Soberana Sans"/>
        <family val="2"/>
      </rPr>
      <t>Sin Información,Sin Justificación</t>
    </r>
  </si>
  <si>
    <r>
      <t xml:space="preserve">P1. Índice de la productividad laboral en el subsector pecuario.
</t>
    </r>
    <r>
      <rPr>
        <sz val="10"/>
        <rFont val="Soberana Sans"/>
        <family val="2"/>
      </rPr>
      <t>Sin Información,Sin Justificación</t>
    </r>
  </si>
  <si>
    <r>
      <t xml:space="preserve">C1. Tasa de variación en el tamaño del hato ganadero de los pequeños productores pecuarios.
</t>
    </r>
    <r>
      <rPr>
        <sz val="10"/>
        <rFont val="Soberana Sans"/>
        <family val="2"/>
      </rPr>
      <t>Sin Información,Sin Justificación</t>
    </r>
  </si>
  <si>
    <r>
      <t xml:space="preserve">C3. Porcentaje de pequeños productores pecuarios apoyados con complementos alimenticios.
</t>
    </r>
    <r>
      <rPr>
        <sz val="10"/>
        <rFont val="Soberana Sans"/>
        <family val="2"/>
      </rPr>
      <t>Sin Información,Sin Justificación</t>
    </r>
  </si>
  <si>
    <r>
      <t xml:space="preserve">C4. Porcentaje de pequeños productores pecuarios apoyados con servicios técnicos.
</t>
    </r>
    <r>
      <rPr>
        <sz val="10"/>
        <rFont val="Soberana Sans"/>
        <family val="2"/>
      </rPr>
      <t>Sin Información,Sin Justificación</t>
    </r>
  </si>
  <si>
    <r>
      <t xml:space="preserve">C2. Porcentaje de pequeños productores pecuarios apoyados con equipo y obras de infraestructura pecuaria
</t>
    </r>
    <r>
      <rPr>
        <sz val="10"/>
        <rFont val="Soberana Sans"/>
        <family val="2"/>
      </rPr>
      <t>Sin Información,Sin Justificación</t>
    </r>
  </si>
  <si>
    <r>
      <t xml:space="preserve">A1.C1 Porcentaje de solicitudes apoyadas para el repoblamiento del hato pecuario.
</t>
    </r>
    <r>
      <rPr>
        <sz val="10"/>
        <rFont val="Soberana Sans"/>
        <family val="2"/>
      </rPr>
      <t>Sin Información,Sin Justificación</t>
    </r>
  </si>
  <si>
    <r>
      <t xml:space="preserve">A1.C3 Porcentaje de solicitudes apoyadas  para complementos alimenticios.
</t>
    </r>
    <r>
      <rPr>
        <sz val="10"/>
        <rFont val="Soberana Sans"/>
        <family val="2"/>
      </rPr>
      <t>Sin Información,Sin Justificación</t>
    </r>
  </si>
  <si>
    <r>
      <t xml:space="preserve">A1.C4 Porcentaje de solicitudes apoyadas  para servicios técnicos.
</t>
    </r>
    <r>
      <rPr>
        <sz val="10"/>
        <rFont val="Soberana Sans"/>
        <family val="2"/>
      </rPr>
      <t>Sin Información,Sin Justificación</t>
    </r>
  </si>
  <si>
    <r>
      <t xml:space="preserve">A1.C2 Porcentaje de solicitudes apoyadas  para equipamiento y obras de infraestructura pecuaria. 
</t>
    </r>
    <r>
      <rPr>
        <sz val="10"/>
        <rFont val="Soberana Sans"/>
        <family val="2"/>
      </rPr>
      <t>Sin Información,Sin Justificación</t>
    </r>
  </si>
  <si>
    <t>U022</t>
  </si>
  <si>
    <t>300-Subsecretaría de Agricultura</t>
  </si>
  <si>
    <t>F. Contribuir a mejorar la capacidad productiva de los pequeños productores de cultivos prioritarios de alta y muy alta marginación en las entidades seleccionadas del país mediante el incremento de su rendimiento.</t>
  </si>
  <si>
    <r>
      <t>F. Tasa de variación de la producción de cultivos prioritarios de pequeños productores de zonas de alta y muy alta marginación de las entidades seleccionadas del país.</t>
    </r>
    <r>
      <rPr>
        <i/>
        <sz val="10"/>
        <color indexed="30"/>
        <rFont val="Soberana Sans"/>
      </rPr>
      <t xml:space="preserve">
</t>
    </r>
  </si>
  <si>
    <t>((Número de toneladas cosechadas de cultivos prioritarios  de pequeños productores de zonas de alta y muy alta marginación de las entidades seleccionadas del país en el año t /Número de Toneladas cosechadas de cultivos prioritarios  de pequeños productores de zonas de alta y muy alta marginación de las entidades seleccionadas del país en el año t-1)-1)*100</t>
  </si>
  <si>
    <t>P. Los pequeños productores de cultivos prioritarios de zonas de alta y muy alta marginación de las entidades seleccionadas del país, mejoran su rendimiento.</t>
  </si>
  <si>
    <r>
      <t>P Tasa de variación del rendimiento de cultivos prioritarios de pequeños productores de zonas de alta y muy alta marginación de las entidades seleccionadas del país.</t>
    </r>
    <r>
      <rPr>
        <i/>
        <sz val="10"/>
        <color indexed="30"/>
        <rFont val="Soberana Sans"/>
      </rPr>
      <t xml:space="preserve">
</t>
    </r>
  </si>
  <si>
    <t>[(Rendimiento de cultivos prioritarios  de pequeños productores de zonas de alta y muy alta marginación de  las entidades seleccionadas del país en el año t / Rendimiento de cultivos prioritarios de pequeños productores de zonas de alta y muy alta marginación de  las entidades seleccionadas del país en el año t-1)-1]*100</t>
  </si>
  <si>
    <t>A C1. Superficie de pequeños productores de cultivos prioritarios de zonas de alta y muy alta marginación en las entidades seleccionadas del país apoyada con fertilizantes químicos y biológicos.</t>
  </si>
  <si>
    <r>
      <t>C1. Porcentaje de hectáreas de pequeños productores de cultivos prioritarios de zonas de alta y muy alta marginación en las entidades seleccionadas del país, apoyadas con fertilizantes químicos y biológicos.</t>
    </r>
    <r>
      <rPr>
        <i/>
        <sz val="10"/>
        <color indexed="30"/>
        <rFont val="Soberana Sans"/>
      </rPr>
      <t xml:space="preserve">
</t>
    </r>
  </si>
  <si>
    <t>(Número de hectáreas de pequeños productores de cultivos prioritarios de zonas de alta y muy alta marginación en las entidades seleccionadas del país apoyadas con fertilizantes químicos y biológicos / Total de hectáreas de pequeños productores de cultivos prioritarios de zonas de alta y muy alta marginación en las entidades seleccionadas del país disponibles para sembrar)*100</t>
  </si>
  <si>
    <t>B C2. Asesoría técnica a pequeños productores de cultivos prioritarios de zonas de alta y muy alta marginación en las entidades seleccionadas del país, para el uso y aplicación de los fertilizantes químicos y biológicos.</t>
  </si>
  <si>
    <r>
      <t>C2. Porcentaje de pequeños productores de cultivos prioritarios de zonas de alta y muy alta marginación en las entidades seleccionadas del país que reciben asistencia técnica para el uso y aplicación de los fertilizantes químicos y biológicos.</t>
    </r>
    <r>
      <rPr>
        <i/>
        <sz val="10"/>
        <color indexed="30"/>
        <rFont val="Soberana Sans"/>
      </rPr>
      <t xml:space="preserve">
</t>
    </r>
  </si>
  <si>
    <t>(Número de pequeños productores de cultivos prioritarios de zonas de alta y muy alta marginación en las entidades seleccionadas del país que recibieron asistencia técnica para el uso y aplicación de los fertilizantes químicos y biológicos / Total de pequeños productores de cultivos prioritarios de zonas de alta y muy alta marginación en las entidades seleccionadas del país apoyados por el programa)*100</t>
  </si>
  <si>
    <t>A 1 A1. C1. Dictaminación de las solicitudes de fertilizantes químicos y biológicos.</t>
  </si>
  <si>
    <r>
      <t>A1.C1. Porcentaje de solicitudes de fertilizantes químicos y biológicos dictaminadas positivas.</t>
    </r>
    <r>
      <rPr>
        <i/>
        <sz val="10"/>
        <color indexed="30"/>
        <rFont val="Soberana Sans"/>
      </rPr>
      <t xml:space="preserve">
</t>
    </r>
  </si>
  <si>
    <t>(Número de solicitudes para la entrega de fertilizantes químicos y biológicos dictaminadas positivas  / Número de solicitudes de fertilizantes químicos y biológicos recibidas )*100</t>
  </si>
  <si>
    <t>A 2 A3.C1. Habilitación de centros de distribución para la entrega de fertilizantes químicos y biológicos.</t>
  </si>
  <si>
    <r>
      <t>A3.C1. Porcentaje de centros de distribución habilitados para entrega de fertilizantes químicos y biológicos.</t>
    </r>
    <r>
      <rPr>
        <i/>
        <sz val="10"/>
        <color indexed="30"/>
        <rFont val="Soberana Sans"/>
      </rPr>
      <t xml:space="preserve">
</t>
    </r>
  </si>
  <si>
    <t>(Centros de distribución habilitados para la entrega de fertilizantes químicos y biológicos /  Centros de  distribución habilitados para la entrega de fertilizantes químicos y biológicos establecidos en el convenio de colaboración con SEGALMEX en el año t)*100</t>
  </si>
  <si>
    <t>A 3 A2.C1. Intercambio de los vales entregados para fertilizantes químicos y biológicos en los centros de distribución establecidos.</t>
  </si>
  <si>
    <r>
      <t>A2.C1. Porcentaje de vales para fertilizantes químicos y biológicos intercambiados en los centros de distribución establecidos.</t>
    </r>
    <r>
      <rPr>
        <i/>
        <sz val="10"/>
        <color indexed="30"/>
        <rFont val="Soberana Sans"/>
      </rPr>
      <t xml:space="preserve">
</t>
    </r>
  </si>
  <si>
    <t>(Número de vales para fertilizantes químicos y biológicos intercambiados en los centros de distribución establecidos / Número total de vales entregados para fertilizantes químicos y biológicos)*100</t>
  </si>
  <si>
    <t>B 4 A1.C2. Contratación de extensionistas para brindar la asistencia técnica sobre el uso y aplicación de los fertilizantes químicos y biológicos.</t>
  </si>
  <si>
    <r>
      <t>Porcentaje de extensionistas contratados para brindar la asistencia técnica sobre el uso y aplicación de los fertilizantes químicos y biológicos</t>
    </r>
    <r>
      <rPr>
        <i/>
        <sz val="10"/>
        <color indexed="30"/>
        <rFont val="Soberana Sans"/>
      </rPr>
      <t xml:space="preserve">
</t>
    </r>
  </si>
  <si>
    <t>(Número de extensionistas contratados para brindar la asistencia técnica sobre el uso y aplicación de los fertilizantes químicos y biológicos / Número de extensionistas requeridos para brindar la asistencia técnica  sobre el uso y aplicación de los fertilizantes químicos y biológicos)*100</t>
  </si>
  <si>
    <r>
      <t xml:space="preserve">F. Tasa de variación de la producción de cultivos prioritarios de pequeños productores de zonas de alta y muy alta marginación de las entidades seleccionadas del país.
</t>
    </r>
    <r>
      <rPr>
        <sz val="10"/>
        <rFont val="Soberana Sans"/>
        <family val="2"/>
      </rPr>
      <t>Sin Información,Sin Justificación</t>
    </r>
  </si>
  <si>
    <r>
      <t xml:space="preserve">P Tasa de variación del rendimiento de cultivos prioritarios de pequeños productores de zonas de alta y muy alta marginación de las entidades seleccionadas del país.
</t>
    </r>
    <r>
      <rPr>
        <sz val="10"/>
        <rFont val="Soberana Sans"/>
        <family val="2"/>
      </rPr>
      <t>Sin Información,Sin Justificación</t>
    </r>
  </si>
  <si>
    <r>
      <t xml:space="preserve">C1. Porcentaje de hectáreas de pequeños productores de cultivos prioritarios de zonas de alta y muy alta marginación en las entidades seleccionadas del país, apoyadas con fertilizantes químicos y biológicos.
</t>
    </r>
    <r>
      <rPr>
        <sz val="10"/>
        <rFont val="Soberana Sans"/>
        <family val="2"/>
      </rPr>
      <t xml:space="preserve"> Causa : El programa cambió de clave presupuestal a S292, por lo que los avances serán registrados con esa nueva clave.   Efecto: El programa cambió de clave presupuestal a S292, por lo que los avances serán registrados con esa nueva clave.   Otros Motivos:</t>
    </r>
  </si>
  <si>
    <r>
      <t xml:space="preserve">C2. Porcentaje de pequeños productores de cultivos prioritarios de zonas de alta y muy alta marginación en las entidades seleccionadas del país que reciben asistencia técnica para el uso y aplicación de los fertilizantes químicos y biológicos.
</t>
    </r>
    <r>
      <rPr>
        <sz val="10"/>
        <rFont val="Soberana Sans"/>
        <family val="2"/>
      </rPr>
      <t xml:space="preserve"> Causa : El programa cambió de clave presupuestal a S292, por lo que los avances serán registrados con esa nueva clave.   Efecto: El programa cambió de clave presupuestal a S292, por lo que los avances serán registrados con esa nueva clave.   Otros Motivos:</t>
    </r>
  </si>
  <si>
    <r>
      <t xml:space="preserve">A1.C1. Porcentaje de solicitudes de fertilizantes químicos y biológicos dictaminadas positivas.
</t>
    </r>
    <r>
      <rPr>
        <sz val="10"/>
        <rFont val="Soberana Sans"/>
        <family val="2"/>
      </rPr>
      <t xml:space="preserve"> Causa : El programa cambió de clave presupuestal a S292, por lo que los avances serán registrados con esa nueva clave.  Efecto: El programa cambió de clave presupuestal a S292, por lo que los avances serán registrados con esa nueva clave.  Otros Motivos:</t>
    </r>
  </si>
  <si>
    <r>
      <t xml:space="preserve">A3.C1. Porcentaje de centros de distribución habilitados para entrega de fertilizantes químicos y biológicos.
</t>
    </r>
    <r>
      <rPr>
        <sz val="10"/>
        <rFont val="Soberana Sans"/>
        <family val="2"/>
      </rPr>
      <t xml:space="preserve"> Causa : El programa cambió de clave presupuestal a S292, por lo que los avances serán registrados con esa nueva clave. Efecto: El programa cambió de clave presupuestal a S292, por lo que los avances serán registrados con esa nueva clave. Otros Motivos:</t>
    </r>
  </si>
  <si>
    <r>
      <t xml:space="preserve">A2.C1. Porcentaje de vales para fertilizantes químicos y biológicos intercambiados en los centros de distribución establecidos.
</t>
    </r>
    <r>
      <rPr>
        <sz val="10"/>
        <rFont val="Soberana Sans"/>
        <family val="2"/>
      </rPr>
      <t xml:space="preserve"> Causa : El programa cambió de clave presupuestal a S292, por lo que los avances serán registrados con esa nueva clave.   Efecto: El programa cambió de clave presupuestal a S292, por lo que los avances serán registrados con esa nueva clave.   Otros Motivos:</t>
    </r>
  </si>
  <si>
    <r>
      <t xml:space="preserve">Porcentaje de extensionistas contratados para brindar la asistencia técnica sobre el uso y aplicación de los fertilizantes químicos y biológicos
</t>
    </r>
    <r>
      <rPr>
        <sz val="10"/>
        <rFont val="Soberana Sans"/>
        <family val="2"/>
      </rPr>
      <t xml:space="preserve"> Causa : El programa cambió de clave presupuestal a S292, por lo que los avances serán registrados con esa nueva clave.   Efecto: El programa cambió de clave presupuestal a S292, por lo que los avances serán registrados con esa nueva clave.   Otros Motivos:</t>
    </r>
  </si>
  <si>
    <t>U023</t>
  </si>
  <si>
    <t>Contribuir a incrementar el grado de autosuficiencia alimentaria nacional mediante el aumento de la producción de granos básicos (maíz, frijol, trigo panificable y arroz).</t>
  </si>
  <si>
    <t>[((Producción nacional de granos t*100)/ (Producción nacional de granos t + Importaciones de granos t - Exportaciones de granos t))/ ((Producción nacional de granos t0 * 100) / (Producción nacional de granos t0 + Importaciones de granos t0 - Exportaciones de granos t0))]-1]*100</t>
  </si>
  <si>
    <t>Pequeños y medianos productores de granos básicos (maíz, frijol, trigo panificable y arroz) incrementan su producción; pequeños productores de café y productores de caña de azúcar incrementan los rendimientos en sus predios.</t>
  </si>
  <si>
    <r>
      <t>P1.2 Tasa de variación del rendimiento de café.</t>
    </r>
    <r>
      <rPr>
        <i/>
        <sz val="10"/>
        <color indexed="30"/>
        <rFont val="Soberana Sans"/>
      </rPr>
      <t xml:space="preserve">
</t>
    </r>
  </si>
  <si>
    <t>((Rendimiento de café del año t)/(rendimiento de café del año t-1))-1*100</t>
  </si>
  <si>
    <r>
      <t>P1.3 Tasa de variación del rendimiento en campo de caña de azúcar.</t>
    </r>
    <r>
      <rPr>
        <i/>
        <sz val="10"/>
        <color indexed="30"/>
        <rFont val="Soberana Sans"/>
      </rPr>
      <t xml:space="preserve">
</t>
    </r>
  </si>
  <si>
    <t>[(Rendimiento en campo de caña de azúcar del año t/rendimiento en campo de caña de azúcar del año t-1)*100]</t>
  </si>
  <si>
    <r>
      <t>P1.1 Tasa de variación de la producción de granos básicos (maíz, frijol trigo panificable y arroz) en predios de pequeños y medianos productores apoyados.</t>
    </r>
    <r>
      <rPr>
        <i/>
        <sz val="10"/>
        <color indexed="30"/>
        <rFont val="Soberana Sans"/>
      </rPr>
      <t xml:space="preserve">
</t>
    </r>
  </si>
  <si>
    <t>[((Producción de granos básicos (maíz, frijol, trigo panificable y arroz) del año t en predios de pequeños y medianos productores)/ (Producción de granos básicos (maíz, frijol, trigo panificable y arroz) del año t-1 en predios de pequeños y medianos productores))-1]*100</t>
  </si>
  <si>
    <t>A Apoyos que fueron entregados y son acreditados por pequeños y medianos productores de granos básicos (maíz, frijol, trigo panificable y arroz).</t>
  </si>
  <si>
    <r>
      <t xml:space="preserve"> C1. Porcentaje de pequeños y medianos productores de granos básicos (maíz, frijol, trigo panificable y arroz), productores de café y caña de azúcar que acreditaron el uso de su apoyo en actividades productivas.</t>
    </r>
    <r>
      <rPr>
        <i/>
        <sz val="10"/>
        <color indexed="30"/>
        <rFont val="Soberana Sans"/>
      </rPr>
      <t xml:space="preserve">
</t>
    </r>
  </si>
  <si>
    <t>(Número de pequeños y medianos productores de granos básicos (maíz, frijol, trigo panificable y arroz), productores de café y caña de azúcar con predios apoyados que acreditan el uso del incentivo en actividades productivas/ Total de pequeños y medianos productores de granos básicos (maíz, frijol, trigo panificable y arroz), productores de café y caña de azúcar con predios apoyados por el Programa) *100</t>
  </si>
  <si>
    <t>A 1 Entrega oportuna de los incentivos para actividades productivas y conceptos establecidos.</t>
  </si>
  <si>
    <r>
      <t>A1.1 Porcentaje  de pequeños y medianos productores de granos básicos (maíz, frijol, trigo panificable y arroz)  apoyados oportunamente con incentivos para actividades productivas y conceptos establecidos.</t>
    </r>
    <r>
      <rPr>
        <i/>
        <sz val="10"/>
        <color indexed="30"/>
        <rFont val="Soberana Sans"/>
      </rPr>
      <t xml:space="preserve">
</t>
    </r>
  </si>
  <si>
    <t>(Pequeños y medianos productores de granos básicos (maíz, frijol, trigo panificable y arroz) que reciben su apoyo con oportunidad (durante los primeros seis meses del año)/Población objetivo de productores de granos básicos (maíz, frijol, trigo panificable y arroz))*100</t>
  </si>
  <si>
    <r>
      <t>A1.2. Porcentaje  de pequeños productores de café apoyados oportunamente con incentivos para actividades productivas y conceptos establecidos.</t>
    </r>
    <r>
      <rPr>
        <i/>
        <sz val="10"/>
        <color indexed="30"/>
        <rFont val="Soberana Sans"/>
      </rPr>
      <t xml:space="preserve">
</t>
    </r>
  </si>
  <si>
    <t>(Pequeños productores de café que reciben su apoyo con oportunidad (durante los primeros seis meses del año)/Población objetivo de productores de café)*100</t>
  </si>
  <si>
    <r>
      <t>A1.3 Porcentaje  de productores de caña de azúcar apoyados oportunamente con incentivos para actividades productivas y conceptos establecidos.</t>
    </r>
    <r>
      <rPr>
        <i/>
        <sz val="10"/>
        <color indexed="30"/>
        <rFont val="Soberana Sans"/>
      </rPr>
      <t xml:space="preserve">
</t>
    </r>
  </si>
  <si>
    <t>(Productores de caña de azúcar que reciben su apoyo con oportunidad (durante los primeros seis meses del año)/Población objetivo de productores de caña de azúcar)*100</t>
  </si>
  <si>
    <r>
      <t>A2. Porcentaje de presupuesto dispersado durante el año a productores de granos básicos (maíz, frijol, trigo panificable y arroz), pequeños productores de café y productores de caña de azúcar.</t>
    </r>
    <r>
      <rPr>
        <i/>
        <sz val="10"/>
        <color indexed="30"/>
        <rFont val="Soberana Sans"/>
      </rPr>
      <t xml:space="preserve">
</t>
    </r>
  </si>
  <si>
    <t>(Presupuesto dispersado en el trimestre del año t /Total de presupuesto asignado para apoyo a productores en año t)*100</t>
  </si>
  <si>
    <t>(Número de productores encuestados satisfechos con el apoyo recibido/ Total de productores encuestados) *100</t>
  </si>
  <si>
    <r>
      <t xml:space="preserve">P1.2 Tasa de variación del rendimiento de café.
</t>
    </r>
    <r>
      <rPr>
        <sz val="10"/>
        <rFont val="Soberana Sans"/>
        <family val="2"/>
      </rPr>
      <t>Sin Información,Sin Justificación</t>
    </r>
  </si>
  <si>
    <r>
      <t xml:space="preserve">P1.3 Tasa de variación del rendimiento en campo de caña de azúcar.
</t>
    </r>
    <r>
      <rPr>
        <sz val="10"/>
        <rFont val="Soberana Sans"/>
        <family val="2"/>
      </rPr>
      <t>Sin Información,Sin Justificación</t>
    </r>
  </si>
  <si>
    <r>
      <t xml:space="preserve">P1.1 Tasa de variación de la producción de granos básicos (maíz, frijol trigo panificable y arroz) en predios de pequeños y medianos productores apoyados.
</t>
    </r>
    <r>
      <rPr>
        <sz val="10"/>
        <rFont val="Soberana Sans"/>
        <family val="2"/>
      </rPr>
      <t>Sin Información,Sin Justificación</t>
    </r>
  </si>
  <si>
    <r>
      <t xml:space="preserve"> C1. Porcentaje de pequeños y medianos productores de granos básicos (maíz, frijol, trigo panificable y arroz), productores de café y caña de azúcar que acreditaron el uso de su apoyo en actividades productivas.
</t>
    </r>
    <r>
      <rPr>
        <sz val="10"/>
        <rFont val="Soberana Sans"/>
        <family val="2"/>
      </rPr>
      <t xml:space="preserve"> Causa : El programa cambio de clave presupuestal de U a S, por lo que se le dará seguimiento mediante la clave S293. Efecto: El programa cambio de clave presupuestal de U a S, por lo que se le dará seguimiento mediante la clave S293. Otros Motivos:</t>
    </r>
  </si>
  <si>
    <r>
      <t xml:space="preserve">A1.1 Porcentaje  de pequeños y medianos productores de granos básicos (maíz, frijol, trigo panificable y arroz)  apoyados oportunamente con incentivos para actividades productivas y conceptos establecidos.
</t>
    </r>
    <r>
      <rPr>
        <sz val="10"/>
        <rFont val="Soberana Sans"/>
        <family val="2"/>
      </rPr>
      <t xml:space="preserve"> Causa : El programa cambio de clave presupuestal de U a S, por lo que se le dará seguimiento mediante la clave S293. Efecto: El programa cambio de clave presupuestal de U a S, por lo que se le dará seguimiento mediante la clave S293. Otros Motivos:</t>
    </r>
  </si>
  <si>
    <r>
      <t xml:space="preserve">A1.2. Porcentaje  de pequeños productores de café apoyados oportunamente con incentivos para actividades productivas y conceptos establecidos.
</t>
    </r>
    <r>
      <rPr>
        <sz val="10"/>
        <rFont val="Soberana Sans"/>
        <family val="2"/>
      </rPr>
      <t xml:space="preserve"> Causa : El programa cambio de clave presupuestal de U a S, por lo que se le dará seguimiento mediante la clave S293. Efecto: El programa cambio de clave presupuestal de U a S, por lo que se le dará seguimiento mediante la clave S293. Otros Motivos:</t>
    </r>
  </si>
  <si>
    <r>
      <t xml:space="preserve">A1.3 Porcentaje  de productores de caña de azúcar apoyados oportunamente con incentivos para actividades productivas y conceptos establecidos.
</t>
    </r>
    <r>
      <rPr>
        <sz val="10"/>
        <rFont val="Soberana Sans"/>
        <family val="2"/>
      </rPr>
      <t xml:space="preserve"> Causa : El programa cambio de clave presupuestal de U a S, por lo que se le dará seguimiento mediante la clave S293. Efecto: El programa cambio de clave presupuestal de U a S, por lo que se le dará seguimiento mediante la clave S293. Otros Motivos:</t>
    </r>
  </si>
  <si>
    <r>
      <t xml:space="preserve">A2. Porcentaje de presupuesto dispersado durante el año a productores de granos básicos (maíz, frijol, trigo panificable y arroz), pequeños productores de café y productores de caña de azúcar.
</t>
    </r>
    <r>
      <rPr>
        <sz val="10"/>
        <rFont val="Soberana Sans"/>
        <family val="2"/>
      </rPr>
      <t xml:space="preserve"> Causa : El programa cambio de clave presupuestal de U a S, por lo que se le dará seguimiento mediante la clave S293. Efecto: El programa cambio de clave presupuestal de U a S, por lo que se le dará seguimiento mediante la clave S293. Otros Motivos:</t>
    </r>
  </si>
  <si>
    <t>U024</t>
  </si>
  <si>
    <t>Desarrollo Rural</t>
  </si>
  <si>
    <t>400-Subsecretaría de Desarrollo Rural</t>
  </si>
  <si>
    <t>Contribuir a mejorar el ingreso de las familias mediante el incremento en el valor monetario de la producción de las Unidades de Producción Familiar en el medio rural.</t>
  </si>
  <si>
    <r>
      <t>Porcentaje de variación del ingreso corriente promedio de las unidades de producción familiar atendidas con respecto al ingreso corriente promedio de las unidades de producción familiar no atendidas.</t>
    </r>
    <r>
      <rPr>
        <i/>
        <sz val="10"/>
        <color indexed="30"/>
        <rFont val="Soberana Sans"/>
      </rPr>
      <t xml:space="preserve">
</t>
    </r>
  </si>
  <si>
    <t>((Ingreso corriente promedio por unidad de producción familiar atendida en el año tn / Ingreso corriente promedio por unidad de producción familiar no atendida en el año tn)-1)*100</t>
  </si>
  <si>
    <t>Las Unidades de Producción Familiar mejoran el valor monetario de su producción.</t>
  </si>
  <si>
    <r>
      <t>Tasa de variación del valor monetario de la producción obtenido por las Unidades de Producción Familiar atendidas.</t>
    </r>
    <r>
      <rPr>
        <i/>
        <sz val="10"/>
        <color indexed="30"/>
        <rFont val="Soberana Sans"/>
      </rPr>
      <t xml:space="preserve">
</t>
    </r>
  </si>
  <si>
    <t>((Valor económico total de la producción en el año tn/Número de Unidades de Producción Familiar atendidas en el año tn)/(Valor económico total de la producción en el año tn-1/Número de Unidades de Producción Familiar atendidas en el año tn-1))*100</t>
  </si>
  <si>
    <t>A C3 Unidades de Producción Familiar apoyadas para que mejoren su proceso productivo integrado, a partir de las recomendaciones de los extensionistas.</t>
  </si>
  <si>
    <r>
      <t xml:space="preserve">C3. Porcentaje de Unidades de Producción Familiar que mejoran su proceso productivo con las recomendaciones de los extensionistas, con respecto a la población atendida   </t>
    </r>
    <r>
      <rPr>
        <i/>
        <sz val="10"/>
        <color indexed="30"/>
        <rFont val="Soberana Sans"/>
      </rPr>
      <t xml:space="preserve">
</t>
    </r>
  </si>
  <si>
    <t>(Número de Unidades de Producción Familiar que  mejoran su proceso productivo con las recomendaciones de los extensionistas/ Número de las Unidades de Producción Familiar atendidas)*100</t>
  </si>
  <si>
    <t>B C2 Unidades de Producción Familiar apoyadas para que participen en proyectos de inversión para mejorar la agricultura familiar.</t>
  </si>
  <si>
    <r>
      <t>C2. Porcentaje de Unidades de Producción Familiar que participan en proyectos para mejorar la agricultura familiar con respecto a la población objetivo</t>
    </r>
    <r>
      <rPr>
        <i/>
        <sz val="10"/>
        <color indexed="30"/>
        <rFont val="Soberana Sans"/>
      </rPr>
      <t xml:space="preserve">
</t>
    </r>
  </si>
  <si>
    <t>(Número de unidades de producción familiar que participan en algún proyectos para mejorar la agricultura/Número de unidades de producción familiar de la población objetivo)*100</t>
  </si>
  <si>
    <t>C C4 Proyectos de Desarrollo Territorial apoyados que aplican componentes tecnológicos.</t>
  </si>
  <si>
    <r>
      <t>C4. Porcentaje de Proyectos de Desarrollo Territorial que aplican componentes tecnológicos promovidos por las instituciones de investigación.</t>
    </r>
    <r>
      <rPr>
        <i/>
        <sz val="10"/>
        <color indexed="30"/>
        <rFont val="Soberana Sans"/>
      </rPr>
      <t xml:space="preserve">
</t>
    </r>
  </si>
  <si>
    <t>(Número de Proyectos de Desarrollo Territorial que aplican componentes tecnológicos promovidos por las instituciones de investigación/ Número total de proyectos de Desarrollo Territorial)*100</t>
  </si>
  <si>
    <t>D C1 Unidades de Producción Familiar apoyadas para incorporarse a proyectos de inversión para el establecimiento de empresas.</t>
  </si>
  <si>
    <r>
      <t>C1. Porcentaje de Unidades de Producción Familiar incorporadas a proyectos de inversión para el establecimiento de empresas con respecto a la población objetivo</t>
    </r>
    <r>
      <rPr>
        <i/>
        <sz val="10"/>
        <color indexed="30"/>
        <rFont val="Soberana Sans"/>
      </rPr>
      <t xml:space="preserve">
</t>
    </r>
  </si>
  <si>
    <t>(Número de Unidades de Producción Familiar incorporadas a proyectos de inversión para el establecimiento de empresas  / Total de Unidades de Producción Familiar)*100</t>
  </si>
  <si>
    <t>A 1 A1.C3 Operación del programa de formación y soporte técnico de extensionistas.</t>
  </si>
  <si>
    <r>
      <t>A1.C3 Porcentaje de extensionistas capacitados respecto de los contratados</t>
    </r>
    <r>
      <rPr>
        <i/>
        <sz val="10"/>
        <color indexed="30"/>
        <rFont val="Soberana Sans"/>
      </rPr>
      <t xml:space="preserve">
</t>
    </r>
  </si>
  <si>
    <t>(Número de extensionistas capacitados/Número de extensionistas contratados)*100</t>
  </si>
  <si>
    <t>A 2 A2.C3 Acompañamiento con extensionistas y especialistas para la gestión, establecimiento y operación de las empresas y para mejorar la productividad, el uso de recursos naturales y la inclusión social en la agricultura familiar o para atender necesidades específicas de asesoría rural</t>
  </si>
  <si>
    <r>
      <t>A2.C3 Porcentaje de Proyectos de Desarrollo Territorial con acompañamiento técnico durante su establecimiento, respecto a los que cuentan con apoyos a la inversión</t>
    </r>
    <r>
      <rPr>
        <i/>
        <sz val="10"/>
        <color indexed="30"/>
        <rFont val="Soberana Sans"/>
      </rPr>
      <t xml:space="preserve">
</t>
    </r>
  </si>
  <si>
    <t>(Número de Proyectos de Desarrollo Territorial apoyados con acompañamiento técnico durante su establecimiento / Número de proyectos de desarrollo Territorial apoyados)*100</t>
  </si>
  <si>
    <t>B 3 A1.C2 Formulación de proyectos de inversión para la mejora de la agricultura familiar con la participación de prodcutores, extensionistas e investigadores.</t>
  </si>
  <si>
    <r>
      <t>A1.C2 Porcentaje de Proyectos de Desarrollo Territorial que cuentan con proyectos de inversión para la mejora de la agricultura familiar</t>
    </r>
    <r>
      <rPr>
        <i/>
        <sz val="10"/>
        <color indexed="30"/>
        <rFont val="Soberana Sans"/>
      </rPr>
      <t xml:space="preserve">
</t>
    </r>
  </si>
  <si>
    <t>(Número de Proyectos de Desarrollo Territorial que cuentan con proyectos de inversión para la mejora de la agricultura familiar / Número de Proyectos de Desarrollo Territorial )*100</t>
  </si>
  <si>
    <t>C 4 A1.C4 Planeación de Proyectos de Desarrollo Territorial basados en diagnóstico y modelo tecnológico desarrollado por instituciones de investigación.</t>
  </si>
  <si>
    <r>
      <t>A1.C4. Porcentaje de Proyectos de Desarrollo Territorial que cuentan con diagnóstico y modelo tecnológico elaborado por instituciones de investigación.</t>
    </r>
    <r>
      <rPr>
        <i/>
        <sz val="10"/>
        <color indexed="30"/>
        <rFont val="Soberana Sans"/>
      </rPr>
      <t xml:space="preserve">
</t>
    </r>
  </si>
  <si>
    <t>(Número de proyectos de desarrollo territorial con diagnóstico y modelo tecnológico elaborado por instituciones de investigación/número de proyectos de desarrollo territorial)*100</t>
  </si>
  <si>
    <t>D 5 A1.C1 Formulación de proyectos de inversión para empresas con la participación de productores, extensionistas e investigadores.</t>
  </si>
  <si>
    <r>
      <t xml:space="preserve">A1.C1 Porcentaje de Proyectos de Desarrollo Territorial que cuentan con proyectos de inversión para el establecimiento de empresas </t>
    </r>
    <r>
      <rPr>
        <i/>
        <sz val="10"/>
        <color indexed="30"/>
        <rFont val="Soberana Sans"/>
      </rPr>
      <t xml:space="preserve">
</t>
    </r>
  </si>
  <si>
    <t>(Número de proyectos de desarrollo Territorial que cuentan con proyectos de inversión para el establecimiento de empresas / Número de proyectos de Desarrollo Territorial)*100</t>
  </si>
  <si>
    <r>
      <t xml:space="preserve">Porcentaje de variación del ingreso corriente promedio de las unidades de producción familiar atendidas con respecto al ingreso corriente promedio de las unidades de producción familiar no atendidas.
</t>
    </r>
    <r>
      <rPr>
        <sz val="10"/>
        <rFont val="Soberana Sans"/>
        <family val="2"/>
      </rPr>
      <t>Sin Información,Sin Justificación</t>
    </r>
  </si>
  <si>
    <r>
      <t xml:space="preserve">Tasa de variación del valor monetario de la producción obtenido por las Unidades de Producción Familiar atendidas.
</t>
    </r>
    <r>
      <rPr>
        <sz val="10"/>
        <rFont val="Soberana Sans"/>
        <family val="2"/>
      </rPr>
      <t>Sin Información,Sin Justificación</t>
    </r>
  </si>
  <si>
    <r>
      <t xml:space="preserve">C3. Porcentaje de Unidades de Producción Familiar que mejoran su proceso productivo con las recomendaciones de los extensionistas, con respecto a la población atendida   
</t>
    </r>
    <r>
      <rPr>
        <sz val="10"/>
        <rFont val="Soberana Sans"/>
        <family val="2"/>
      </rPr>
      <t>Sin Información,Sin Justificación</t>
    </r>
  </si>
  <si>
    <r>
      <t xml:space="preserve">C2. Porcentaje de Unidades de Producción Familiar que participan en proyectos para mejorar la agricultura familiar con respecto a la población objetivo
</t>
    </r>
    <r>
      <rPr>
        <sz val="10"/>
        <rFont val="Soberana Sans"/>
        <family val="2"/>
      </rPr>
      <t>Sin Información,Sin Justificación</t>
    </r>
  </si>
  <si>
    <r>
      <t xml:space="preserve">C4. Porcentaje de Proyectos de Desarrollo Territorial que aplican componentes tecnológicos promovidos por las instituciones de investigación.
</t>
    </r>
    <r>
      <rPr>
        <sz val="10"/>
        <rFont val="Soberana Sans"/>
        <family val="2"/>
      </rPr>
      <t>Sin Información,Sin Justificación</t>
    </r>
  </si>
  <si>
    <r>
      <t xml:space="preserve">C1. Porcentaje de Unidades de Producción Familiar incorporadas a proyectos de inversión para el establecimiento de empresas con respecto a la población objetivo
</t>
    </r>
    <r>
      <rPr>
        <sz val="10"/>
        <rFont val="Soberana Sans"/>
        <family val="2"/>
      </rPr>
      <t>Sin Información,Sin Justificación</t>
    </r>
  </si>
  <si>
    <r>
      <t xml:space="preserve">A1.C3 Porcentaje de extensionistas capacitados respecto de los contratados
</t>
    </r>
    <r>
      <rPr>
        <sz val="10"/>
        <rFont val="Soberana Sans"/>
        <family val="2"/>
      </rPr>
      <t xml:space="preserve"> Causa : Reducción de presupuesto del cien por ciento del Programa de Desarrollo Rural Efecto: Las Unidades de Producción Familiar no contarán con extensionistas que les transfieran conocimientos y desarrollen sus capacidades para mejorar su productividad y conservar sus recursos naturales. Otros Motivos:</t>
    </r>
  </si>
  <si>
    <r>
      <t xml:space="preserve">A2.C3 Porcentaje de Proyectos de Desarrollo Territorial con acompañamiento técnico durante su establecimiento, respecto a los que cuentan con apoyos a la inversión
</t>
    </r>
    <r>
      <rPr>
        <sz val="10"/>
        <rFont val="Soberana Sans"/>
        <family val="2"/>
      </rPr>
      <t xml:space="preserve"> Causa : Reducción de presupuesto del cien por ciento del Programa de Desarrollo Rural Efecto: Las Unidades de Producción Familiar no contarán con asesores capacitados en modelos de producción adecuados a los territorios rurales que potencialicen su capacidad productiva, reduciendo la posibilidad de incrementar su producción. Otros Motivos:</t>
    </r>
  </si>
  <si>
    <r>
      <t xml:space="preserve">A1.C2 Porcentaje de Proyectos de Desarrollo Territorial que cuentan con proyectos de inversión para la mejora de la agricultura familiar
</t>
    </r>
    <r>
      <rPr>
        <sz val="10"/>
        <rFont val="Soberana Sans"/>
        <family val="2"/>
      </rPr>
      <t xml:space="preserve"> Causa : Reducción de presupuesto del cien por ciento del Programa de Desarrollo Rural Efecto: Las Unidades de Producción Familiar no contarán con apoyos que le permitan adquirir bienes de capital que generen eficiencia en los sistemas de producción, reduzcan costos e incrementen su productividad. Otros Motivos:</t>
    </r>
  </si>
  <si>
    <r>
      <t xml:space="preserve">A1.C4. Porcentaje de Proyectos de Desarrollo Territorial que cuentan con diagnóstico y modelo tecnológico elaborado por instituciones de investigación.
</t>
    </r>
    <r>
      <rPr>
        <sz val="10"/>
        <rFont val="Soberana Sans"/>
        <family val="2"/>
      </rPr>
      <t xml:space="preserve"> Causa : Reducción de presupuesto del cien por ciento del Programa de Desarrollo Rural Efecto: Las Unidades de Producción Familiar no contarán con la posibilidad de recibir apoyos para un diagnóstico de su territorio ni para una propuesta de modelo de producción adecuado a su territorio Otros Motivos:</t>
    </r>
  </si>
  <si>
    <r>
      <t xml:space="preserve">A1.C1 Porcentaje de Proyectos de Desarrollo Territorial que cuentan con proyectos de inversión para el establecimiento de empresas 
</t>
    </r>
    <r>
      <rPr>
        <sz val="10"/>
        <rFont val="Soberana Sans"/>
        <family val="2"/>
      </rPr>
      <t xml:space="preserve"> Causa : Reducción de presupuesto del cien por ciento del Programa de Desarrollo Rural Efecto: Las Unidades de Producción Familiar no contarán con apoyos que les permitan realizar inversiones para apropiarse de funciones económicas de los eslabones de las cadenas productivas. Por lo que, no contarán con la posibilidad de incrementar el valor de su producción, ni reducir sus costos de producción. Otros Motivos: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</si>
</sst>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
  </numFmts>
  <fonts count="31">
    <font>
      <sz val="10"/>
      <name val="Soberana Sans"/>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4"/>
      <color indexed="9"/>
      <name val="Soberana Sans"/>
      <family val="3"/>
    </font>
    <font>
      <b/>
      <sz val="11"/>
      <color indexed="8"/>
      <name val="Soberana Sans"/>
      <family val="2"/>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0" borderId="0" xfId="0" applyFont="1" applyFill="1" applyAlignment="1">
      <alignment vertical="center"/>
    </xf>
    <xf numFmtId="0" fontId="28"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29"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3"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xf numFmtId="3" fontId="19" fillId="0" borderId="43" xfId="0" applyNumberFormat="1" applyFont="1" applyBorder="1" applyAlignment="1">
      <alignment horizontal="right"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tabSelected="1" view="pageBreakPreview" zoomScale="80" zoomScaleNormal="80" zoomScaleSheetLayoutView="80" workbookViewId="0">
      <selection activeCell="Z1" sqref="Z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0.664062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12.332031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4</v>
      </c>
      <c r="D4" s="15" t="s">
        <v>5</v>
      </c>
      <c r="E4" s="15"/>
      <c r="F4" s="15"/>
      <c r="G4" s="15"/>
      <c r="H4" s="15"/>
      <c r="I4" s="16"/>
      <c r="J4" s="17" t="s">
        <v>6</v>
      </c>
      <c r="K4" s="18" t="s">
        <v>7</v>
      </c>
      <c r="L4" s="19" t="s">
        <v>8</v>
      </c>
      <c r="M4" s="19"/>
      <c r="N4" s="19"/>
      <c r="O4" s="19"/>
      <c r="P4" s="17" t="s">
        <v>9</v>
      </c>
      <c r="Q4" s="19" t="s">
        <v>10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90.6" customHeight="1" thickTop="1">
      <c r="A11" s="56"/>
      <c r="B11" s="57" t="s">
        <v>36</v>
      </c>
      <c r="C11" s="58" t="s">
        <v>37</v>
      </c>
      <c r="D11" s="58"/>
      <c r="E11" s="58"/>
      <c r="F11" s="58"/>
      <c r="G11" s="58"/>
      <c r="H11" s="58"/>
      <c r="I11" s="58" t="s">
        <v>38</v>
      </c>
      <c r="J11" s="58"/>
      <c r="K11" s="58"/>
      <c r="L11" s="58" t="s">
        <v>39</v>
      </c>
      <c r="M11" s="58"/>
      <c r="N11" s="58"/>
      <c r="O11" s="58"/>
      <c r="P11" s="59" t="s">
        <v>12</v>
      </c>
      <c r="Q11" s="59" t="s">
        <v>40</v>
      </c>
      <c r="R11" s="60">
        <v>108778.65</v>
      </c>
      <c r="S11" s="60" t="s">
        <v>41</v>
      </c>
      <c r="T11" s="60" t="s">
        <v>41</v>
      </c>
      <c r="U11" s="61" t="str">
        <f>IF(ISERR(T11/S11*100),"N/A",T11/S11*100)</f>
        <v>N/A</v>
      </c>
    </row>
    <row r="12" spans="1:34" ht="75" customHeight="1" thickBot="1">
      <c r="A12" s="56"/>
      <c r="B12" s="62" t="s">
        <v>42</v>
      </c>
      <c r="C12" s="63" t="s">
        <v>42</v>
      </c>
      <c r="D12" s="63"/>
      <c r="E12" s="63"/>
      <c r="F12" s="63"/>
      <c r="G12" s="63"/>
      <c r="H12" s="63"/>
      <c r="I12" s="63" t="s">
        <v>43</v>
      </c>
      <c r="J12" s="63"/>
      <c r="K12" s="63"/>
      <c r="L12" s="63" t="s">
        <v>44</v>
      </c>
      <c r="M12" s="63"/>
      <c r="N12" s="63"/>
      <c r="O12" s="63"/>
      <c r="P12" s="64" t="s">
        <v>45</v>
      </c>
      <c r="Q12" s="64" t="s">
        <v>40</v>
      </c>
      <c r="R12" s="64">
        <v>100</v>
      </c>
      <c r="S12" s="64" t="s">
        <v>41</v>
      </c>
      <c r="T12" s="64" t="s">
        <v>41</v>
      </c>
      <c r="U12" s="65" t="str">
        <f>IF(ISERR(T12/S12*100),"N/A",T12/S12*100)</f>
        <v>N/A</v>
      </c>
    </row>
    <row r="13" spans="1:34" ht="75" customHeight="1" thickTop="1" thickBot="1">
      <c r="A13" s="56"/>
      <c r="B13" s="57" t="s">
        <v>46</v>
      </c>
      <c r="C13" s="58" t="s">
        <v>47</v>
      </c>
      <c r="D13" s="58"/>
      <c r="E13" s="58"/>
      <c r="F13" s="58"/>
      <c r="G13" s="58"/>
      <c r="H13" s="58"/>
      <c r="I13" s="58" t="s">
        <v>48</v>
      </c>
      <c r="J13" s="58"/>
      <c r="K13" s="58"/>
      <c r="L13" s="58" t="s">
        <v>49</v>
      </c>
      <c r="M13" s="58"/>
      <c r="N13" s="58"/>
      <c r="O13" s="58"/>
      <c r="P13" s="59" t="s">
        <v>45</v>
      </c>
      <c r="Q13" s="59" t="s">
        <v>50</v>
      </c>
      <c r="R13" s="59">
        <v>100</v>
      </c>
      <c r="S13" s="59" t="s">
        <v>41</v>
      </c>
      <c r="T13" s="59" t="s">
        <v>41</v>
      </c>
      <c r="U13" s="61" t="str">
        <f>IF(ISERR(T13/S13*100),"N/A",T13/S13*100)</f>
        <v>N/A</v>
      </c>
    </row>
    <row r="14" spans="1:34" ht="75" customHeight="1" thickTop="1" thickBot="1">
      <c r="A14" s="56"/>
      <c r="B14" s="57" t="s">
        <v>51</v>
      </c>
      <c r="C14" s="58" t="s">
        <v>52</v>
      </c>
      <c r="D14" s="58"/>
      <c r="E14" s="58"/>
      <c r="F14" s="58"/>
      <c r="G14" s="58"/>
      <c r="H14" s="58"/>
      <c r="I14" s="58" t="s">
        <v>53</v>
      </c>
      <c r="J14" s="58"/>
      <c r="K14" s="58"/>
      <c r="L14" s="58" t="s">
        <v>54</v>
      </c>
      <c r="M14" s="58"/>
      <c r="N14" s="58"/>
      <c r="O14" s="58"/>
      <c r="P14" s="59" t="s">
        <v>45</v>
      </c>
      <c r="Q14" s="59" t="s">
        <v>55</v>
      </c>
      <c r="R14" s="59">
        <v>100</v>
      </c>
      <c r="S14" s="59">
        <v>81</v>
      </c>
      <c r="T14" s="59">
        <v>81.650000000000006</v>
      </c>
      <c r="U14" s="61">
        <f>IF(ISERR(T14/S14*100),"N/A",T14/S14*100)</f>
        <v>100.80246913580248</v>
      </c>
    </row>
    <row r="15" spans="1:34" ht="75" customHeight="1" thickTop="1" thickBot="1">
      <c r="A15" s="56"/>
      <c r="B15" s="57" t="s">
        <v>56</v>
      </c>
      <c r="C15" s="58" t="s">
        <v>57</v>
      </c>
      <c r="D15" s="58"/>
      <c r="E15" s="58"/>
      <c r="F15" s="58"/>
      <c r="G15" s="58"/>
      <c r="H15" s="58"/>
      <c r="I15" s="58" t="s">
        <v>58</v>
      </c>
      <c r="J15" s="58"/>
      <c r="K15" s="58"/>
      <c r="L15" s="58" t="s">
        <v>59</v>
      </c>
      <c r="M15" s="58"/>
      <c r="N15" s="58"/>
      <c r="O15" s="58"/>
      <c r="P15" s="59" t="s">
        <v>45</v>
      </c>
      <c r="Q15" s="59" t="s">
        <v>60</v>
      </c>
      <c r="R15" s="59">
        <v>100</v>
      </c>
      <c r="S15" s="59">
        <v>93.75</v>
      </c>
      <c r="T15" s="59">
        <v>75.58</v>
      </c>
      <c r="U15" s="61">
        <f>IF(ISERR((S15-T15)*100/S15+100),"N/A",(S15-T15)*100/S15+100)</f>
        <v>119.38133333333334</v>
      </c>
    </row>
    <row r="16" spans="1:34" ht="22.5" customHeight="1" thickTop="1" thickBot="1">
      <c r="B16" s="9" t="s">
        <v>61</v>
      </c>
      <c r="C16" s="10"/>
      <c r="D16" s="10"/>
      <c r="E16" s="10"/>
      <c r="F16" s="10"/>
      <c r="G16" s="10"/>
      <c r="H16" s="11"/>
      <c r="I16" s="11"/>
      <c r="J16" s="11"/>
      <c r="K16" s="11"/>
      <c r="L16" s="11"/>
      <c r="M16" s="11"/>
      <c r="N16" s="11"/>
      <c r="O16" s="11"/>
      <c r="P16" s="11"/>
      <c r="Q16" s="11"/>
      <c r="R16" s="11"/>
      <c r="S16" s="11"/>
      <c r="T16" s="11"/>
      <c r="U16" s="12"/>
      <c r="V16" s="66"/>
    </row>
    <row r="17" spans="2:21" ht="26.25" customHeight="1" thickTop="1">
      <c r="B17" s="67"/>
      <c r="C17" s="68"/>
      <c r="D17" s="68"/>
      <c r="E17" s="68"/>
      <c r="F17" s="68"/>
      <c r="G17" s="68"/>
      <c r="H17" s="69"/>
      <c r="I17" s="69"/>
      <c r="J17" s="69"/>
      <c r="K17" s="69"/>
      <c r="L17" s="69"/>
      <c r="M17" s="69"/>
      <c r="N17" s="69"/>
      <c r="O17" s="69"/>
      <c r="P17" s="70"/>
      <c r="Q17" s="71"/>
      <c r="R17" s="72" t="s">
        <v>62</v>
      </c>
      <c r="S17" s="40" t="s">
        <v>63</v>
      </c>
      <c r="T17" s="72" t="s">
        <v>64</v>
      </c>
      <c r="U17" s="40" t="s">
        <v>65</v>
      </c>
    </row>
    <row r="18" spans="2:21" ht="26.25" customHeight="1" thickBot="1">
      <c r="B18" s="73"/>
      <c r="C18" s="74"/>
      <c r="D18" s="74"/>
      <c r="E18" s="74"/>
      <c r="F18" s="74"/>
      <c r="G18" s="74"/>
      <c r="H18" s="75"/>
      <c r="I18" s="75"/>
      <c r="J18" s="75"/>
      <c r="K18" s="75"/>
      <c r="L18" s="75"/>
      <c r="M18" s="75"/>
      <c r="N18" s="75"/>
      <c r="O18" s="75"/>
      <c r="P18" s="76"/>
      <c r="Q18" s="77"/>
      <c r="R18" s="78" t="s">
        <v>66</v>
      </c>
      <c r="S18" s="77" t="s">
        <v>66</v>
      </c>
      <c r="T18" s="77" t="s">
        <v>66</v>
      </c>
      <c r="U18" s="77" t="s">
        <v>67</v>
      </c>
    </row>
    <row r="19" spans="2:21" ht="13.5" customHeight="1" thickBot="1">
      <c r="B19" s="79" t="s">
        <v>68</v>
      </c>
      <c r="C19" s="80"/>
      <c r="D19" s="80"/>
      <c r="E19" s="81"/>
      <c r="F19" s="81"/>
      <c r="G19" s="81"/>
      <c r="H19" s="82"/>
      <c r="I19" s="82"/>
      <c r="J19" s="82"/>
      <c r="K19" s="82"/>
      <c r="L19" s="82"/>
      <c r="M19" s="82"/>
      <c r="N19" s="82"/>
      <c r="O19" s="82"/>
      <c r="P19" s="83"/>
      <c r="Q19" s="83"/>
      <c r="R19" s="84" t="str">
        <f t="shared" ref="R19:T20" si="0">"N/D"</f>
        <v>N/D</v>
      </c>
      <c r="S19" s="84" t="str">
        <f t="shared" si="0"/>
        <v>N/D</v>
      </c>
      <c r="T19" s="84" t="str">
        <f t="shared" si="0"/>
        <v>N/D</v>
      </c>
      <c r="U19" s="85" t="str">
        <f>+IF(ISERR(T19/S19*100),"N/A",T19/S19*100)</f>
        <v>N/A</v>
      </c>
    </row>
    <row r="20" spans="2:21" ht="13.5" customHeight="1" thickBot="1">
      <c r="B20" s="86" t="s">
        <v>69</v>
      </c>
      <c r="C20" s="87"/>
      <c r="D20" s="87"/>
      <c r="E20" s="88"/>
      <c r="F20" s="88"/>
      <c r="G20" s="88"/>
      <c r="H20" s="89"/>
      <c r="I20" s="89"/>
      <c r="J20" s="89"/>
      <c r="K20" s="89"/>
      <c r="L20" s="89"/>
      <c r="M20" s="89"/>
      <c r="N20" s="89"/>
      <c r="O20" s="89"/>
      <c r="P20" s="90"/>
      <c r="Q20" s="90"/>
      <c r="R20" s="84" t="str">
        <f t="shared" si="0"/>
        <v>N/D</v>
      </c>
      <c r="S20" s="84" t="str">
        <f t="shared" si="0"/>
        <v>N/D</v>
      </c>
      <c r="T20" s="84" t="str">
        <f t="shared" si="0"/>
        <v>N/D</v>
      </c>
      <c r="U20" s="85" t="str">
        <f>+IF(ISERR(T20/S20*100),"N/A",T20/S20*100)</f>
        <v>N/A</v>
      </c>
    </row>
    <row r="21" spans="2:21" ht="14.7" customHeight="1" thickTop="1" thickBot="1">
      <c r="B21" s="9" t="s">
        <v>70</v>
      </c>
      <c r="C21" s="10"/>
      <c r="D21" s="10"/>
      <c r="E21" s="10"/>
      <c r="F21" s="10"/>
      <c r="G21" s="10"/>
      <c r="H21" s="11"/>
      <c r="I21" s="11"/>
      <c r="J21" s="11"/>
      <c r="K21" s="11"/>
      <c r="L21" s="11"/>
      <c r="M21" s="11"/>
      <c r="N21" s="11"/>
      <c r="O21" s="11"/>
      <c r="P21" s="11"/>
      <c r="Q21" s="11"/>
      <c r="R21" s="11"/>
      <c r="S21" s="11"/>
      <c r="T21" s="11"/>
      <c r="U21" s="12"/>
    </row>
    <row r="22" spans="2:21" ht="44.25" customHeight="1" thickTop="1">
      <c r="B22" s="91" t="s">
        <v>71</v>
      </c>
      <c r="C22" s="93"/>
      <c r="D22" s="93"/>
      <c r="E22" s="93"/>
      <c r="F22" s="93"/>
      <c r="G22" s="93"/>
      <c r="H22" s="93"/>
      <c r="I22" s="93"/>
      <c r="J22" s="93"/>
      <c r="K22" s="93"/>
      <c r="L22" s="93"/>
      <c r="M22" s="93"/>
      <c r="N22" s="93"/>
      <c r="O22" s="93"/>
      <c r="P22" s="93"/>
      <c r="Q22" s="93"/>
      <c r="R22" s="93"/>
      <c r="S22" s="93"/>
      <c r="T22" s="93"/>
      <c r="U22" s="92"/>
    </row>
    <row r="23" spans="2:21" ht="34.5" customHeight="1">
      <c r="B23" s="94" t="s">
        <v>72</v>
      </c>
      <c r="C23" s="96"/>
      <c r="D23" s="96"/>
      <c r="E23" s="96"/>
      <c r="F23" s="96"/>
      <c r="G23" s="96"/>
      <c r="H23" s="96"/>
      <c r="I23" s="96"/>
      <c r="J23" s="96"/>
      <c r="K23" s="96"/>
      <c r="L23" s="96"/>
      <c r="M23" s="96"/>
      <c r="N23" s="96"/>
      <c r="O23" s="96"/>
      <c r="P23" s="96"/>
      <c r="Q23" s="96"/>
      <c r="R23" s="96"/>
      <c r="S23" s="96"/>
      <c r="T23" s="96"/>
      <c r="U23" s="95"/>
    </row>
    <row r="24" spans="2:21" ht="34.5" customHeight="1">
      <c r="B24" s="94" t="s">
        <v>73</v>
      </c>
      <c r="C24" s="96"/>
      <c r="D24" s="96"/>
      <c r="E24" s="96"/>
      <c r="F24" s="96"/>
      <c r="G24" s="96"/>
      <c r="H24" s="96"/>
      <c r="I24" s="96"/>
      <c r="J24" s="96"/>
      <c r="K24" s="96"/>
      <c r="L24" s="96"/>
      <c r="M24" s="96"/>
      <c r="N24" s="96"/>
      <c r="O24" s="96"/>
      <c r="P24" s="96"/>
      <c r="Q24" s="96"/>
      <c r="R24" s="96"/>
      <c r="S24" s="96"/>
      <c r="T24" s="96"/>
      <c r="U24" s="95"/>
    </row>
    <row r="25" spans="2:21" ht="34.5" customHeight="1">
      <c r="B25" s="94" t="s">
        <v>74</v>
      </c>
      <c r="C25" s="96"/>
      <c r="D25" s="96"/>
      <c r="E25" s="96"/>
      <c r="F25" s="96"/>
      <c r="G25" s="96"/>
      <c r="H25" s="96"/>
      <c r="I25" s="96"/>
      <c r="J25" s="96"/>
      <c r="K25" s="96"/>
      <c r="L25" s="96"/>
      <c r="M25" s="96"/>
      <c r="N25" s="96"/>
      <c r="O25" s="96"/>
      <c r="P25" s="96"/>
      <c r="Q25" s="96"/>
      <c r="R25" s="96"/>
      <c r="S25" s="96"/>
      <c r="T25" s="96"/>
      <c r="U25" s="95"/>
    </row>
    <row r="26" spans="2:21" ht="81.599999999999994" customHeight="1">
      <c r="B26" s="94" t="s">
        <v>75</v>
      </c>
      <c r="C26" s="96"/>
      <c r="D26" s="96"/>
      <c r="E26" s="96"/>
      <c r="F26" s="96"/>
      <c r="G26" s="96"/>
      <c r="H26" s="96"/>
      <c r="I26" s="96"/>
      <c r="J26" s="96"/>
      <c r="K26" s="96"/>
      <c r="L26" s="96"/>
      <c r="M26" s="96"/>
      <c r="N26" s="96"/>
      <c r="O26" s="96"/>
      <c r="P26" s="96"/>
      <c r="Q26" s="96"/>
      <c r="R26" s="96"/>
      <c r="S26" s="96"/>
      <c r="T26" s="96"/>
      <c r="U26" s="95"/>
    </row>
    <row r="27" spans="2:21" ht="58.5" customHeight="1" thickBot="1">
      <c r="B27" s="97" t="s">
        <v>76</v>
      </c>
      <c r="C27" s="99"/>
      <c r="D27" s="99"/>
      <c r="E27" s="99"/>
      <c r="F27" s="99"/>
      <c r="G27" s="99"/>
      <c r="H27" s="99"/>
      <c r="I27" s="99"/>
      <c r="J27" s="99"/>
      <c r="K27" s="99"/>
      <c r="L27" s="99"/>
      <c r="M27" s="99"/>
      <c r="N27" s="99"/>
      <c r="O27" s="99"/>
      <c r="P27" s="99"/>
      <c r="Q27" s="99"/>
      <c r="R27" s="99"/>
      <c r="S27" s="99"/>
      <c r="T27" s="99"/>
      <c r="U27" s="98"/>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2"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9"/>
  <sheetViews>
    <sheetView view="pageBreakPreview" zoomScale="80" zoomScaleNormal="80" zoomScaleSheetLayoutView="80" workbookViewId="0">
      <selection activeCell="W4" sqref="W4"/>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6.44140625" style="1" customWidth="1"/>
    <col min="9" max="9" width="7.33203125" style="1" customWidth="1"/>
    <col min="10" max="10" width="8.77734375" style="1" customWidth="1"/>
    <col min="11" max="11" width="22" style="1" customWidth="1"/>
    <col min="12" max="12" width="8.6640625" style="1" customWidth="1"/>
    <col min="13" max="13" width="6.77734375" style="1" customWidth="1"/>
    <col min="14" max="14" width="9.21875" style="1" customWidth="1"/>
    <col min="15" max="15" width="25.1093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607</v>
      </c>
      <c r="D4" s="15" t="s">
        <v>608</v>
      </c>
      <c r="E4" s="15"/>
      <c r="F4" s="15"/>
      <c r="G4" s="15"/>
      <c r="H4" s="15"/>
      <c r="I4" s="16"/>
      <c r="J4" s="17" t="s">
        <v>6</v>
      </c>
      <c r="K4" s="18" t="s">
        <v>7</v>
      </c>
      <c r="L4" s="19" t="s">
        <v>8</v>
      </c>
      <c r="M4" s="19"/>
      <c r="N4" s="19"/>
      <c r="O4" s="19"/>
      <c r="P4" s="17" t="s">
        <v>9</v>
      </c>
      <c r="Q4" s="19" t="s">
        <v>609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610</v>
      </c>
      <c r="D11" s="58"/>
      <c r="E11" s="58"/>
      <c r="F11" s="58"/>
      <c r="G11" s="58"/>
      <c r="H11" s="58"/>
      <c r="I11" s="58" t="s">
        <v>611</v>
      </c>
      <c r="J11" s="58"/>
      <c r="K11" s="58"/>
      <c r="L11" s="58" t="s">
        <v>612</v>
      </c>
      <c r="M11" s="58"/>
      <c r="N11" s="58"/>
      <c r="O11" s="58"/>
      <c r="P11" s="59" t="s">
        <v>109</v>
      </c>
      <c r="Q11" s="59" t="s">
        <v>40</v>
      </c>
      <c r="R11" s="59">
        <v>10</v>
      </c>
      <c r="S11" s="59" t="s">
        <v>41</v>
      </c>
      <c r="T11" s="59" t="s">
        <v>41</v>
      </c>
      <c r="U11" s="61" t="str">
        <f t="shared" ref="U11:U36" si="0">IF(ISERR(T11/S11*100),"N/A",T11/S11*100)</f>
        <v>N/A</v>
      </c>
    </row>
    <row r="12" spans="1:34" ht="75" customHeight="1">
      <c r="A12" s="56"/>
      <c r="B12" s="62" t="s">
        <v>42</v>
      </c>
      <c r="C12" s="63" t="s">
        <v>42</v>
      </c>
      <c r="D12" s="63"/>
      <c r="E12" s="63"/>
      <c r="F12" s="63"/>
      <c r="G12" s="63"/>
      <c r="H12" s="63"/>
      <c r="I12" s="63" t="s">
        <v>613</v>
      </c>
      <c r="J12" s="63"/>
      <c r="K12" s="63"/>
      <c r="L12" s="63" t="s">
        <v>614</v>
      </c>
      <c r="M12" s="63"/>
      <c r="N12" s="63"/>
      <c r="O12" s="63"/>
      <c r="P12" s="64" t="s">
        <v>109</v>
      </c>
      <c r="Q12" s="64" t="s">
        <v>40</v>
      </c>
      <c r="R12" s="64">
        <v>10</v>
      </c>
      <c r="S12" s="64" t="s">
        <v>41</v>
      </c>
      <c r="T12" s="64" t="s">
        <v>41</v>
      </c>
      <c r="U12" s="65" t="str">
        <f t="shared" si="0"/>
        <v>N/A</v>
      </c>
    </row>
    <row r="13" spans="1:34" ht="75" customHeight="1">
      <c r="A13" s="56"/>
      <c r="B13" s="62" t="s">
        <v>42</v>
      </c>
      <c r="C13" s="63" t="s">
        <v>42</v>
      </c>
      <c r="D13" s="63"/>
      <c r="E13" s="63"/>
      <c r="F13" s="63"/>
      <c r="G13" s="63"/>
      <c r="H13" s="63"/>
      <c r="I13" s="63" t="s">
        <v>615</v>
      </c>
      <c r="J13" s="63"/>
      <c r="K13" s="63"/>
      <c r="L13" s="63" t="s">
        <v>616</v>
      </c>
      <c r="M13" s="63"/>
      <c r="N13" s="63"/>
      <c r="O13" s="63"/>
      <c r="P13" s="64" t="s">
        <v>109</v>
      </c>
      <c r="Q13" s="64" t="s">
        <v>40</v>
      </c>
      <c r="R13" s="64">
        <v>20</v>
      </c>
      <c r="S13" s="64" t="s">
        <v>41</v>
      </c>
      <c r="T13" s="64" t="s">
        <v>41</v>
      </c>
      <c r="U13" s="65" t="str">
        <f t="shared" si="0"/>
        <v>N/A</v>
      </c>
    </row>
    <row r="14" spans="1:34" ht="75" customHeight="1">
      <c r="A14" s="56"/>
      <c r="B14" s="62" t="s">
        <v>42</v>
      </c>
      <c r="C14" s="63" t="s">
        <v>42</v>
      </c>
      <c r="D14" s="63"/>
      <c r="E14" s="63"/>
      <c r="F14" s="63"/>
      <c r="G14" s="63"/>
      <c r="H14" s="63"/>
      <c r="I14" s="63" t="s">
        <v>617</v>
      </c>
      <c r="J14" s="63"/>
      <c r="K14" s="63"/>
      <c r="L14" s="63" t="s">
        <v>618</v>
      </c>
      <c r="M14" s="63"/>
      <c r="N14" s="63"/>
      <c r="O14" s="63"/>
      <c r="P14" s="64" t="s">
        <v>109</v>
      </c>
      <c r="Q14" s="64" t="s">
        <v>40</v>
      </c>
      <c r="R14" s="64">
        <v>10</v>
      </c>
      <c r="S14" s="64" t="s">
        <v>41</v>
      </c>
      <c r="T14" s="64" t="s">
        <v>41</v>
      </c>
      <c r="U14" s="65" t="str">
        <f t="shared" si="0"/>
        <v>N/A</v>
      </c>
    </row>
    <row r="15" spans="1:34" ht="75" customHeight="1" thickBot="1">
      <c r="A15" s="56"/>
      <c r="B15" s="62" t="s">
        <v>42</v>
      </c>
      <c r="C15" s="63" t="s">
        <v>42</v>
      </c>
      <c r="D15" s="63"/>
      <c r="E15" s="63"/>
      <c r="F15" s="63"/>
      <c r="G15" s="63"/>
      <c r="H15" s="63"/>
      <c r="I15" s="63" t="s">
        <v>619</v>
      </c>
      <c r="J15" s="63"/>
      <c r="K15" s="63"/>
      <c r="L15" s="63" t="s">
        <v>620</v>
      </c>
      <c r="M15" s="63"/>
      <c r="N15" s="63"/>
      <c r="O15" s="63"/>
      <c r="P15" s="64" t="s">
        <v>109</v>
      </c>
      <c r="Q15" s="64" t="s">
        <v>40</v>
      </c>
      <c r="R15" s="64">
        <v>15</v>
      </c>
      <c r="S15" s="64" t="s">
        <v>41</v>
      </c>
      <c r="T15" s="64" t="s">
        <v>41</v>
      </c>
      <c r="U15" s="65" t="str">
        <f t="shared" si="0"/>
        <v>N/A</v>
      </c>
    </row>
    <row r="16" spans="1:34" ht="75" customHeight="1" thickTop="1">
      <c r="A16" s="56"/>
      <c r="B16" s="57" t="s">
        <v>46</v>
      </c>
      <c r="C16" s="58" t="s">
        <v>621</v>
      </c>
      <c r="D16" s="58"/>
      <c r="E16" s="58"/>
      <c r="F16" s="58"/>
      <c r="G16" s="58"/>
      <c r="H16" s="58"/>
      <c r="I16" s="58" t="s">
        <v>622</v>
      </c>
      <c r="J16" s="58"/>
      <c r="K16" s="58"/>
      <c r="L16" s="58" t="s">
        <v>623</v>
      </c>
      <c r="M16" s="58"/>
      <c r="N16" s="58"/>
      <c r="O16" s="58"/>
      <c r="P16" s="59" t="s">
        <v>45</v>
      </c>
      <c r="Q16" s="59" t="s">
        <v>40</v>
      </c>
      <c r="R16" s="59">
        <v>32.08</v>
      </c>
      <c r="S16" s="59" t="s">
        <v>41</v>
      </c>
      <c r="T16" s="59" t="s">
        <v>41</v>
      </c>
      <c r="U16" s="61" t="str">
        <f t="shared" si="0"/>
        <v>N/A</v>
      </c>
    </row>
    <row r="17" spans="1:21" ht="75" customHeight="1">
      <c r="A17" s="56"/>
      <c r="B17" s="62" t="s">
        <v>42</v>
      </c>
      <c r="C17" s="63" t="s">
        <v>42</v>
      </c>
      <c r="D17" s="63"/>
      <c r="E17" s="63"/>
      <c r="F17" s="63"/>
      <c r="G17" s="63"/>
      <c r="H17" s="63"/>
      <c r="I17" s="63" t="s">
        <v>624</v>
      </c>
      <c r="J17" s="63"/>
      <c r="K17" s="63"/>
      <c r="L17" s="63" t="s">
        <v>625</v>
      </c>
      <c r="M17" s="63"/>
      <c r="N17" s="63"/>
      <c r="O17" s="63"/>
      <c r="P17" s="64" t="s">
        <v>45</v>
      </c>
      <c r="Q17" s="64" t="s">
        <v>40</v>
      </c>
      <c r="R17" s="64">
        <v>12.4</v>
      </c>
      <c r="S17" s="64" t="s">
        <v>41</v>
      </c>
      <c r="T17" s="64" t="s">
        <v>41</v>
      </c>
      <c r="U17" s="65" t="str">
        <f t="shared" si="0"/>
        <v>N/A</v>
      </c>
    </row>
    <row r="18" spans="1:21" ht="75" customHeight="1">
      <c r="A18" s="56"/>
      <c r="B18" s="62" t="s">
        <v>42</v>
      </c>
      <c r="C18" s="63" t="s">
        <v>42</v>
      </c>
      <c r="D18" s="63"/>
      <c r="E18" s="63"/>
      <c r="F18" s="63"/>
      <c r="G18" s="63"/>
      <c r="H18" s="63"/>
      <c r="I18" s="63" t="s">
        <v>626</v>
      </c>
      <c r="J18" s="63"/>
      <c r="K18" s="63"/>
      <c r="L18" s="63" t="s">
        <v>627</v>
      </c>
      <c r="M18" s="63"/>
      <c r="N18" s="63"/>
      <c r="O18" s="63"/>
      <c r="P18" s="64" t="s">
        <v>45</v>
      </c>
      <c r="Q18" s="64" t="s">
        <v>40</v>
      </c>
      <c r="R18" s="64">
        <v>29.54</v>
      </c>
      <c r="S18" s="64" t="s">
        <v>41</v>
      </c>
      <c r="T18" s="64" t="s">
        <v>41</v>
      </c>
      <c r="U18" s="65" t="str">
        <f t="shared" si="0"/>
        <v>N/A</v>
      </c>
    </row>
    <row r="19" spans="1:21" ht="75" customHeight="1">
      <c r="A19" s="56"/>
      <c r="B19" s="62" t="s">
        <v>42</v>
      </c>
      <c r="C19" s="63" t="s">
        <v>42</v>
      </c>
      <c r="D19" s="63"/>
      <c r="E19" s="63"/>
      <c r="F19" s="63"/>
      <c r="G19" s="63"/>
      <c r="H19" s="63"/>
      <c r="I19" s="63" t="s">
        <v>628</v>
      </c>
      <c r="J19" s="63"/>
      <c r="K19" s="63"/>
      <c r="L19" s="63" t="s">
        <v>629</v>
      </c>
      <c r="M19" s="63"/>
      <c r="N19" s="63"/>
      <c r="O19" s="63"/>
      <c r="P19" s="64" t="s">
        <v>45</v>
      </c>
      <c r="Q19" s="64" t="s">
        <v>40</v>
      </c>
      <c r="R19" s="64">
        <v>45.67</v>
      </c>
      <c r="S19" s="64" t="s">
        <v>41</v>
      </c>
      <c r="T19" s="64" t="s">
        <v>41</v>
      </c>
      <c r="U19" s="65" t="str">
        <f t="shared" si="0"/>
        <v>N/A</v>
      </c>
    </row>
    <row r="20" spans="1:21" ht="75" customHeight="1" thickBot="1">
      <c r="A20" s="56"/>
      <c r="B20" s="62" t="s">
        <v>42</v>
      </c>
      <c r="C20" s="63" t="s">
        <v>42</v>
      </c>
      <c r="D20" s="63"/>
      <c r="E20" s="63"/>
      <c r="F20" s="63"/>
      <c r="G20" s="63"/>
      <c r="H20" s="63"/>
      <c r="I20" s="63" t="s">
        <v>630</v>
      </c>
      <c r="J20" s="63"/>
      <c r="K20" s="63"/>
      <c r="L20" s="63" t="s">
        <v>631</v>
      </c>
      <c r="M20" s="63"/>
      <c r="N20" s="63"/>
      <c r="O20" s="63"/>
      <c r="P20" s="64" t="s">
        <v>45</v>
      </c>
      <c r="Q20" s="64" t="s">
        <v>40</v>
      </c>
      <c r="R20" s="64">
        <v>48.58</v>
      </c>
      <c r="S20" s="64" t="s">
        <v>41</v>
      </c>
      <c r="T20" s="64" t="s">
        <v>41</v>
      </c>
      <c r="U20" s="65" t="str">
        <f t="shared" si="0"/>
        <v>N/A</v>
      </c>
    </row>
    <row r="21" spans="1:21" ht="75" customHeight="1" thickTop="1">
      <c r="A21" s="56"/>
      <c r="B21" s="57" t="s">
        <v>51</v>
      </c>
      <c r="C21" s="58" t="s">
        <v>632</v>
      </c>
      <c r="D21" s="58"/>
      <c r="E21" s="58"/>
      <c r="F21" s="58"/>
      <c r="G21" s="58"/>
      <c r="H21" s="58"/>
      <c r="I21" s="58" t="s">
        <v>633</v>
      </c>
      <c r="J21" s="58"/>
      <c r="K21" s="58"/>
      <c r="L21" s="58" t="s">
        <v>634</v>
      </c>
      <c r="M21" s="58"/>
      <c r="N21" s="58"/>
      <c r="O21" s="58"/>
      <c r="P21" s="59" t="s">
        <v>45</v>
      </c>
      <c r="Q21" s="59" t="s">
        <v>84</v>
      </c>
      <c r="R21" s="59">
        <v>100</v>
      </c>
      <c r="S21" s="59">
        <v>35</v>
      </c>
      <c r="T21" s="59">
        <v>51.99</v>
      </c>
      <c r="U21" s="61">
        <f t="shared" si="0"/>
        <v>148.54285714285714</v>
      </c>
    </row>
    <row r="22" spans="1:21" ht="75" customHeight="1">
      <c r="A22" s="56"/>
      <c r="B22" s="62" t="s">
        <v>42</v>
      </c>
      <c r="C22" s="63" t="s">
        <v>42</v>
      </c>
      <c r="D22" s="63"/>
      <c r="E22" s="63"/>
      <c r="F22" s="63"/>
      <c r="G22" s="63"/>
      <c r="H22" s="63"/>
      <c r="I22" s="63" t="s">
        <v>635</v>
      </c>
      <c r="J22" s="63"/>
      <c r="K22" s="63"/>
      <c r="L22" s="63" t="s">
        <v>636</v>
      </c>
      <c r="M22" s="63"/>
      <c r="N22" s="63"/>
      <c r="O22" s="63"/>
      <c r="P22" s="64" t="s">
        <v>45</v>
      </c>
      <c r="Q22" s="64" t="s">
        <v>84</v>
      </c>
      <c r="R22" s="64">
        <v>100</v>
      </c>
      <c r="S22" s="64">
        <v>35</v>
      </c>
      <c r="T22" s="64">
        <v>13.35</v>
      </c>
      <c r="U22" s="65">
        <f t="shared" si="0"/>
        <v>38.142857142857139</v>
      </c>
    </row>
    <row r="23" spans="1:21" ht="75" customHeight="1">
      <c r="A23" s="56"/>
      <c r="B23" s="62" t="s">
        <v>42</v>
      </c>
      <c r="C23" s="63" t="s">
        <v>42</v>
      </c>
      <c r="D23" s="63"/>
      <c r="E23" s="63"/>
      <c r="F23" s="63"/>
      <c r="G23" s="63"/>
      <c r="H23" s="63"/>
      <c r="I23" s="63" t="s">
        <v>637</v>
      </c>
      <c r="J23" s="63"/>
      <c r="K23" s="63"/>
      <c r="L23" s="63" t="s">
        <v>638</v>
      </c>
      <c r="M23" s="63"/>
      <c r="N23" s="63"/>
      <c r="O23" s="63"/>
      <c r="P23" s="64" t="s">
        <v>45</v>
      </c>
      <c r="Q23" s="64" t="s">
        <v>139</v>
      </c>
      <c r="R23" s="64">
        <v>100</v>
      </c>
      <c r="S23" s="64">
        <v>50</v>
      </c>
      <c r="T23" s="64">
        <v>86.4</v>
      </c>
      <c r="U23" s="65">
        <f t="shared" si="0"/>
        <v>172.8</v>
      </c>
    </row>
    <row r="24" spans="1:21" ht="75" customHeight="1">
      <c r="A24" s="56"/>
      <c r="B24" s="62" t="s">
        <v>42</v>
      </c>
      <c r="C24" s="63" t="s">
        <v>639</v>
      </c>
      <c r="D24" s="63"/>
      <c r="E24" s="63"/>
      <c r="F24" s="63"/>
      <c r="G24" s="63"/>
      <c r="H24" s="63"/>
      <c r="I24" s="63" t="s">
        <v>640</v>
      </c>
      <c r="J24" s="63"/>
      <c r="K24" s="63"/>
      <c r="L24" s="63" t="s">
        <v>641</v>
      </c>
      <c r="M24" s="63"/>
      <c r="N24" s="63"/>
      <c r="O24" s="63"/>
      <c r="P24" s="64" t="s">
        <v>45</v>
      </c>
      <c r="Q24" s="64" t="s">
        <v>139</v>
      </c>
      <c r="R24" s="64">
        <v>100</v>
      </c>
      <c r="S24" s="64">
        <v>10</v>
      </c>
      <c r="T24" s="64">
        <v>4.84</v>
      </c>
      <c r="U24" s="65">
        <f t="shared" si="0"/>
        <v>48.4</v>
      </c>
    </row>
    <row r="25" spans="1:21" ht="75" customHeight="1" thickBot="1">
      <c r="A25" s="56"/>
      <c r="B25" s="62" t="s">
        <v>42</v>
      </c>
      <c r="C25" s="63" t="s">
        <v>42</v>
      </c>
      <c r="D25" s="63"/>
      <c r="E25" s="63"/>
      <c r="F25" s="63"/>
      <c r="G25" s="63"/>
      <c r="H25" s="63"/>
      <c r="I25" s="63" t="s">
        <v>642</v>
      </c>
      <c r="J25" s="63"/>
      <c r="K25" s="63"/>
      <c r="L25" s="63" t="s">
        <v>643</v>
      </c>
      <c r="M25" s="63"/>
      <c r="N25" s="63"/>
      <c r="O25" s="63"/>
      <c r="P25" s="64" t="s">
        <v>45</v>
      </c>
      <c r="Q25" s="64" t="s">
        <v>139</v>
      </c>
      <c r="R25" s="64">
        <v>100</v>
      </c>
      <c r="S25" s="64">
        <v>0</v>
      </c>
      <c r="T25" s="64">
        <v>34.83</v>
      </c>
      <c r="U25" s="65" t="str">
        <f t="shared" si="0"/>
        <v>N/A</v>
      </c>
    </row>
    <row r="26" spans="1:21" ht="75" customHeight="1" thickTop="1">
      <c r="A26" s="56"/>
      <c r="B26" s="57" t="s">
        <v>56</v>
      </c>
      <c r="C26" s="58" t="s">
        <v>644</v>
      </c>
      <c r="D26" s="58"/>
      <c r="E26" s="58"/>
      <c r="F26" s="58"/>
      <c r="G26" s="58"/>
      <c r="H26" s="58"/>
      <c r="I26" s="58" t="s">
        <v>645</v>
      </c>
      <c r="J26" s="58"/>
      <c r="K26" s="58"/>
      <c r="L26" s="58" t="s">
        <v>646</v>
      </c>
      <c r="M26" s="58"/>
      <c r="N26" s="58"/>
      <c r="O26" s="58"/>
      <c r="P26" s="59" t="s">
        <v>45</v>
      </c>
      <c r="Q26" s="59" t="s">
        <v>154</v>
      </c>
      <c r="R26" s="59">
        <v>57.47</v>
      </c>
      <c r="S26" s="59">
        <v>20.11</v>
      </c>
      <c r="T26" s="59">
        <v>94.71</v>
      </c>
      <c r="U26" s="61">
        <f t="shared" si="0"/>
        <v>470.95972153157629</v>
      </c>
    </row>
    <row r="27" spans="1:21" ht="75" customHeight="1">
      <c r="A27" s="56"/>
      <c r="B27" s="62" t="s">
        <v>42</v>
      </c>
      <c r="C27" s="63" t="s">
        <v>42</v>
      </c>
      <c r="D27" s="63"/>
      <c r="E27" s="63"/>
      <c r="F27" s="63"/>
      <c r="G27" s="63"/>
      <c r="H27" s="63"/>
      <c r="I27" s="63" t="s">
        <v>647</v>
      </c>
      <c r="J27" s="63"/>
      <c r="K27" s="63"/>
      <c r="L27" s="63" t="s">
        <v>648</v>
      </c>
      <c r="M27" s="63"/>
      <c r="N27" s="63"/>
      <c r="O27" s="63"/>
      <c r="P27" s="64" t="s">
        <v>45</v>
      </c>
      <c r="Q27" s="64" t="s">
        <v>91</v>
      </c>
      <c r="R27" s="64">
        <v>100</v>
      </c>
      <c r="S27" s="64">
        <v>100</v>
      </c>
      <c r="T27" s="64">
        <v>100</v>
      </c>
      <c r="U27" s="65">
        <f t="shared" si="0"/>
        <v>100</v>
      </c>
    </row>
    <row r="28" spans="1:21" ht="75" customHeight="1">
      <c r="A28" s="56"/>
      <c r="B28" s="62" t="s">
        <v>42</v>
      </c>
      <c r="C28" s="63" t="s">
        <v>649</v>
      </c>
      <c r="D28" s="63"/>
      <c r="E28" s="63"/>
      <c r="F28" s="63"/>
      <c r="G28" s="63"/>
      <c r="H28" s="63"/>
      <c r="I28" s="63" t="s">
        <v>650</v>
      </c>
      <c r="J28" s="63"/>
      <c r="K28" s="63"/>
      <c r="L28" s="63" t="s">
        <v>651</v>
      </c>
      <c r="M28" s="63"/>
      <c r="N28" s="63"/>
      <c r="O28" s="63"/>
      <c r="P28" s="64" t="s">
        <v>267</v>
      </c>
      <c r="Q28" s="64" t="s">
        <v>139</v>
      </c>
      <c r="R28" s="64">
        <v>11.82</v>
      </c>
      <c r="S28" s="64">
        <v>11.49</v>
      </c>
      <c r="T28" s="64">
        <v>13.01</v>
      </c>
      <c r="U28" s="65">
        <f t="shared" si="0"/>
        <v>113.22889469103568</v>
      </c>
    </row>
    <row r="29" spans="1:21" ht="75" customHeight="1">
      <c r="A29" s="56"/>
      <c r="B29" s="62" t="s">
        <v>42</v>
      </c>
      <c r="C29" s="63" t="s">
        <v>42</v>
      </c>
      <c r="D29" s="63"/>
      <c r="E29" s="63"/>
      <c r="F29" s="63"/>
      <c r="G29" s="63"/>
      <c r="H29" s="63"/>
      <c r="I29" s="63" t="s">
        <v>652</v>
      </c>
      <c r="J29" s="63"/>
      <c r="K29" s="63"/>
      <c r="L29" s="63" t="s">
        <v>653</v>
      </c>
      <c r="M29" s="63"/>
      <c r="N29" s="63"/>
      <c r="O29" s="63"/>
      <c r="P29" s="64" t="s">
        <v>267</v>
      </c>
      <c r="Q29" s="64" t="s">
        <v>139</v>
      </c>
      <c r="R29" s="64">
        <v>8</v>
      </c>
      <c r="S29" s="64">
        <v>2.8</v>
      </c>
      <c r="T29" s="64">
        <v>8.17</v>
      </c>
      <c r="U29" s="65">
        <f t="shared" si="0"/>
        <v>291.78571428571433</v>
      </c>
    </row>
    <row r="30" spans="1:21" ht="75" customHeight="1">
      <c r="A30" s="56"/>
      <c r="B30" s="62" t="s">
        <v>42</v>
      </c>
      <c r="C30" s="63" t="s">
        <v>42</v>
      </c>
      <c r="D30" s="63"/>
      <c r="E30" s="63"/>
      <c r="F30" s="63"/>
      <c r="G30" s="63"/>
      <c r="H30" s="63"/>
      <c r="I30" s="63" t="s">
        <v>654</v>
      </c>
      <c r="J30" s="63"/>
      <c r="K30" s="63"/>
      <c r="L30" s="63" t="s">
        <v>655</v>
      </c>
      <c r="M30" s="63"/>
      <c r="N30" s="63"/>
      <c r="O30" s="63"/>
      <c r="P30" s="64" t="s">
        <v>267</v>
      </c>
      <c r="Q30" s="64" t="s">
        <v>139</v>
      </c>
      <c r="R30" s="64">
        <v>806451.61</v>
      </c>
      <c r="S30" s="64">
        <v>43.45</v>
      </c>
      <c r="T30" s="64">
        <v>45363.97</v>
      </c>
      <c r="U30" s="65">
        <f t="shared" si="0"/>
        <v>104404.99424626007</v>
      </c>
    </row>
    <row r="31" spans="1:21" ht="75" customHeight="1">
      <c r="A31" s="56"/>
      <c r="B31" s="62" t="s">
        <v>42</v>
      </c>
      <c r="C31" s="63" t="s">
        <v>656</v>
      </c>
      <c r="D31" s="63"/>
      <c r="E31" s="63"/>
      <c r="F31" s="63"/>
      <c r="G31" s="63"/>
      <c r="H31" s="63"/>
      <c r="I31" s="63" t="s">
        <v>657</v>
      </c>
      <c r="J31" s="63"/>
      <c r="K31" s="63"/>
      <c r="L31" s="63" t="s">
        <v>658</v>
      </c>
      <c r="M31" s="63"/>
      <c r="N31" s="63"/>
      <c r="O31" s="63"/>
      <c r="P31" s="64" t="s">
        <v>45</v>
      </c>
      <c r="Q31" s="64" t="s">
        <v>154</v>
      </c>
      <c r="R31" s="64">
        <v>93.33</v>
      </c>
      <c r="S31" s="64">
        <v>26.25</v>
      </c>
      <c r="T31" s="64">
        <v>100</v>
      </c>
      <c r="U31" s="65">
        <f t="shared" si="0"/>
        <v>380.95238095238091</v>
      </c>
    </row>
    <row r="32" spans="1:21" ht="75" customHeight="1">
      <c r="A32" s="56"/>
      <c r="B32" s="62" t="s">
        <v>42</v>
      </c>
      <c r="C32" s="63" t="s">
        <v>42</v>
      </c>
      <c r="D32" s="63"/>
      <c r="E32" s="63"/>
      <c r="F32" s="63"/>
      <c r="G32" s="63"/>
      <c r="H32" s="63"/>
      <c r="I32" s="63" t="s">
        <v>659</v>
      </c>
      <c r="J32" s="63"/>
      <c r="K32" s="63"/>
      <c r="L32" s="63" t="s">
        <v>660</v>
      </c>
      <c r="M32" s="63"/>
      <c r="N32" s="63"/>
      <c r="O32" s="63"/>
      <c r="P32" s="64" t="s">
        <v>45</v>
      </c>
      <c r="Q32" s="64" t="s">
        <v>154</v>
      </c>
      <c r="R32" s="64">
        <v>100</v>
      </c>
      <c r="S32" s="64">
        <v>26.25</v>
      </c>
      <c r="T32" s="64">
        <v>23.93</v>
      </c>
      <c r="U32" s="65">
        <f t="shared" si="0"/>
        <v>91.161904761904765</v>
      </c>
    </row>
    <row r="33" spans="1:22" ht="75" customHeight="1">
      <c r="A33" s="56"/>
      <c r="B33" s="62" t="s">
        <v>42</v>
      </c>
      <c r="C33" s="63" t="s">
        <v>42</v>
      </c>
      <c r="D33" s="63"/>
      <c r="E33" s="63"/>
      <c r="F33" s="63"/>
      <c r="G33" s="63"/>
      <c r="H33" s="63"/>
      <c r="I33" s="63" t="s">
        <v>661</v>
      </c>
      <c r="J33" s="63"/>
      <c r="K33" s="63"/>
      <c r="L33" s="63" t="s">
        <v>662</v>
      </c>
      <c r="M33" s="63"/>
      <c r="N33" s="63"/>
      <c r="O33" s="63"/>
      <c r="P33" s="64" t="s">
        <v>45</v>
      </c>
      <c r="Q33" s="64" t="s">
        <v>154</v>
      </c>
      <c r="R33" s="64">
        <v>66.67</v>
      </c>
      <c r="S33" s="64">
        <v>66.67</v>
      </c>
      <c r="T33" s="64">
        <v>100</v>
      </c>
      <c r="U33" s="65">
        <f t="shared" si="0"/>
        <v>149.99250037498123</v>
      </c>
    </row>
    <row r="34" spans="1:22" ht="75" customHeight="1">
      <c r="A34" s="56"/>
      <c r="B34" s="62" t="s">
        <v>42</v>
      </c>
      <c r="C34" s="63" t="s">
        <v>663</v>
      </c>
      <c r="D34" s="63"/>
      <c r="E34" s="63"/>
      <c r="F34" s="63"/>
      <c r="G34" s="63"/>
      <c r="H34" s="63"/>
      <c r="I34" s="63" t="s">
        <v>664</v>
      </c>
      <c r="J34" s="63"/>
      <c r="K34" s="63"/>
      <c r="L34" s="63" t="s">
        <v>665</v>
      </c>
      <c r="M34" s="63"/>
      <c r="N34" s="63"/>
      <c r="O34" s="63"/>
      <c r="P34" s="64" t="s">
        <v>45</v>
      </c>
      <c r="Q34" s="64" t="s">
        <v>139</v>
      </c>
      <c r="R34" s="64">
        <v>100</v>
      </c>
      <c r="S34" s="64">
        <v>35</v>
      </c>
      <c r="T34" s="64">
        <v>36.07</v>
      </c>
      <c r="U34" s="65">
        <f t="shared" si="0"/>
        <v>103.05714285714285</v>
      </c>
    </row>
    <row r="35" spans="1:22" ht="75" customHeight="1">
      <c r="A35" s="56"/>
      <c r="B35" s="62" t="s">
        <v>42</v>
      </c>
      <c r="C35" s="63" t="s">
        <v>666</v>
      </c>
      <c r="D35" s="63"/>
      <c r="E35" s="63"/>
      <c r="F35" s="63"/>
      <c r="G35" s="63"/>
      <c r="H35" s="63"/>
      <c r="I35" s="63" t="s">
        <v>667</v>
      </c>
      <c r="J35" s="63"/>
      <c r="K35" s="63"/>
      <c r="L35" s="63" t="s">
        <v>668</v>
      </c>
      <c r="M35" s="63"/>
      <c r="N35" s="63"/>
      <c r="O35" s="63"/>
      <c r="P35" s="64" t="s">
        <v>45</v>
      </c>
      <c r="Q35" s="64" t="s">
        <v>154</v>
      </c>
      <c r="R35" s="64">
        <v>-66.67</v>
      </c>
      <c r="S35" s="64">
        <v>-33.33</v>
      </c>
      <c r="T35" s="64">
        <v>-58.33</v>
      </c>
      <c r="U35" s="65">
        <f t="shared" si="0"/>
        <v>175.007500750075</v>
      </c>
    </row>
    <row r="36" spans="1:22" ht="75" customHeight="1" thickBot="1">
      <c r="A36" s="56"/>
      <c r="B36" s="62" t="s">
        <v>42</v>
      </c>
      <c r="C36" s="63" t="s">
        <v>669</v>
      </c>
      <c r="D36" s="63"/>
      <c r="E36" s="63"/>
      <c r="F36" s="63"/>
      <c r="G36" s="63"/>
      <c r="H36" s="63"/>
      <c r="I36" s="63" t="s">
        <v>670</v>
      </c>
      <c r="J36" s="63"/>
      <c r="K36" s="63"/>
      <c r="L36" s="63" t="s">
        <v>671</v>
      </c>
      <c r="M36" s="63"/>
      <c r="N36" s="63"/>
      <c r="O36" s="63"/>
      <c r="P36" s="64" t="s">
        <v>45</v>
      </c>
      <c r="Q36" s="64" t="s">
        <v>139</v>
      </c>
      <c r="R36" s="64">
        <v>100</v>
      </c>
      <c r="S36" s="64">
        <v>10</v>
      </c>
      <c r="T36" s="64">
        <v>7.57</v>
      </c>
      <c r="U36" s="65">
        <f t="shared" si="0"/>
        <v>75.7</v>
      </c>
    </row>
    <row r="37" spans="1:22" ht="22.5" customHeight="1" thickTop="1" thickBot="1">
      <c r="B37" s="9" t="s">
        <v>61</v>
      </c>
      <c r="C37" s="10"/>
      <c r="D37" s="10"/>
      <c r="E37" s="10"/>
      <c r="F37" s="10"/>
      <c r="G37" s="10"/>
      <c r="H37" s="11"/>
      <c r="I37" s="11"/>
      <c r="J37" s="11"/>
      <c r="K37" s="11"/>
      <c r="L37" s="11"/>
      <c r="M37" s="11"/>
      <c r="N37" s="11"/>
      <c r="O37" s="11"/>
      <c r="P37" s="11"/>
      <c r="Q37" s="11"/>
      <c r="R37" s="11"/>
      <c r="S37" s="11"/>
      <c r="T37" s="11"/>
      <c r="U37" s="12"/>
      <c r="V37" s="66"/>
    </row>
    <row r="38" spans="1:22" ht="26.25" customHeight="1" thickTop="1">
      <c r="B38" s="67"/>
      <c r="C38" s="68"/>
      <c r="D38" s="68"/>
      <c r="E38" s="68"/>
      <c r="F38" s="68"/>
      <c r="G38" s="68"/>
      <c r="H38" s="69"/>
      <c r="I38" s="69"/>
      <c r="J38" s="69"/>
      <c r="K38" s="69"/>
      <c r="L38" s="69"/>
      <c r="M38" s="69"/>
      <c r="N38" s="69"/>
      <c r="O38" s="69"/>
      <c r="P38" s="70"/>
      <c r="Q38" s="71"/>
      <c r="R38" s="72" t="s">
        <v>62</v>
      </c>
      <c r="S38" s="40" t="s">
        <v>63</v>
      </c>
      <c r="T38" s="72" t="s">
        <v>64</v>
      </c>
      <c r="U38" s="40" t="s">
        <v>65</v>
      </c>
    </row>
    <row r="39" spans="1:22" ht="26.25" customHeight="1" thickBot="1">
      <c r="B39" s="73"/>
      <c r="C39" s="74"/>
      <c r="D39" s="74"/>
      <c r="E39" s="74"/>
      <c r="F39" s="74"/>
      <c r="G39" s="74"/>
      <c r="H39" s="75"/>
      <c r="I39" s="75"/>
      <c r="J39" s="75"/>
      <c r="K39" s="75"/>
      <c r="L39" s="75"/>
      <c r="M39" s="75"/>
      <c r="N39" s="75"/>
      <c r="O39" s="75"/>
      <c r="P39" s="76"/>
      <c r="Q39" s="77"/>
      <c r="R39" s="78" t="s">
        <v>66</v>
      </c>
      <c r="S39" s="77" t="s">
        <v>66</v>
      </c>
      <c r="T39" s="77" t="s">
        <v>66</v>
      </c>
      <c r="U39" s="77" t="s">
        <v>67</v>
      </c>
    </row>
    <row r="40" spans="1:22" ht="13.5" customHeight="1" thickBot="1">
      <c r="B40" s="79" t="s">
        <v>68</v>
      </c>
      <c r="C40" s="80"/>
      <c r="D40" s="80"/>
      <c r="E40" s="81"/>
      <c r="F40" s="81"/>
      <c r="G40" s="81"/>
      <c r="H40" s="82"/>
      <c r="I40" s="82"/>
      <c r="J40" s="82"/>
      <c r="K40" s="82"/>
      <c r="L40" s="82"/>
      <c r="M40" s="82"/>
      <c r="N40" s="82"/>
      <c r="O40" s="82"/>
      <c r="P40" s="83"/>
      <c r="Q40" s="83"/>
      <c r="R40" s="84" t="str">
        <f t="shared" ref="R40:T41" si="1">"N/D"</f>
        <v>N/D</v>
      </c>
      <c r="S40" s="84" t="str">
        <f t="shared" si="1"/>
        <v>N/D</v>
      </c>
      <c r="T40" s="84" t="str">
        <f t="shared" si="1"/>
        <v>N/D</v>
      </c>
      <c r="U40" s="85" t="str">
        <f>+IF(ISERR(T40/S40*100),"N/A",T40/S40*100)</f>
        <v>N/A</v>
      </c>
    </row>
    <row r="41" spans="1:22" ht="13.5" customHeight="1" thickBot="1">
      <c r="B41" s="86" t="s">
        <v>69</v>
      </c>
      <c r="C41" s="87"/>
      <c r="D41" s="87"/>
      <c r="E41" s="88"/>
      <c r="F41" s="88"/>
      <c r="G41" s="88"/>
      <c r="H41" s="89"/>
      <c r="I41" s="89"/>
      <c r="J41" s="89"/>
      <c r="K41" s="89"/>
      <c r="L41" s="89"/>
      <c r="M41" s="89"/>
      <c r="N41" s="89"/>
      <c r="O41" s="89"/>
      <c r="P41" s="90"/>
      <c r="Q41" s="90"/>
      <c r="R41" s="84" t="str">
        <f t="shared" si="1"/>
        <v>N/D</v>
      </c>
      <c r="S41" s="84" t="str">
        <f t="shared" si="1"/>
        <v>N/D</v>
      </c>
      <c r="T41" s="84" t="str">
        <f t="shared" si="1"/>
        <v>N/D</v>
      </c>
      <c r="U41" s="85" t="str">
        <f>+IF(ISERR(T41/S41*100),"N/A",T41/S41*100)</f>
        <v>N/A</v>
      </c>
    </row>
    <row r="42" spans="1:22" ht="14.7" customHeight="1" thickTop="1" thickBot="1">
      <c r="B42" s="9" t="s">
        <v>70</v>
      </c>
      <c r="C42" s="10"/>
      <c r="D42" s="10"/>
      <c r="E42" s="10"/>
      <c r="F42" s="10"/>
      <c r="G42" s="10"/>
      <c r="H42" s="11"/>
      <c r="I42" s="11"/>
      <c r="J42" s="11"/>
      <c r="K42" s="11"/>
      <c r="L42" s="11"/>
      <c r="M42" s="11"/>
      <c r="N42" s="11"/>
      <c r="O42" s="11"/>
      <c r="P42" s="11"/>
      <c r="Q42" s="11"/>
      <c r="R42" s="11"/>
      <c r="S42" s="11"/>
      <c r="T42" s="11"/>
      <c r="U42" s="12"/>
    </row>
    <row r="43" spans="1:22" ht="44.25" customHeight="1" thickTop="1">
      <c r="B43" s="91" t="s">
        <v>71</v>
      </c>
      <c r="C43" s="93"/>
      <c r="D43" s="93"/>
      <c r="E43" s="93"/>
      <c r="F43" s="93"/>
      <c r="G43" s="93"/>
      <c r="H43" s="93"/>
      <c r="I43" s="93"/>
      <c r="J43" s="93"/>
      <c r="K43" s="93"/>
      <c r="L43" s="93"/>
      <c r="M43" s="93"/>
      <c r="N43" s="93"/>
      <c r="O43" s="93"/>
      <c r="P43" s="93"/>
      <c r="Q43" s="93"/>
      <c r="R43" s="93"/>
      <c r="S43" s="93"/>
      <c r="T43" s="93"/>
      <c r="U43" s="92"/>
    </row>
    <row r="44" spans="1:22" ht="34.5" customHeight="1">
      <c r="B44" s="94" t="s">
        <v>672</v>
      </c>
      <c r="C44" s="96"/>
      <c r="D44" s="96"/>
      <c r="E44" s="96"/>
      <c r="F44" s="96"/>
      <c r="G44" s="96"/>
      <c r="H44" s="96"/>
      <c r="I44" s="96"/>
      <c r="J44" s="96"/>
      <c r="K44" s="96"/>
      <c r="L44" s="96"/>
      <c r="M44" s="96"/>
      <c r="N44" s="96"/>
      <c r="O44" s="96"/>
      <c r="P44" s="96"/>
      <c r="Q44" s="96"/>
      <c r="R44" s="96"/>
      <c r="S44" s="96"/>
      <c r="T44" s="96"/>
      <c r="U44" s="95"/>
    </row>
    <row r="45" spans="1:22" ht="34.5" customHeight="1">
      <c r="B45" s="94" t="s">
        <v>673</v>
      </c>
      <c r="C45" s="96"/>
      <c r="D45" s="96"/>
      <c r="E45" s="96"/>
      <c r="F45" s="96"/>
      <c r="G45" s="96"/>
      <c r="H45" s="96"/>
      <c r="I45" s="96"/>
      <c r="J45" s="96"/>
      <c r="K45" s="96"/>
      <c r="L45" s="96"/>
      <c r="M45" s="96"/>
      <c r="N45" s="96"/>
      <c r="O45" s="96"/>
      <c r="P45" s="96"/>
      <c r="Q45" s="96"/>
      <c r="R45" s="96"/>
      <c r="S45" s="96"/>
      <c r="T45" s="96"/>
      <c r="U45" s="95"/>
    </row>
    <row r="46" spans="1:22" ht="34.5" customHeight="1">
      <c r="B46" s="94" t="s">
        <v>674</v>
      </c>
      <c r="C46" s="96"/>
      <c r="D46" s="96"/>
      <c r="E46" s="96"/>
      <c r="F46" s="96"/>
      <c r="G46" s="96"/>
      <c r="H46" s="96"/>
      <c r="I46" s="96"/>
      <c r="J46" s="96"/>
      <c r="K46" s="96"/>
      <c r="L46" s="96"/>
      <c r="M46" s="96"/>
      <c r="N46" s="96"/>
      <c r="O46" s="96"/>
      <c r="P46" s="96"/>
      <c r="Q46" s="96"/>
      <c r="R46" s="96"/>
      <c r="S46" s="96"/>
      <c r="T46" s="96"/>
      <c r="U46" s="95"/>
    </row>
    <row r="47" spans="1:22" ht="34.5" customHeight="1">
      <c r="B47" s="94" t="s">
        <v>675</v>
      </c>
      <c r="C47" s="96"/>
      <c r="D47" s="96"/>
      <c r="E47" s="96"/>
      <c r="F47" s="96"/>
      <c r="G47" s="96"/>
      <c r="H47" s="96"/>
      <c r="I47" s="96"/>
      <c r="J47" s="96"/>
      <c r="K47" s="96"/>
      <c r="L47" s="96"/>
      <c r="M47" s="96"/>
      <c r="N47" s="96"/>
      <c r="O47" s="96"/>
      <c r="P47" s="96"/>
      <c r="Q47" s="96"/>
      <c r="R47" s="96"/>
      <c r="S47" s="96"/>
      <c r="T47" s="96"/>
      <c r="U47" s="95"/>
    </row>
    <row r="48" spans="1:22" ht="34.5" customHeight="1">
      <c r="B48" s="94" t="s">
        <v>676</v>
      </c>
      <c r="C48" s="96"/>
      <c r="D48" s="96"/>
      <c r="E48" s="96"/>
      <c r="F48" s="96"/>
      <c r="G48" s="96"/>
      <c r="H48" s="96"/>
      <c r="I48" s="96"/>
      <c r="J48" s="96"/>
      <c r="K48" s="96"/>
      <c r="L48" s="96"/>
      <c r="M48" s="96"/>
      <c r="N48" s="96"/>
      <c r="O48" s="96"/>
      <c r="P48" s="96"/>
      <c r="Q48" s="96"/>
      <c r="R48" s="96"/>
      <c r="S48" s="96"/>
      <c r="T48" s="96"/>
      <c r="U48" s="95"/>
    </row>
    <row r="49" spans="2:21" ht="20.55" customHeight="1">
      <c r="B49" s="94" t="s">
        <v>677</v>
      </c>
      <c r="C49" s="96"/>
      <c r="D49" s="96"/>
      <c r="E49" s="96"/>
      <c r="F49" s="96"/>
      <c r="G49" s="96"/>
      <c r="H49" s="96"/>
      <c r="I49" s="96"/>
      <c r="J49" s="96"/>
      <c r="K49" s="96"/>
      <c r="L49" s="96"/>
      <c r="M49" s="96"/>
      <c r="N49" s="96"/>
      <c r="O49" s="96"/>
      <c r="P49" s="96"/>
      <c r="Q49" s="96"/>
      <c r="R49" s="96"/>
      <c r="S49" s="96"/>
      <c r="T49" s="96"/>
      <c r="U49" s="95"/>
    </row>
    <row r="50" spans="2:21" ht="20.7" customHeight="1">
      <c r="B50" s="94" t="s">
        <v>678</v>
      </c>
      <c r="C50" s="96"/>
      <c r="D50" s="96"/>
      <c r="E50" s="96"/>
      <c r="F50" s="96"/>
      <c r="G50" s="96"/>
      <c r="H50" s="96"/>
      <c r="I50" s="96"/>
      <c r="J50" s="96"/>
      <c r="K50" s="96"/>
      <c r="L50" s="96"/>
      <c r="M50" s="96"/>
      <c r="N50" s="96"/>
      <c r="O50" s="96"/>
      <c r="P50" s="96"/>
      <c r="Q50" s="96"/>
      <c r="R50" s="96"/>
      <c r="S50" s="96"/>
      <c r="T50" s="96"/>
      <c r="U50" s="95"/>
    </row>
    <row r="51" spans="2:21" ht="20.7" customHeight="1">
      <c r="B51" s="94" t="s">
        <v>679</v>
      </c>
      <c r="C51" s="96"/>
      <c r="D51" s="96"/>
      <c r="E51" s="96"/>
      <c r="F51" s="96"/>
      <c r="G51" s="96"/>
      <c r="H51" s="96"/>
      <c r="I51" s="96"/>
      <c r="J51" s="96"/>
      <c r="K51" s="96"/>
      <c r="L51" s="96"/>
      <c r="M51" s="96"/>
      <c r="N51" s="96"/>
      <c r="O51" s="96"/>
      <c r="P51" s="96"/>
      <c r="Q51" s="96"/>
      <c r="R51" s="96"/>
      <c r="S51" s="96"/>
      <c r="T51" s="96"/>
      <c r="U51" s="95"/>
    </row>
    <row r="52" spans="2:21" ht="21.45" customHeight="1">
      <c r="B52" s="94" t="s">
        <v>680</v>
      </c>
      <c r="C52" s="96"/>
      <c r="D52" s="96"/>
      <c r="E52" s="96"/>
      <c r="F52" s="96"/>
      <c r="G52" s="96"/>
      <c r="H52" s="96"/>
      <c r="I52" s="96"/>
      <c r="J52" s="96"/>
      <c r="K52" s="96"/>
      <c r="L52" s="96"/>
      <c r="M52" s="96"/>
      <c r="N52" s="96"/>
      <c r="O52" s="96"/>
      <c r="P52" s="96"/>
      <c r="Q52" s="96"/>
      <c r="R52" s="96"/>
      <c r="S52" s="96"/>
      <c r="T52" s="96"/>
      <c r="U52" s="95"/>
    </row>
    <row r="53" spans="2:21" ht="20.7" customHeight="1">
      <c r="B53" s="94" t="s">
        <v>681</v>
      </c>
      <c r="C53" s="96"/>
      <c r="D53" s="96"/>
      <c r="E53" s="96"/>
      <c r="F53" s="96"/>
      <c r="G53" s="96"/>
      <c r="H53" s="96"/>
      <c r="I53" s="96"/>
      <c r="J53" s="96"/>
      <c r="K53" s="96"/>
      <c r="L53" s="96"/>
      <c r="M53" s="96"/>
      <c r="N53" s="96"/>
      <c r="O53" s="96"/>
      <c r="P53" s="96"/>
      <c r="Q53" s="96"/>
      <c r="R53" s="96"/>
      <c r="S53" s="96"/>
      <c r="T53" s="96"/>
      <c r="U53" s="95"/>
    </row>
    <row r="54" spans="2:21" ht="45" customHeight="1">
      <c r="B54" s="94" t="s">
        <v>682</v>
      </c>
      <c r="C54" s="96"/>
      <c r="D54" s="96"/>
      <c r="E54" s="96"/>
      <c r="F54" s="96"/>
      <c r="G54" s="96"/>
      <c r="H54" s="96"/>
      <c r="I54" s="96"/>
      <c r="J54" s="96"/>
      <c r="K54" s="96"/>
      <c r="L54" s="96"/>
      <c r="M54" s="96"/>
      <c r="N54" s="96"/>
      <c r="O54" s="96"/>
      <c r="P54" s="96"/>
      <c r="Q54" s="96"/>
      <c r="R54" s="96"/>
      <c r="S54" s="96"/>
      <c r="T54" s="96"/>
      <c r="U54" s="95"/>
    </row>
    <row r="55" spans="2:21" ht="48" customHeight="1">
      <c r="B55" s="94" t="s">
        <v>683</v>
      </c>
      <c r="C55" s="96"/>
      <c r="D55" s="96"/>
      <c r="E55" s="96"/>
      <c r="F55" s="96"/>
      <c r="G55" s="96"/>
      <c r="H55" s="96"/>
      <c r="I55" s="96"/>
      <c r="J55" s="96"/>
      <c r="K55" s="96"/>
      <c r="L55" s="96"/>
      <c r="M55" s="96"/>
      <c r="N55" s="96"/>
      <c r="O55" s="96"/>
      <c r="P55" s="96"/>
      <c r="Q55" s="96"/>
      <c r="R55" s="96"/>
      <c r="S55" s="96"/>
      <c r="T55" s="96"/>
      <c r="U55" s="95"/>
    </row>
    <row r="56" spans="2:21" ht="30.75" customHeight="1">
      <c r="B56" s="94" t="s">
        <v>684</v>
      </c>
      <c r="C56" s="96"/>
      <c r="D56" s="96"/>
      <c r="E56" s="96"/>
      <c r="F56" s="96"/>
      <c r="G56" s="96"/>
      <c r="H56" s="96"/>
      <c r="I56" s="96"/>
      <c r="J56" s="96"/>
      <c r="K56" s="96"/>
      <c r="L56" s="96"/>
      <c r="M56" s="96"/>
      <c r="N56" s="96"/>
      <c r="O56" s="96"/>
      <c r="P56" s="96"/>
      <c r="Q56" s="96"/>
      <c r="R56" s="96"/>
      <c r="S56" s="96"/>
      <c r="T56" s="96"/>
      <c r="U56" s="95"/>
    </row>
    <row r="57" spans="2:21" ht="43.05" customHeight="1">
      <c r="B57" s="94" t="s">
        <v>685</v>
      </c>
      <c r="C57" s="96"/>
      <c r="D57" s="96"/>
      <c r="E57" s="96"/>
      <c r="F57" s="96"/>
      <c r="G57" s="96"/>
      <c r="H57" s="96"/>
      <c r="I57" s="96"/>
      <c r="J57" s="96"/>
      <c r="K57" s="96"/>
      <c r="L57" s="96"/>
      <c r="M57" s="96"/>
      <c r="N57" s="96"/>
      <c r="O57" s="96"/>
      <c r="P57" s="96"/>
      <c r="Q57" s="96"/>
      <c r="R57" s="96"/>
      <c r="S57" s="96"/>
      <c r="T57" s="96"/>
      <c r="U57" s="95"/>
    </row>
    <row r="58" spans="2:21" ht="40.950000000000003" customHeight="1">
      <c r="B58" s="94" t="s">
        <v>686</v>
      </c>
      <c r="C58" s="96"/>
      <c r="D58" s="96"/>
      <c r="E58" s="96"/>
      <c r="F58" s="96"/>
      <c r="G58" s="96"/>
      <c r="H58" s="96"/>
      <c r="I58" s="96"/>
      <c r="J58" s="96"/>
      <c r="K58" s="96"/>
      <c r="L58" s="96"/>
      <c r="M58" s="96"/>
      <c r="N58" s="96"/>
      <c r="O58" s="96"/>
      <c r="P58" s="96"/>
      <c r="Q58" s="96"/>
      <c r="R58" s="96"/>
      <c r="S58" s="96"/>
      <c r="T58" s="96"/>
      <c r="U58" s="95"/>
    </row>
    <row r="59" spans="2:21" ht="50.7" customHeight="1">
      <c r="B59" s="94" t="s">
        <v>687</v>
      </c>
      <c r="C59" s="96"/>
      <c r="D59" s="96"/>
      <c r="E59" s="96"/>
      <c r="F59" s="96"/>
      <c r="G59" s="96"/>
      <c r="H59" s="96"/>
      <c r="I59" s="96"/>
      <c r="J59" s="96"/>
      <c r="K59" s="96"/>
      <c r="L59" s="96"/>
      <c r="M59" s="96"/>
      <c r="N59" s="96"/>
      <c r="O59" s="96"/>
      <c r="P59" s="96"/>
      <c r="Q59" s="96"/>
      <c r="R59" s="96"/>
      <c r="S59" s="96"/>
      <c r="T59" s="96"/>
      <c r="U59" s="95"/>
    </row>
    <row r="60" spans="2:21" ht="47.55" customHeight="1">
      <c r="B60" s="94" t="s">
        <v>688</v>
      </c>
      <c r="C60" s="96"/>
      <c r="D60" s="96"/>
      <c r="E60" s="96"/>
      <c r="F60" s="96"/>
      <c r="G60" s="96"/>
      <c r="H60" s="96"/>
      <c r="I60" s="96"/>
      <c r="J60" s="96"/>
      <c r="K60" s="96"/>
      <c r="L60" s="96"/>
      <c r="M60" s="96"/>
      <c r="N60" s="96"/>
      <c r="O60" s="96"/>
      <c r="P60" s="96"/>
      <c r="Q60" s="96"/>
      <c r="R60" s="96"/>
      <c r="S60" s="96"/>
      <c r="T60" s="96"/>
      <c r="U60" s="95"/>
    </row>
    <row r="61" spans="2:21" ht="46.8" customHeight="1">
      <c r="B61" s="94" t="s">
        <v>689</v>
      </c>
      <c r="C61" s="96"/>
      <c r="D61" s="96"/>
      <c r="E61" s="96"/>
      <c r="F61" s="96"/>
      <c r="G61" s="96"/>
      <c r="H61" s="96"/>
      <c r="I61" s="96"/>
      <c r="J61" s="96"/>
      <c r="K61" s="96"/>
      <c r="L61" s="96"/>
      <c r="M61" s="96"/>
      <c r="N61" s="96"/>
      <c r="O61" s="96"/>
      <c r="P61" s="96"/>
      <c r="Q61" s="96"/>
      <c r="R61" s="96"/>
      <c r="S61" s="96"/>
      <c r="T61" s="96"/>
      <c r="U61" s="95"/>
    </row>
    <row r="62" spans="2:21" ht="46.95" customHeight="1">
      <c r="B62" s="94" t="s">
        <v>690</v>
      </c>
      <c r="C62" s="96"/>
      <c r="D62" s="96"/>
      <c r="E62" s="96"/>
      <c r="F62" s="96"/>
      <c r="G62" s="96"/>
      <c r="H62" s="96"/>
      <c r="I62" s="96"/>
      <c r="J62" s="96"/>
      <c r="K62" s="96"/>
      <c r="L62" s="96"/>
      <c r="M62" s="96"/>
      <c r="N62" s="96"/>
      <c r="O62" s="96"/>
      <c r="P62" s="96"/>
      <c r="Q62" s="96"/>
      <c r="R62" s="96"/>
      <c r="S62" s="96"/>
      <c r="T62" s="96"/>
      <c r="U62" s="95"/>
    </row>
    <row r="63" spans="2:21" ht="68.55" customHeight="1">
      <c r="B63" s="94" t="s">
        <v>691</v>
      </c>
      <c r="C63" s="96"/>
      <c r="D63" s="96"/>
      <c r="E63" s="96"/>
      <c r="F63" s="96"/>
      <c r="G63" s="96"/>
      <c r="H63" s="96"/>
      <c r="I63" s="96"/>
      <c r="J63" s="96"/>
      <c r="K63" s="96"/>
      <c r="L63" s="96"/>
      <c r="M63" s="96"/>
      <c r="N63" s="96"/>
      <c r="O63" s="96"/>
      <c r="P63" s="96"/>
      <c r="Q63" s="96"/>
      <c r="R63" s="96"/>
      <c r="S63" s="96"/>
      <c r="T63" s="96"/>
      <c r="U63" s="95"/>
    </row>
    <row r="64" spans="2:21" ht="63.45" customHeight="1">
      <c r="B64" s="94" t="s">
        <v>692</v>
      </c>
      <c r="C64" s="96"/>
      <c r="D64" s="96"/>
      <c r="E64" s="96"/>
      <c r="F64" s="96"/>
      <c r="G64" s="96"/>
      <c r="H64" s="96"/>
      <c r="I64" s="96"/>
      <c r="J64" s="96"/>
      <c r="K64" s="96"/>
      <c r="L64" s="96"/>
      <c r="M64" s="96"/>
      <c r="N64" s="96"/>
      <c r="O64" s="96"/>
      <c r="P64" s="96"/>
      <c r="Q64" s="96"/>
      <c r="R64" s="96"/>
      <c r="S64" s="96"/>
      <c r="T64" s="96"/>
      <c r="U64" s="95"/>
    </row>
    <row r="65" spans="2:21" ht="49.5" customHeight="1">
      <c r="B65" s="94" t="s">
        <v>693</v>
      </c>
      <c r="C65" s="96"/>
      <c r="D65" s="96"/>
      <c r="E65" s="96"/>
      <c r="F65" s="96"/>
      <c r="G65" s="96"/>
      <c r="H65" s="96"/>
      <c r="I65" s="96"/>
      <c r="J65" s="96"/>
      <c r="K65" s="96"/>
      <c r="L65" s="96"/>
      <c r="M65" s="96"/>
      <c r="N65" s="96"/>
      <c r="O65" s="96"/>
      <c r="P65" s="96"/>
      <c r="Q65" s="96"/>
      <c r="R65" s="96"/>
      <c r="S65" s="96"/>
      <c r="T65" s="96"/>
      <c r="U65" s="95"/>
    </row>
    <row r="66" spans="2:21" ht="52.8" customHeight="1">
      <c r="B66" s="94" t="s">
        <v>694</v>
      </c>
      <c r="C66" s="96"/>
      <c r="D66" s="96"/>
      <c r="E66" s="96"/>
      <c r="F66" s="96"/>
      <c r="G66" s="96"/>
      <c r="H66" s="96"/>
      <c r="I66" s="96"/>
      <c r="J66" s="96"/>
      <c r="K66" s="96"/>
      <c r="L66" s="96"/>
      <c r="M66" s="96"/>
      <c r="N66" s="96"/>
      <c r="O66" s="96"/>
      <c r="P66" s="96"/>
      <c r="Q66" s="96"/>
      <c r="R66" s="96"/>
      <c r="S66" s="96"/>
      <c r="T66" s="96"/>
      <c r="U66" s="95"/>
    </row>
    <row r="67" spans="2:21" ht="43.8" customHeight="1">
      <c r="B67" s="94" t="s">
        <v>695</v>
      </c>
      <c r="C67" s="96"/>
      <c r="D67" s="96"/>
      <c r="E67" s="96"/>
      <c r="F67" s="96"/>
      <c r="G67" s="96"/>
      <c r="H67" s="96"/>
      <c r="I67" s="96"/>
      <c r="J67" s="96"/>
      <c r="K67" s="96"/>
      <c r="L67" s="96"/>
      <c r="M67" s="96"/>
      <c r="N67" s="96"/>
      <c r="O67" s="96"/>
      <c r="P67" s="96"/>
      <c r="Q67" s="96"/>
      <c r="R67" s="96"/>
      <c r="S67" s="96"/>
      <c r="T67" s="96"/>
      <c r="U67" s="95"/>
    </row>
    <row r="68" spans="2:21" ht="52.5" customHeight="1">
      <c r="B68" s="94" t="s">
        <v>696</v>
      </c>
      <c r="C68" s="96"/>
      <c r="D68" s="96"/>
      <c r="E68" s="96"/>
      <c r="F68" s="96"/>
      <c r="G68" s="96"/>
      <c r="H68" s="96"/>
      <c r="I68" s="96"/>
      <c r="J68" s="96"/>
      <c r="K68" s="96"/>
      <c r="L68" s="96"/>
      <c r="M68" s="96"/>
      <c r="N68" s="96"/>
      <c r="O68" s="96"/>
      <c r="P68" s="96"/>
      <c r="Q68" s="96"/>
      <c r="R68" s="96"/>
      <c r="S68" s="96"/>
      <c r="T68" s="96"/>
      <c r="U68" s="95"/>
    </row>
    <row r="69" spans="2:21" ht="52.5" customHeight="1" thickBot="1">
      <c r="B69" s="97" t="s">
        <v>697</v>
      </c>
      <c r="C69" s="99"/>
      <c r="D69" s="99"/>
      <c r="E69" s="99"/>
      <c r="F69" s="99"/>
      <c r="G69" s="99"/>
      <c r="H69" s="99"/>
      <c r="I69" s="99"/>
      <c r="J69" s="99"/>
      <c r="K69" s="99"/>
      <c r="L69" s="99"/>
      <c r="M69" s="99"/>
      <c r="N69" s="99"/>
      <c r="O69" s="99"/>
      <c r="P69" s="99"/>
      <c r="Q69" s="99"/>
      <c r="R69" s="99"/>
      <c r="S69" s="99"/>
      <c r="T69" s="99"/>
      <c r="U69" s="98"/>
    </row>
  </sheetData>
  <mergeCells count="128">
    <mergeCell ref="B68:U68"/>
    <mergeCell ref="B69:U69"/>
    <mergeCell ref="B62:U62"/>
    <mergeCell ref="B63:U63"/>
    <mergeCell ref="B64:U64"/>
    <mergeCell ref="B65:U65"/>
    <mergeCell ref="B66:U66"/>
    <mergeCell ref="B67:U67"/>
    <mergeCell ref="B56:U56"/>
    <mergeCell ref="B57:U57"/>
    <mergeCell ref="B58:U58"/>
    <mergeCell ref="B59:U59"/>
    <mergeCell ref="B60:U60"/>
    <mergeCell ref="B61:U61"/>
    <mergeCell ref="B50:U50"/>
    <mergeCell ref="B51:U51"/>
    <mergeCell ref="B52:U52"/>
    <mergeCell ref="B53:U53"/>
    <mergeCell ref="B54:U54"/>
    <mergeCell ref="B55:U55"/>
    <mergeCell ref="B44:U44"/>
    <mergeCell ref="B45:U45"/>
    <mergeCell ref="B46:U46"/>
    <mergeCell ref="B47:U47"/>
    <mergeCell ref="B48:U48"/>
    <mergeCell ref="B49:U49"/>
    <mergeCell ref="C36:H36"/>
    <mergeCell ref="I36:K36"/>
    <mergeCell ref="L36:O36"/>
    <mergeCell ref="B40:D40"/>
    <mergeCell ref="B41:D41"/>
    <mergeCell ref="B43:U43"/>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6" fitToHeight="10" orientation="landscape" r:id="rId1"/>
  <headerFooter>
    <oddFooter>&amp;R&amp;P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topLeftCell="A10" zoomScale="80" zoomScaleNormal="80" zoomScaleSheetLayoutView="80" workbookViewId="0">
      <selection activeCell="I14" sqref="I14:K14"/>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8.77734375" style="1" customWidth="1"/>
    <col min="9" max="9" width="7.33203125" style="1" customWidth="1"/>
    <col min="10" max="10" width="8.77734375" style="1" customWidth="1"/>
    <col min="11" max="11" width="23.77734375" style="1" customWidth="1"/>
    <col min="12" max="12" width="8.6640625" style="1" customWidth="1"/>
    <col min="13" max="13" width="6.77734375" style="1" customWidth="1"/>
    <col min="14" max="14" width="9.21875" style="1" customWidth="1"/>
    <col min="15" max="15" width="27.88671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698</v>
      </c>
      <c r="D4" s="15" t="s">
        <v>699</v>
      </c>
      <c r="E4" s="15"/>
      <c r="F4" s="15"/>
      <c r="G4" s="15"/>
      <c r="H4" s="15"/>
      <c r="I4" s="16"/>
      <c r="J4" s="17" t="s">
        <v>6</v>
      </c>
      <c r="K4" s="18" t="s">
        <v>7</v>
      </c>
      <c r="L4" s="19" t="s">
        <v>8</v>
      </c>
      <c r="M4" s="19"/>
      <c r="N4" s="19"/>
      <c r="O4" s="19"/>
      <c r="P4" s="17" t="s">
        <v>9</v>
      </c>
      <c r="Q4" s="19" t="s">
        <v>700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07.4" customHeight="1" thickTop="1" thickBot="1">
      <c r="A11" s="56"/>
      <c r="B11" s="57" t="s">
        <v>36</v>
      </c>
      <c r="C11" s="58" t="s">
        <v>701</v>
      </c>
      <c r="D11" s="58"/>
      <c r="E11" s="58"/>
      <c r="F11" s="58"/>
      <c r="G11" s="58"/>
      <c r="H11" s="58"/>
      <c r="I11" s="58" t="s">
        <v>702</v>
      </c>
      <c r="J11" s="58"/>
      <c r="K11" s="58"/>
      <c r="L11" s="58" t="s">
        <v>703</v>
      </c>
      <c r="M11" s="58"/>
      <c r="N11" s="58"/>
      <c r="O11" s="58"/>
      <c r="P11" s="59" t="s">
        <v>109</v>
      </c>
      <c r="Q11" s="59" t="s">
        <v>40</v>
      </c>
      <c r="R11" s="59">
        <v>5</v>
      </c>
      <c r="S11" s="59" t="s">
        <v>41</v>
      </c>
      <c r="T11" s="59" t="s">
        <v>41</v>
      </c>
      <c r="U11" s="61" t="str">
        <f>IF(ISERR(T11/S11*100),"N/A",T11/S11*100)</f>
        <v>N/A</v>
      </c>
    </row>
    <row r="12" spans="1:34" ht="114.6" customHeight="1" thickTop="1" thickBot="1">
      <c r="A12" s="56"/>
      <c r="B12" s="57" t="s">
        <v>46</v>
      </c>
      <c r="C12" s="58" t="s">
        <v>704</v>
      </c>
      <c r="D12" s="58"/>
      <c r="E12" s="58"/>
      <c r="F12" s="58"/>
      <c r="G12" s="58"/>
      <c r="H12" s="58"/>
      <c r="I12" s="58" t="s">
        <v>705</v>
      </c>
      <c r="J12" s="58"/>
      <c r="K12" s="58"/>
      <c r="L12" s="58" t="s">
        <v>706</v>
      </c>
      <c r="M12" s="58"/>
      <c r="N12" s="58"/>
      <c r="O12" s="58"/>
      <c r="P12" s="59" t="s">
        <v>109</v>
      </c>
      <c r="Q12" s="59" t="s">
        <v>40</v>
      </c>
      <c r="R12" s="59">
        <v>4.91</v>
      </c>
      <c r="S12" s="59" t="s">
        <v>41</v>
      </c>
      <c r="T12" s="59" t="s">
        <v>41</v>
      </c>
      <c r="U12" s="61" t="str">
        <f>IF(ISERR(T12/S12*100),"N/A",T12/S12*100)</f>
        <v>N/A</v>
      </c>
    </row>
    <row r="13" spans="1:34" ht="75" customHeight="1" thickTop="1" thickBot="1">
      <c r="A13" s="56"/>
      <c r="B13" s="57" t="s">
        <v>51</v>
      </c>
      <c r="C13" s="58" t="s">
        <v>707</v>
      </c>
      <c r="D13" s="58"/>
      <c r="E13" s="58"/>
      <c r="F13" s="58"/>
      <c r="G13" s="58"/>
      <c r="H13" s="58"/>
      <c r="I13" s="58" t="s">
        <v>708</v>
      </c>
      <c r="J13" s="58"/>
      <c r="K13" s="58"/>
      <c r="L13" s="58" t="s">
        <v>709</v>
      </c>
      <c r="M13" s="58"/>
      <c r="N13" s="58"/>
      <c r="O13" s="58"/>
      <c r="P13" s="59" t="s">
        <v>45</v>
      </c>
      <c r="Q13" s="59" t="s">
        <v>84</v>
      </c>
      <c r="R13" s="59">
        <v>93.35</v>
      </c>
      <c r="S13" s="59">
        <v>30.03</v>
      </c>
      <c r="T13" s="59">
        <v>66.33</v>
      </c>
      <c r="U13" s="61">
        <f>IF(ISERR(T13/S13*100),"N/A",T13/S13*100)</f>
        <v>220.87912087912085</v>
      </c>
    </row>
    <row r="14" spans="1:34" ht="75" customHeight="1" thickTop="1">
      <c r="A14" s="56"/>
      <c r="B14" s="57" t="s">
        <v>56</v>
      </c>
      <c r="C14" s="58" t="s">
        <v>710</v>
      </c>
      <c r="D14" s="58"/>
      <c r="E14" s="58"/>
      <c r="F14" s="58"/>
      <c r="G14" s="58"/>
      <c r="H14" s="58"/>
      <c r="I14" s="58" t="s">
        <v>711</v>
      </c>
      <c r="J14" s="58"/>
      <c r="K14" s="58"/>
      <c r="L14" s="58" t="s">
        <v>712</v>
      </c>
      <c r="M14" s="58"/>
      <c r="N14" s="58"/>
      <c r="O14" s="58"/>
      <c r="P14" s="59" t="s">
        <v>45</v>
      </c>
      <c r="Q14" s="59" t="s">
        <v>139</v>
      </c>
      <c r="R14" s="59">
        <v>100</v>
      </c>
      <c r="S14" s="59">
        <v>80</v>
      </c>
      <c r="T14" s="59">
        <v>20</v>
      </c>
      <c r="U14" s="61">
        <f>IF(ISERR(T14/S14*100),"N/A",T14/S14*100)</f>
        <v>25</v>
      </c>
    </row>
    <row r="15" spans="1:34" ht="75" customHeight="1" thickBot="1">
      <c r="A15" s="56"/>
      <c r="B15" s="62" t="s">
        <v>42</v>
      </c>
      <c r="C15" s="63" t="s">
        <v>713</v>
      </c>
      <c r="D15" s="63"/>
      <c r="E15" s="63"/>
      <c r="F15" s="63"/>
      <c r="G15" s="63"/>
      <c r="H15" s="63"/>
      <c r="I15" s="63" t="s">
        <v>714</v>
      </c>
      <c r="J15" s="63"/>
      <c r="K15" s="63"/>
      <c r="L15" s="63" t="s">
        <v>715</v>
      </c>
      <c r="M15" s="63"/>
      <c r="N15" s="63"/>
      <c r="O15" s="63"/>
      <c r="P15" s="64" t="s">
        <v>45</v>
      </c>
      <c r="Q15" s="64" t="s">
        <v>139</v>
      </c>
      <c r="R15" s="64">
        <v>100</v>
      </c>
      <c r="S15" s="64">
        <v>30</v>
      </c>
      <c r="T15" s="64">
        <v>100</v>
      </c>
      <c r="U15" s="65">
        <f>IF(ISERR(T15/S15*100),"N/A",T15/S15*100)</f>
        <v>333.33333333333337</v>
      </c>
    </row>
    <row r="16" spans="1:34" ht="22.5" customHeight="1" thickTop="1" thickBot="1">
      <c r="B16" s="9" t="s">
        <v>61</v>
      </c>
      <c r="C16" s="10"/>
      <c r="D16" s="10"/>
      <c r="E16" s="10"/>
      <c r="F16" s="10"/>
      <c r="G16" s="10"/>
      <c r="H16" s="11"/>
      <c r="I16" s="11"/>
      <c r="J16" s="11"/>
      <c r="K16" s="11"/>
      <c r="L16" s="11"/>
      <c r="M16" s="11"/>
      <c r="N16" s="11"/>
      <c r="O16" s="11"/>
      <c r="P16" s="11"/>
      <c r="Q16" s="11"/>
      <c r="R16" s="11"/>
      <c r="S16" s="11"/>
      <c r="T16" s="11"/>
      <c r="U16" s="12"/>
      <c r="V16" s="66"/>
    </row>
    <row r="17" spans="2:21" ht="26.25" customHeight="1" thickTop="1">
      <c r="B17" s="67"/>
      <c r="C17" s="68"/>
      <c r="D17" s="68"/>
      <c r="E17" s="68"/>
      <c r="F17" s="68"/>
      <c r="G17" s="68"/>
      <c r="H17" s="69"/>
      <c r="I17" s="69"/>
      <c r="J17" s="69"/>
      <c r="K17" s="69"/>
      <c r="L17" s="69"/>
      <c r="M17" s="69"/>
      <c r="N17" s="69"/>
      <c r="O17" s="69"/>
      <c r="P17" s="70"/>
      <c r="Q17" s="71"/>
      <c r="R17" s="72" t="s">
        <v>62</v>
      </c>
      <c r="S17" s="40" t="s">
        <v>63</v>
      </c>
      <c r="T17" s="72" t="s">
        <v>64</v>
      </c>
      <c r="U17" s="40" t="s">
        <v>65</v>
      </c>
    </row>
    <row r="18" spans="2:21" ht="26.25" customHeight="1" thickBot="1">
      <c r="B18" s="73"/>
      <c r="C18" s="74"/>
      <c r="D18" s="74"/>
      <c r="E18" s="74"/>
      <c r="F18" s="74"/>
      <c r="G18" s="74"/>
      <c r="H18" s="75"/>
      <c r="I18" s="75"/>
      <c r="J18" s="75"/>
      <c r="K18" s="75"/>
      <c r="L18" s="75"/>
      <c r="M18" s="75"/>
      <c r="N18" s="75"/>
      <c r="O18" s="75"/>
      <c r="P18" s="76"/>
      <c r="Q18" s="77"/>
      <c r="R18" s="78" t="s">
        <v>66</v>
      </c>
      <c r="S18" s="77" t="s">
        <v>66</v>
      </c>
      <c r="T18" s="77" t="s">
        <v>66</v>
      </c>
      <c r="U18" s="77" t="s">
        <v>67</v>
      </c>
    </row>
    <row r="19" spans="2:21" ht="13.5" customHeight="1" thickBot="1">
      <c r="B19" s="79" t="s">
        <v>68</v>
      </c>
      <c r="C19" s="80"/>
      <c r="D19" s="80"/>
      <c r="E19" s="81"/>
      <c r="F19" s="81"/>
      <c r="G19" s="81"/>
      <c r="H19" s="82"/>
      <c r="I19" s="82"/>
      <c r="J19" s="82"/>
      <c r="K19" s="82"/>
      <c r="L19" s="82"/>
      <c r="M19" s="82"/>
      <c r="N19" s="82"/>
      <c r="O19" s="82"/>
      <c r="P19" s="83"/>
      <c r="Q19" s="83"/>
      <c r="R19" s="84" t="str">
        <f t="shared" ref="R19:T20" si="0">"N/D"</f>
        <v>N/D</v>
      </c>
      <c r="S19" s="84" t="str">
        <f t="shared" si="0"/>
        <v>N/D</v>
      </c>
      <c r="T19" s="84" t="str">
        <f t="shared" si="0"/>
        <v>N/D</v>
      </c>
      <c r="U19" s="85" t="str">
        <f>+IF(ISERR(T19/S19*100),"N/A",T19/S19*100)</f>
        <v>N/A</v>
      </c>
    </row>
    <row r="20" spans="2:21" ht="13.5" customHeight="1" thickBot="1">
      <c r="B20" s="86" t="s">
        <v>69</v>
      </c>
      <c r="C20" s="87"/>
      <c r="D20" s="87"/>
      <c r="E20" s="88"/>
      <c r="F20" s="88"/>
      <c r="G20" s="88"/>
      <c r="H20" s="89"/>
      <c r="I20" s="89"/>
      <c r="J20" s="89"/>
      <c r="K20" s="89"/>
      <c r="L20" s="89"/>
      <c r="M20" s="89"/>
      <c r="N20" s="89"/>
      <c r="O20" s="89"/>
      <c r="P20" s="90"/>
      <c r="Q20" s="90"/>
      <c r="R20" s="84" t="str">
        <f t="shared" si="0"/>
        <v>N/D</v>
      </c>
      <c r="S20" s="84" t="str">
        <f t="shared" si="0"/>
        <v>N/D</v>
      </c>
      <c r="T20" s="84" t="str">
        <f t="shared" si="0"/>
        <v>N/D</v>
      </c>
      <c r="U20" s="85" t="str">
        <f>+IF(ISERR(T20/S20*100),"N/A",T20/S20*100)</f>
        <v>N/A</v>
      </c>
    </row>
    <row r="21" spans="2:21" ht="14.7" customHeight="1" thickTop="1" thickBot="1">
      <c r="B21" s="9" t="s">
        <v>70</v>
      </c>
      <c r="C21" s="10"/>
      <c r="D21" s="10"/>
      <c r="E21" s="10"/>
      <c r="F21" s="10"/>
      <c r="G21" s="10"/>
      <c r="H21" s="11"/>
      <c r="I21" s="11"/>
      <c r="J21" s="11"/>
      <c r="K21" s="11"/>
      <c r="L21" s="11"/>
      <c r="M21" s="11"/>
      <c r="N21" s="11"/>
      <c r="O21" s="11"/>
      <c r="P21" s="11"/>
      <c r="Q21" s="11"/>
      <c r="R21" s="11"/>
      <c r="S21" s="11"/>
      <c r="T21" s="11"/>
      <c r="U21" s="12"/>
    </row>
    <row r="22" spans="2:21" ht="44.25" customHeight="1" thickTop="1">
      <c r="B22" s="91" t="s">
        <v>71</v>
      </c>
      <c r="C22" s="93"/>
      <c r="D22" s="93"/>
      <c r="E22" s="93"/>
      <c r="F22" s="93"/>
      <c r="G22" s="93"/>
      <c r="H22" s="93"/>
      <c r="I22" s="93"/>
      <c r="J22" s="93"/>
      <c r="K22" s="93"/>
      <c r="L22" s="93"/>
      <c r="M22" s="93"/>
      <c r="N22" s="93"/>
      <c r="O22" s="93"/>
      <c r="P22" s="93"/>
      <c r="Q22" s="93"/>
      <c r="R22" s="93"/>
      <c r="S22" s="93"/>
      <c r="T22" s="93"/>
      <c r="U22" s="92"/>
    </row>
    <row r="23" spans="2:21" ht="17.7" customHeight="1">
      <c r="B23" s="94" t="s">
        <v>716</v>
      </c>
      <c r="C23" s="96"/>
      <c r="D23" s="96"/>
      <c r="E23" s="96"/>
      <c r="F23" s="96"/>
      <c r="G23" s="96"/>
      <c r="H23" s="96"/>
      <c r="I23" s="96"/>
      <c r="J23" s="96"/>
      <c r="K23" s="96"/>
      <c r="L23" s="96"/>
      <c r="M23" s="96"/>
      <c r="N23" s="96"/>
      <c r="O23" s="96"/>
      <c r="P23" s="96"/>
      <c r="Q23" s="96"/>
      <c r="R23" s="96"/>
      <c r="S23" s="96"/>
      <c r="T23" s="96"/>
      <c r="U23" s="95"/>
    </row>
    <row r="24" spans="2:21" ht="16.95" customHeight="1">
      <c r="B24" s="94" t="s">
        <v>717</v>
      </c>
      <c r="C24" s="96"/>
      <c r="D24" s="96"/>
      <c r="E24" s="96"/>
      <c r="F24" s="96"/>
      <c r="G24" s="96"/>
      <c r="H24" s="96"/>
      <c r="I24" s="96"/>
      <c r="J24" s="96"/>
      <c r="K24" s="96"/>
      <c r="L24" s="96"/>
      <c r="M24" s="96"/>
      <c r="N24" s="96"/>
      <c r="O24" s="96"/>
      <c r="P24" s="96"/>
      <c r="Q24" s="96"/>
      <c r="R24" s="96"/>
      <c r="S24" s="96"/>
      <c r="T24" s="96"/>
      <c r="U24" s="95"/>
    </row>
    <row r="25" spans="2:21" ht="86.25" customHeight="1">
      <c r="B25" s="94" t="s">
        <v>718</v>
      </c>
      <c r="C25" s="96"/>
      <c r="D25" s="96"/>
      <c r="E25" s="96"/>
      <c r="F25" s="96"/>
      <c r="G25" s="96"/>
      <c r="H25" s="96"/>
      <c r="I25" s="96"/>
      <c r="J25" s="96"/>
      <c r="K25" s="96"/>
      <c r="L25" s="96"/>
      <c r="M25" s="96"/>
      <c r="N25" s="96"/>
      <c r="O25" s="96"/>
      <c r="P25" s="96"/>
      <c r="Q25" s="96"/>
      <c r="R25" s="96"/>
      <c r="S25" s="96"/>
      <c r="T25" s="96"/>
      <c r="U25" s="95"/>
    </row>
    <row r="26" spans="2:21" ht="51.3" customHeight="1">
      <c r="B26" s="94" t="s">
        <v>719</v>
      </c>
      <c r="C26" s="96"/>
      <c r="D26" s="96"/>
      <c r="E26" s="96"/>
      <c r="F26" s="96"/>
      <c r="G26" s="96"/>
      <c r="H26" s="96"/>
      <c r="I26" s="96"/>
      <c r="J26" s="96"/>
      <c r="K26" s="96"/>
      <c r="L26" s="96"/>
      <c r="M26" s="96"/>
      <c r="N26" s="96"/>
      <c r="O26" s="96"/>
      <c r="P26" s="96"/>
      <c r="Q26" s="96"/>
      <c r="R26" s="96"/>
      <c r="S26" s="96"/>
      <c r="T26" s="96"/>
      <c r="U26" s="95"/>
    </row>
    <row r="27" spans="2:21" ht="72" customHeight="1" thickBot="1">
      <c r="B27" s="97" t="s">
        <v>720</v>
      </c>
      <c r="C27" s="99"/>
      <c r="D27" s="99"/>
      <c r="E27" s="99"/>
      <c r="F27" s="99"/>
      <c r="G27" s="99"/>
      <c r="H27" s="99"/>
      <c r="I27" s="99"/>
      <c r="J27" s="99"/>
      <c r="K27" s="99"/>
      <c r="L27" s="99"/>
      <c r="M27" s="99"/>
      <c r="N27" s="99"/>
      <c r="O27" s="99"/>
      <c r="P27" s="99"/>
      <c r="Q27" s="99"/>
      <c r="R27" s="99"/>
      <c r="S27" s="99"/>
      <c r="T27" s="99"/>
      <c r="U27" s="98"/>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topLeftCell="A10" zoomScale="80" zoomScaleNormal="80" zoomScaleSheetLayoutView="80" workbookViewId="0">
      <selection activeCell="I13" sqref="I13:K13"/>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6.33203125" style="1" customWidth="1"/>
    <col min="9" max="9" width="7.33203125" style="1" customWidth="1"/>
    <col min="10" max="10" width="8.77734375" style="1" customWidth="1"/>
    <col min="11" max="11" width="19" style="1" customWidth="1"/>
    <col min="12" max="12" width="8.6640625" style="1" customWidth="1"/>
    <col min="13" max="13" width="6.77734375" style="1" customWidth="1"/>
    <col min="14" max="14" width="9.21875" style="1" customWidth="1"/>
    <col min="15" max="15" width="32.88671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721</v>
      </c>
      <c r="D4" s="15" t="s">
        <v>722</v>
      </c>
      <c r="E4" s="15"/>
      <c r="F4" s="15"/>
      <c r="G4" s="15"/>
      <c r="H4" s="15"/>
      <c r="I4" s="16"/>
      <c r="J4" s="17" t="s">
        <v>6</v>
      </c>
      <c r="K4" s="18" t="s">
        <v>7</v>
      </c>
      <c r="L4" s="19" t="s">
        <v>8</v>
      </c>
      <c r="M4" s="19"/>
      <c r="N4" s="19"/>
      <c r="O4" s="19"/>
      <c r="P4" s="17" t="s">
        <v>9</v>
      </c>
      <c r="Q4" s="19" t="s">
        <v>723</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724</v>
      </c>
      <c r="D11" s="58"/>
      <c r="E11" s="58"/>
      <c r="F11" s="58"/>
      <c r="G11" s="58"/>
      <c r="H11" s="58"/>
      <c r="I11" s="58" t="s">
        <v>725</v>
      </c>
      <c r="J11" s="58"/>
      <c r="K11" s="58"/>
      <c r="L11" s="58" t="s">
        <v>726</v>
      </c>
      <c r="M11" s="58"/>
      <c r="N11" s="58"/>
      <c r="O11" s="58"/>
      <c r="P11" s="59" t="s">
        <v>45</v>
      </c>
      <c r="Q11" s="59" t="s">
        <v>727</v>
      </c>
      <c r="R11" s="59">
        <v>2.91</v>
      </c>
      <c r="S11" s="59" t="s">
        <v>41</v>
      </c>
      <c r="T11" s="59">
        <v>0</v>
      </c>
      <c r="U11" s="61" t="str">
        <f t="shared" ref="U11:U19" si="0">IF(ISERR(T11/S11*100),"N/A",T11/S11*100)</f>
        <v>N/A</v>
      </c>
    </row>
    <row r="12" spans="1:34" ht="75" customHeight="1" thickTop="1">
      <c r="A12" s="56"/>
      <c r="B12" s="57" t="s">
        <v>46</v>
      </c>
      <c r="C12" s="58" t="s">
        <v>728</v>
      </c>
      <c r="D12" s="58"/>
      <c r="E12" s="58"/>
      <c r="F12" s="58"/>
      <c r="G12" s="58"/>
      <c r="H12" s="58"/>
      <c r="I12" s="58" t="s">
        <v>729</v>
      </c>
      <c r="J12" s="58"/>
      <c r="K12" s="58"/>
      <c r="L12" s="58" t="s">
        <v>730</v>
      </c>
      <c r="M12" s="58"/>
      <c r="N12" s="58"/>
      <c r="O12" s="58"/>
      <c r="P12" s="59" t="s">
        <v>45</v>
      </c>
      <c r="Q12" s="59" t="s">
        <v>40</v>
      </c>
      <c r="R12" s="59">
        <v>9.0399999999999991</v>
      </c>
      <c r="S12" s="59" t="s">
        <v>41</v>
      </c>
      <c r="T12" s="59" t="s">
        <v>41</v>
      </c>
      <c r="U12" s="61" t="str">
        <f t="shared" si="0"/>
        <v>N/A</v>
      </c>
    </row>
    <row r="13" spans="1:34" ht="75" customHeight="1">
      <c r="A13" s="56"/>
      <c r="B13" s="62" t="s">
        <v>42</v>
      </c>
      <c r="C13" s="63" t="s">
        <v>42</v>
      </c>
      <c r="D13" s="63"/>
      <c r="E13" s="63"/>
      <c r="F13" s="63"/>
      <c r="G13" s="63"/>
      <c r="H13" s="63"/>
      <c r="I13" s="63" t="s">
        <v>731</v>
      </c>
      <c r="J13" s="63"/>
      <c r="K13" s="63"/>
      <c r="L13" s="63" t="s">
        <v>732</v>
      </c>
      <c r="M13" s="63"/>
      <c r="N13" s="63"/>
      <c r="O13" s="63"/>
      <c r="P13" s="64" t="s">
        <v>45</v>
      </c>
      <c r="Q13" s="64" t="s">
        <v>40</v>
      </c>
      <c r="R13" s="64">
        <v>4.38</v>
      </c>
      <c r="S13" s="64" t="s">
        <v>41</v>
      </c>
      <c r="T13" s="64" t="s">
        <v>41</v>
      </c>
      <c r="U13" s="65" t="str">
        <f t="shared" si="0"/>
        <v>N/A</v>
      </c>
    </row>
    <row r="14" spans="1:34" ht="75" customHeight="1" thickBot="1">
      <c r="A14" s="56"/>
      <c r="B14" s="62" t="s">
        <v>42</v>
      </c>
      <c r="C14" s="63" t="s">
        <v>42</v>
      </c>
      <c r="D14" s="63"/>
      <c r="E14" s="63"/>
      <c r="F14" s="63"/>
      <c r="G14" s="63"/>
      <c r="H14" s="63"/>
      <c r="I14" s="63" t="s">
        <v>733</v>
      </c>
      <c r="J14" s="63"/>
      <c r="K14" s="63"/>
      <c r="L14" s="63" t="s">
        <v>734</v>
      </c>
      <c r="M14" s="63"/>
      <c r="N14" s="63"/>
      <c r="O14" s="63"/>
      <c r="P14" s="64" t="s">
        <v>45</v>
      </c>
      <c r="Q14" s="64" t="s">
        <v>40</v>
      </c>
      <c r="R14" s="64">
        <v>3.05</v>
      </c>
      <c r="S14" s="64" t="s">
        <v>41</v>
      </c>
      <c r="T14" s="64" t="s">
        <v>41</v>
      </c>
      <c r="U14" s="65" t="str">
        <f t="shared" si="0"/>
        <v>N/A</v>
      </c>
    </row>
    <row r="15" spans="1:34" ht="75" customHeight="1" thickTop="1" thickBot="1">
      <c r="A15" s="56"/>
      <c r="B15" s="57" t="s">
        <v>51</v>
      </c>
      <c r="C15" s="58" t="s">
        <v>735</v>
      </c>
      <c r="D15" s="58"/>
      <c r="E15" s="58"/>
      <c r="F15" s="58"/>
      <c r="G15" s="58"/>
      <c r="H15" s="58"/>
      <c r="I15" s="58" t="s">
        <v>736</v>
      </c>
      <c r="J15" s="58"/>
      <c r="K15" s="58"/>
      <c r="L15" s="58" t="s">
        <v>737</v>
      </c>
      <c r="M15" s="58"/>
      <c r="N15" s="58"/>
      <c r="O15" s="58"/>
      <c r="P15" s="59" t="s">
        <v>45</v>
      </c>
      <c r="Q15" s="59" t="s">
        <v>55</v>
      </c>
      <c r="R15" s="59">
        <v>31.1</v>
      </c>
      <c r="S15" s="59">
        <v>18</v>
      </c>
      <c r="T15" s="59">
        <v>28.8</v>
      </c>
      <c r="U15" s="61">
        <f t="shared" si="0"/>
        <v>160</v>
      </c>
    </row>
    <row r="16" spans="1:34" ht="75" customHeight="1" thickTop="1">
      <c r="A16" s="56"/>
      <c r="B16" s="57" t="s">
        <v>56</v>
      </c>
      <c r="C16" s="58" t="s">
        <v>738</v>
      </c>
      <c r="D16" s="58"/>
      <c r="E16" s="58"/>
      <c r="F16" s="58"/>
      <c r="G16" s="58"/>
      <c r="H16" s="58"/>
      <c r="I16" s="58" t="s">
        <v>739</v>
      </c>
      <c r="J16" s="58"/>
      <c r="K16" s="58"/>
      <c r="L16" s="58" t="s">
        <v>740</v>
      </c>
      <c r="M16" s="58"/>
      <c r="N16" s="58"/>
      <c r="O16" s="58"/>
      <c r="P16" s="59" t="s">
        <v>45</v>
      </c>
      <c r="Q16" s="59" t="s">
        <v>91</v>
      </c>
      <c r="R16" s="59">
        <v>95</v>
      </c>
      <c r="S16" s="59">
        <v>93</v>
      </c>
      <c r="T16" s="59">
        <v>96.46</v>
      </c>
      <c r="U16" s="61">
        <f t="shared" si="0"/>
        <v>103.72043010752688</v>
      </c>
    </row>
    <row r="17" spans="1:22" ht="75" customHeight="1">
      <c r="A17" s="56"/>
      <c r="B17" s="62" t="s">
        <v>42</v>
      </c>
      <c r="C17" s="63" t="s">
        <v>741</v>
      </c>
      <c r="D17" s="63"/>
      <c r="E17" s="63"/>
      <c r="F17" s="63"/>
      <c r="G17" s="63"/>
      <c r="H17" s="63"/>
      <c r="I17" s="63" t="s">
        <v>742</v>
      </c>
      <c r="J17" s="63"/>
      <c r="K17" s="63"/>
      <c r="L17" s="63" t="s">
        <v>743</v>
      </c>
      <c r="M17" s="63"/>
      <c r="N17" s="63"/>
      <c r="O17" s="63"/>
      <c r="P17" s="64" t="s">
        <v>45</v>
      </c>
      <c r="Q17" s="64" t="s">
        <v>60</v>
      </c>
      <c r="R17" s="64">
        <v>100</v>
      </c>
      <c r="S17" s="64">
        <v>96.15</v>
      </c>
      <c r="T17" s="64">
        <v>94.02</v>
      </c>
      <c r="U17" s="65">
        <f t="shared" si="0"/>
        <v>97.78471138845552</v>
      </c>
    </row>
    <row r="18" spans="1:22" ht="75" customHeight="1">
      <c r="A18" s="56"/>
      <c r="B18" s="62" t="s">
        <v>42</v>
      </c>
      <c r="C18" s="63" t="s">
        <v>744</v>
      </c>
      <c r="D18" s="63"/>
      <c r="E18" s="63"/>
      <c r="F18" s="63"/>
      <c r="G18" s="63"/>
      <c r="H18" s="63"/>
      <c r="I18" s="63" t="s">
        <v>745</v>
      </c>
      <c r="J18" s="63"/>
      <c r="K18" s="63"/>
      <c r="L18" s="63" t="s">
        <v>746</v>
      </c>
      <c r="M18" s="63"/>
      <c r="N18" s="63"/>
      <c r="O18" s="63"/>
      <c r="P18" s="64" t="s">
        <v>45</v>
      </c>
      <c r="Q18" s="64" t="s">
        <v>747</v>
      </c>
      <c r="R18" s="64">
        <v>85.01</v>
      </c>
      <c r="S18" s="64" t="s">
        <v>41</v>
      </c>
      <c r="T18" s="64" t="s">
        <v>41</v>
      </c>
      <c r="U18" s="65" t="str">
        <f t="shared" si="0"/>
        <v>N/A</v>
      </c>
    </row>
    <row r="19" spans="1:22" ht="75" customHeight="1" thickBot="1">
      <c r="A19" s="56"/>
      <c r="B19" s="62" t="s">
        <v>42</v>
      </c>
      <c r="C19" s="63" t="s">
        <v>748</v>
      </c>
      <c r="D19" s="63"/>
      <c r="E19" s="63"/>
      <c r="F19" s="63"/>
      <c r="G19" s="63"/>
      <c r="H19" s="63"/>
      <c r="I19" s="63" t="s">
        <v>749</v>
      </c>
      <c r="J19" s="63"/>
      <c r="K19" s="63"/>
      <c r="L19" s="63" t="s">
        <v>750</v>
      </c>
      <c r="M19" s="63"/>
      <c r="N19" s="63"/>
      <c r="O19" s="63"/>
      <c r="P19" s="64" t="s">
        <v>45</v>
      </c>
      <c r="Q19" s="64" t="s">
        <v>60</v>
      </c>
      <c r="R19" s="64">
        <v>31</v>
      </c>
      <c r="S19" s="64">
        <v>30</v>
      </c>
      <c r="T19" s="64">
        <v>31.99</v>
      </c>
      <c r="U19" s="65">
        <f t="shared" si="0"/>
        <v>106.63333333333334</v>
      </c>
    </row>
    <row r="20" spans="1:22" ht="22.5" customHeight="1" thickTop="1" thickBot="1">
      <c r="B20" s="9" t="s">
        <v>61</v>
      </c>
      <c r="C20" s="10"/>
      <c r="D20" s="10"/>
      <c r="E20" s="10"/>
      <c r="F20" s="10"/>
      <c r="G20" s="10"/>
      <c r="H20" s="11"/>
      <c r="I20" s="11"/>
      <c r="J20" s="11"/>
      <c r="K20" s="11"/>
      <c r="L20" s="11"/>
      <c r="M20" s="11"/>
      <c r="N20" s="11"/>
      <c r="O20" s="11"/>
      <c r="P20" s="11"/>
      <c r="Q20" s="11"/>
      <c r="R20" s="11"/>
      <c r="S20" s="11"/>
      <c r="T20" s="11"/>
      <c r="U20" s="12"/>
      <c r="V20" s="66"/>
    </row>
    <row r="21" spans="1:22" ht="26.25" customHeight="1" thickTop="1">
      <c r="B21" s="67"/>
      <c r="C21" s="68"/>
      <c r="D21" s="68"/>
      <c r="E21" s="68"/>
      <c r="F21" s="68"/>
      <c r="G21" s="68"/>
      <c r="H21" s="69"/>
      <c r="I21" s="69"/>
      <c r="J21" s="69"/>
      <c r="K21" s="69"/>
      <c r="L21" s="69"/>
      <c r="M21" s="69"/>
      <c r="N21" s="69"/>
      <c r="O21" s="69"/>
      <c r="P21" s="70"/>
      <c r="Q21" s="71"/>
      <c r="R21" s="72" t="s">
        <v>62</v>
      </c>
      <c r="S21" s="40" t="s">
        <v>63</v>
      </c>
      <c r="T21" s="72" t="s">
        <v>64</v>
      </c>
      <c r="U21" s="40" t="s">
        <v>65</v>
      </c>
    </row>
    <row r="22" spans="1:22" ht="26.25" customHeight="1" thickBot="1">
      <c r="B22" s="73"/>
      <c r="C22" s="74"/>
      <c r="D22" s="74"/>
      <c r="E22" s="74"/>
      <c r="F22" s="74"/>
      <c r="G22" s="74"/>
      <c r="H22" s="75"/>
      <c r="I22" s="75"/>
      <c r="J22" s="75"/>
      <c r="K22" s="75"/>
      <c r="L22" s="75"/>
      <c r="M22" s="75"/>
      <c r="N22" s="75"/>
      <c r="O22" s="75"/>
      <c r="P22" s="76"/>
      <c r="Q22" s="77"/>
      <c r="R22" s="78" t="s">
        <v>66</v>
      </c>
      <c r="S22" s="77" t="s">
        <v>66</v>
      </c>
      <c r="T22" s="77" t="s">
        <v>66</v>
      </c>
      <c r="U22" s="77" t="s">
        <v>67</v>
      </c>
    </row>
    <row r="23" spans="1:22" ht="13.5" customHeight="1" thickBot="1">
      <c r="B23" s="79" t="s">
        <v>68</v>
      </c>
      <c r="C23" s="80"/>
      <c r="D23" s="80"/>
      <c r="E23" s="81"/>
      <c r="F23" s="81"/>
      <c r="G23" s="81"/>
      <c r="H23" s="82"/>
      <c r="I23" s="82"/>
      <c r="J23" s="82"/>
      <c r="K23" s="82"/>
      <c r="L23" s="82"/>
      <c r="M23" s="82"/>
      <c r="N23" s="82"/>
      <c r="O23" s="82"/>
      <c r="P23" s="83"/>
      <c r="Q23" s="83"/>
      <c r="R23" s="84" t="str">
        <f t="shared" ref="R23:T24" si="1">"N/D"</f>
        <v>N/D</v>
      </c>
      <c r="S23" s="84" t="str">
        <f t="shared" si="1"/>
        <v>N/D</v>
      </c>
      <c r="T23" s="84" t="str">
        <f t="shared" si="1"/>
        <v>N/D</v>
      </c>
      <c r="U23" s="85" t="str">
        <f>+IF(ISERR(T23/S23*100),"N/A",T23/S23*100)</f>
        <v>N/A</v>
      </c>
    </row>
    <row r="24" spans="1:22" ht="13.5" customHeight="1" thickBot="1">
      <c r="B24" s="86" t="s">
        <v>69</v>
      </c>
      <c r="C24" s="87"/>
      <c r="D24" s="87"/>
      <c r="E24" s="88"/>
      <c r="F24" s="88"/>
      <c r="G24" s="88"/>
      <c r="H24" s="89"/>
      <c r="I24" s="89"/>
      <c r="J24" s="89"/>
      <c r="K24" s="89"/>
      <c r="L24" s="89"/>
      <c r="M24" s="89"/>
      <c r="N24" s="89"/>
      <c r="O24" s="89"/>
      <c r="P24" s="90"/>
      <c r="Q24" s="90"/>
      <c r="R24" s="84" t="str">
        <f t="shared" si="1"/>
        <v>N/D</v>
      </c>
      <c r="S24" s="84" t="str">
        <f t="shared" si="1"/>
        <v>N/D</v>
      </c>
      <c r="T24" s="84" t="str">
        <f t="shared" si="1"/>
        <v>N/D</v>
      </c>
      <c r="U24" s="85" t="str">
        <f>+IF(ISERR(T24/S24*100),"N/A",T24/S24*100)</f>
        <v>N/A</v>
      </c>
    </row>
    <row r="25" spans="1:22" ht="14.7" customHeight="1" thickTop="1" thickBot="1">
      <c r="B25" s="9" t="s">
        <v>70</v>
      </c>
      <c r="C25" s="10"/>
      <c r="D25" s="10"/>
      <c r="E25" s="10"/>
      <c r="F25" s="10"/>
      <c r="G25" s="10"/>
      <c r="H25" s="11"/>
      <c r="I25" s="11"/>
      <c r="J25" s="11"/>
      <c r="K25" s="11"/>
      <c r="L25" s="11"/>
      <c r="M25" s="11"/>
      <c r="N25" s="11"/>
      <c r="O25" s="11"/>
      <c r="P25" s="11"/>
      <c r="Q25" s="11"/>
      <c r="R25" s="11"/>
      <c r="S25" s="11"/>
      <c r="T25" s="11"/>
      <c r="U25" s="12"/>
    </row>
    <row r="26" spans="1:22" ht="44.25" customHeight="1" thickTop="1">
      <c r="B26" s="91" t="s">
        <v>71</v>
      </c>
      <c r="C26" s="93"/>
      <c r="D26" s="93"/>
      <c r="E26" s="93"/>
      <c r="F26" s="93"/>
      <c r="G26" s="93"/>
      <c r="H26" s="93"/>
      <c r="I26" s="93"/>
      <c r="J26" s="93"/>
      <c r="K26" s="93"/>
      <c r="L26" s="93"/>
      <c r="M26" s="93"/>
      <c r="N26" s="93"/>
      <c r="O26" s="93"/>
      <c r="P26" s="93"/>
      <c r="Q26" s="93"/>
      <c r="R26" s="93"/>
      <c r="S26" s="93"/>
      <c r="T26" s="93"/>
      <c r="U26" s="92"/>
    </row>
    <row r="27" spans="1:22" ht="34.5" customHeight="1">
      <c r="B27" s="94" t="s">
        <v>751</v>
      </c>
      <c r="C27" s="96"/>
      <c r="D27" s="96"/>
      <c r="E27" s="96"/>
      <c r="F27" s="96"/>
      <c r="G27" s="96"/>
      <c r="H27" s="96"/>
      <c r="I27" s="96"/>
      <c r="J27" s="96"/>
      <c r="K27" s="96"/>
      <c r="L27" s="96"/>
      <c r="M27" s="96"/>
      <c r="N27" s="96"/>
      <c r="O27" s="96"/>
      <c r="P27" s="96"/>
      <c r="Q27" s="96"/>
      <c r="R27" s="96"/>
      <c r="S27" s="96"/>
      <c r="T27" s="96"/>
      <c r="U27" s="95"/>
    </row>
    <row r="28" spans="1:22" ht="34.5" customHeight="1">
      <c r="B28" s="94" t="s">
        <v>752</v>
      </c>
      <c r="C28" s="96"/>
      <c r="D28" s="96"/>
      <c r="E28" s="96"/>
      <c r="F28" s="96"/>
      <c r="G28" s="96"/>
      <c r="H28" s="96"/>
      <c r="I28" s="96"/>
      <c r="J28" s="96"/>
      <c r="K28" s="96"/>
      <c r="L28" s="96"/>
      <c r="M28" s="96"/>
      <c r="N28" s="96"/>
      <c r="O28" s="96"/>
      <c r="P28" s="96"/>
      <c r="Q28" s="96"/>
      <c r="R28" s="96"/>
      <c r="S28" s="96"/>
      <c r="T28" s="96"/>
      <c r="U28" s="95"/>
    </row>
    <row r="29" spans="1:22" ht="34.5" customHeight="1">
      <c r="B29" s="94" t="s">
        <v>753</v>
      </c>
      <c r="C29" s="96"/>
      <c r="D29" s="96"/>
      <c r="E29" s="96"/>
      <c r="F29" s="96"/>
      <c r="G29" s="96"/>
      <c r="H29" s="96"/>
      <c r="I29" s="96"/>
      <c r="J29" s="96"/>
      <c r="K29" s="96"/>
      <c r="L29" s="96"/>
      <c r="M29" s="96"/>
      <c r="N29" s="96"/>
      <c r="O29" s="96"/>
      <c r="P29" s="96"/>
      <c r="Q29" s="96"/>
      <c r="R29" s="96"/>
      <c r="S29" s="96"/>
      <c r="T29" s="96"/>
      <c r="U29" s="95"/>
    </row>
    <row r="30" spans="1:22" ht="34.5" customHeight="1">
      <c r="B30" s="94" t="s">
        <v>754</v>
      </c>
      <c r="C30" s="96"/>
      <c r="D30" s="96"/>
      <c r="E30" s="96"/>
      <c r="F30" s="96"/>
      <c r="G30" s="96"/>
      <c r="H30" s="96"/>
      <c r="I30" s="96"/>
      <c r="J30" s="96"/>
      <c r="K30" s="96"/>
      <c r="L30" s="96"/>
      <c r="M30" s="96"/>
      <c r="N30" s="96"/>
      <c r="O30" s="96"/>
      <c r="P30" s="96"/>
      <c r="Q30" s="96"/>
      <c r="R30" s="96"/>
      <c r="S30" s="96"/>
      <c r="T30" s="96"/>
      <c r="U30" s="95"/>
    </row>
    <row r="31" spans="1:22" ht="69.75" customHeight="1">
      <c r="B31" s="94" t="s">
        <v>755</v>
      </c>
      <c r="C31" s="96"/>
      <c r="D31" s="96"/>
      <c r="E31" s="96"/>
      <c r="F31" s="96"/>
      <c r="G31" s="96"/>
      <c r="H31" s="96"/>
      <c r="I31" s="96"/>
      <c r="J31" s="96"/>
      <c r="K31" s="96"/>
      <c r="L31" s="96"/>
      <c r="M31" s="96"/>
      <c r="N31" s="96"/>
      <c r="O31" s="96"/>
      <c r="P31" s="96"/>
      <c r="Q31" s="96"/>
      <c r="R31" s="96"/>
      <c r="S31" s="96"/>
      <c r="T31" s="96"/>
      <c r="U31" s="95"/>
    </row>
    <row r="32" spans="1:22" ht="29.55" customHeight="1">
      <c r="B32" s="94" t="s">
        <v>756</v>
      </c>
      <c r="C32" s="96"/>
      <c r="D32" s="96"/>
      <c r="E32" s="96"/>
      <c r="F32" s="96"/>
      <c r="G32" s="96"/>
      <c r="H32" s="96"/>
      <c r="I32" s="96"/>
      <c r="J32" s="96"/>
      <c r="K32" s="96"/>
      <c r="L32" s="96"/>
      <c r="M32" s="96"/>
      <c r="N32" s="96"/>
      <c r="O32" s="96"/>
      <c r="P32" s="96"/>
      <c r="Q32" s="96"/>
      <c r="R32" s="96"/>
      <c r="S32" s="96"/>
      <c r="T32" s="96"/>
      <c r="U32" s="95"/>
    </row>
    <row r="33" spans="2:21" ht="61.95" customHeight="1">
      <c r="B33" s="94" t="s">
        <v>757</v>
      </c>
      <c r="C33" s="96"/>
      <c r="D33" s="96"/>
      <c r="E33" s="96"/>
      <c r="F33" s="96"/>
      <c r="G33" s="96"/>
      <c r="H33" s="96"/>
      <c r="I33" s="96"/>
      <c r="J33" s="96"/>
      <c r="K33" s="96"/>
      <c r="L33" s="96"/>
      <c r="M33" s="96"/>
      <c r="N33" s="96"/>
      <c r="O33" s="96"/>
      <c r="P33" s="96"/>
      <c r="Q33" s="96"/>
      <c r="R33" s="96"/>
      <c r="S33" s="96"/>
      <c r="T33" s="96"/>
      <c r="U33" s="95"/>
    </row>
    <row r="34" spans="2:21" ht="34.5" customHeight="1">
      <c r="B34" s="94" t="s">
        <v>758</v>
      </c>
      <c r="C34" s="96"/>
      <c r="D34" s="96"/>
      <c r="E34" s="96"/>
      <c r="F34" s="96"/>
      <c r="G34" s="96"/>
      <c r="H34" s="96"/>
      <c r="I34" s="96"/>
      <c r="J34" s="96"/>
      <c r="K34" s="96"/>
      <c r="L34" s="96"/>
      <c r="M34" s="96"/>
      <c r="N34" s="96"/>
      <c r="O34" s="96"/>
      <c r="P34" s="96"/>
      <c r="Q34" s="96"/>
      <c r="R34" s="96"/>
      <c r="S34" s="96"/>
      <c r="T34" s="96"/>
      <c r="U34" s="95"/>
    </row>
    <row r="35" spans="2:21" ht="31.05" customHeight="1" thickBot="1">
      <c r="B35" s="97" t="s">
        <v>759</v>
      </c>
      <c r="C35" s="99"/>
      <c r="D35" s="99"/>
      <c r="E35" s="99"/>
      <c r="F35" s="99"/>
      <c r="G35" s="99"/>
      <c r="H35" s="99"/>
      <c r="I35" s="99"/>
      <c r="J35" s="99"/>
      <c r="K35" s="99"/>
      <c r="L35" s="99"/>
      <c r="M35" s="99"/>
      <c r="N35" s="99"/>
      <c r="O35" s="99"/>
      <c r="P35" s="99"/>
      <c r="Q35" s="99"/>
      <c r="R35" s="99"/>
      <c r="S35" s="99"/>
      <c r="T35" s="99"/>
      <c r="U35" s="98"/>
    </row>
  </sheetData>
  <mergeCells count="60">
    <mergeCell ref="B30:U30"/>
    <mergeCell ref="B31:U31"/>
    <mergeCell ref="B32:U32"/>
    <mergeCell ref="B33:U33"/>
    <mergeCell ref="B34:U34"/>
    <mergeCell ref="B35:U35"/>
    <mergeCell ref="B23:D23"/>
    <mergeCell ref="B24:D24"/>
    <mergeCell ref="B26:U26"/>
    <mergeCell ref="B27:U27"/>
    <mergeCell ref="B28:U28"/>
    <mergeCell ref="B29:U29"/>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5" fitToHeight="10" orientation="landscape" r:id="rId1"/>
  <headerFooter>
    <oddFooter>&amp;R&amp;P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Y1" sqref="Y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6.21875" style="1" customWidth="1"/>
    <col min="12" max="12" width="8.6640625" style="1" customWidth="1"/>
    <col min="13" max="13" width="6.77734375" style="1" customWidth="1"/>
    <col min="14" max="14" width="9.21875" style="1" customWidth="1"/>
    <col min="15" max="15" width="21.1093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760</v>
      </c>
      <c r="D4" s="15" t="s">
        <v>761</v>
      </c>
      <c r="E4" s="15"/>
      <c r="F4" s="15"/>
      <c r="G4" s="15"/>
      <c r="H4" s="15"/>
      <c r="I4" s="16"/>
      <c r="J4" s="17" t="s">
        <v>6</v>
      </c>
      <c r="K4" s="18" t="s">
        <v>7</v>
      </c>
      <c r="L4" s="19" t="s">
        <v>8</v>
      </c>
      <c r="M4" s="19"/>
      <c r="N4" s="19"/>
      <c r="O4" s="19"/>
      <c r="P4" s="17" t="s">
        <v>9</v>
      </c>
      <c r="Q4" s="19" t="s">
        <v>762</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763</v>
      </c>
      <c r="Q6" s="25"/>
      <c r="R6" s="29"/>
      <c r="S6" s="28" t="s">
        <v>20</v>
      </c>
      <c r="T6" s="25" t="s">
        <v>764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765</v>
      </c>
      <c r="D11" s="58"/>
      <c r="E11" s="58"/>
      <c r="F11" s="58"/>
      <c r="G11" s="58"/>
      <c r="H11" s="58"/>
      <c r="I11" s="58" t="s">
        <v>766</v>
      </c>
      <c r="J11" s="58"/>
      <c r="K11" s="58"/>
      <c r="L11" s="58" t="s">
        <v>767</v>
      </c>
      <c r="M11" s="58"/>
      <c r="N11" s="58"/>
      <c r="O11" s="58"/>
      <c r="P11" s="59" t="s">
        <v>109</v>
      </c>
      <c r="Q11" s="59" t="s">
        <v>768</v>
      </c>
      <c r="R11" s="59">
        <v>0.28000000000000003</v>
      </c>
      <c r="S11" s="59" t="s">
        <v>41</v>
      </c>
      <c r="T11" s="59">
        <v>0.28000000000000003</v>
      </c>
      <c r="U11" s="61" t="str">
        <f t="shared" ref="U11:U21" si="0">IF(ISERR(T11/S11*100),"N/A",T11/S11*100)</f>
        <v>N/A</v>
      </c>
    </row>
    <row r="12" spans="1:34" ht="75" customHeight="1" thickTop="1">
      <c r="A12" s="56"/>
      <c r="B12" s="57" t="s">
        <v>46</v>
      </c>
      <c r="C12" s="58" t="s">
        <v>769</v>
      </c>
      <c r="D12" s="58"/>
      <c r="E12" s="58"/>
      <c r="F12" s="58"/>
      <c r="G12" s="58"/>
      <c r="H12" s="58"/>
      <c r="I12" s="58" t="s">
        <v>770</v>
      </c>
      <c r="J12" s="58"/>
      <c r="K12" s="58"/>
      <c r="L12" s="58" t="s">
        <v>771</v>
      </c>
      <c r="M12" s="58"/>
      <c r="N12" s="58"/>
      <c r="O12" s="58"/>
      <c r="P12" s="59" t="s">
        <v>109</v>
      </c>
      <c r="Q12" s="59" t="s">
        <v>50</v>
      </c>
      <c r="R12" s="59">
        <v>6.61</v>
      </c>
      <c r="S12" s="59" t="s">
        <v>41</v>
      </c>
      <c r="T12" s="59" t="s">
        <v>41</v>
      </c>
      <c r="U12" s="61" t="str">
        <f t="shared" si="0"/>
        <v>N/A</v>
      </c>
    </row>
    <row r="13" spans="1:34" ht="111" customHeight="1" thickBot="1">
      <c r="A13" s="56"/>
      <c r="B13" s="62" t="s">
        <v>42</v>
      </c>
      <c r="C13" s="63" t="s">
        <v>42</v>
      </c>
      <c r="D13" s="63"/>
      <c r="E13" s="63"/>
      <c r="F13" s="63"/>
      <c r="G13" s="63"/>
      <c r="H13" s="63"/>
      <c r="I13" s="63" t="s">
        <v>772</v>
      </c>
      <c r="J13" s="63"/>
      <c r="K13" s="63"/>
      <c r="L13" s="63" t="s">
        <v>773</v>
      </c>
      <c r="M13" s="63"/>
      <c r="N13" s="63"/>
      <c r="O13" s="63"/>
      <c r="P13" s="64" t="s">
        <v>45</v>
      </c>
      <c r="Q13" s="64" t="s">
        <v>50</v>
      </c>
      <c r="R13" s="64">
        <v>0.16</v>
      </c>
      <c r="S13" s="64" t="s">
        <v>41</v>
      </c>
      <c r="T13" s="64" t="s">
        <v>41</v>
      </c>
      <c r="U13" s="65" t="str">
        <f t="shared" si="0"/>
        <v>N/A</v>
      </c>
    </row>
    <row r="14" spans="1:34" ht="101.4" customHeight="1" thickTop="1">
      <c r="A14" s="56"/>
      <c r="B14" s="57" t="s">
        <v>51</v>
      </c>
      <c r="C14" s="58" t="s">
        <v>774</v>
      </c>
      <c r="D14" s="58"/>
      <c r="E14" s="58"/>
      <c r="F14" s="58"/>
      <c r="G14" s="58"/>
      <c r="H14" s="58"/>
      <c r="I14" s="58" t="s">
        <v>775</v>
      </c>
      <c r="J14" s="58"/>
      <c r="K14" s="58"/>
      <c r="L14" s="58" t="s">
        <v>776</v>
      </c>
      <c r="M14" s="58"/>
      <c r="N14" s="58"/>
      <c r="O14" s="58"/>
      <c r="P14" s="59" t="s">
        <v>45</v>
      </c>
      <c r="Q14" s="59" t="s">
        <v>135</v>
      </c>
      <c r="R14" s="59">
        <v>97.92</v>
      </c>
      <c r="S14" s="59" t="s">
        <v>41</v>
      </c>
      <c r="T14" s="59">
        <v>94</v>
      </c>
      <c r="U14" s="61" t="str">
        <f t="shared" si="0"/>
        <v>N/A</v>
      </c>
    </row>
    <row r="15" spans="1:34" ht="75" customHeight="1" thickBot="1">
      <c r="A15" s="56"/>
      <c r="B15" s="62" t="s">
        <v>42</v>
      </c>
      <c r="C15" s="63" t="s">
        <v>777</v>
      </c>
      <c r="D15" s="63"/>
      <c r="E15" s="63"/>
      <c r="F15" s="63"/>
      <c r="G15" s="63"/>
      <c r="H15" s="63"/>
      <c r="I15" s="63" t="s">
        <v>778</v>
      </c>
      <c r="J15" s="63"/>
      <c r="K15" s="63"/>
      <c r="L15" s="63" t="s">
        <v>779</v>
      </c>
      <c r="M15" s="63"/>
      <c r="N15" s="63"/>
      <c r="O15" s="63"/>
      <c r="P15" s="64" t="s">
        <v>45</v>
      </c>
      <c r="Q15" s="64" t="s">
        <v>50</v>
      </c>
      <c r="R15" s="64">
        <v>25.47</v>
      </c>
      <c r="S15" s="64" t="s">
        <v>41</v>
      </c>
      <c r="T15" s="64" t="s">
        <v>41</v>
      </c>
      <c r="U15" s="65" t="str">
        <f t="shared" si="0"/>
        <v>N/A</v>
      </c>
    </row>
    <row r="16" spans="1:34" ht="75" customHeight="1" thickTop="1">
      <c r="A16" s="56"/>
      <c r="B16" s="57" t="s">
        <v>56</v>
      </c>
      <c r="C16" s="58" t="s">
        <v>780</v>
      </c>
      <c r="D16" s="58"/>
      <c r="E16" s="58"/>
      <c r="F16" s="58"/>
      <c r="G16" s="58"/>
      <c r="H16" s="58"/>
      <c r="I16" s="58" t="s">
        <v>781</v>
      </c>
      <c r="J16" s="58"/>
      <c r="K16" s="58"/>
      <c r="L16" s="58" t="s">
        <v>782</v>
      </c>
      <c r="M16" s="58"/>
      <c r="N16" s="58"/>
      <c r="O16" s="58"/>
      <c r="P16" s="59" t="s">
        <v>45</v>
      </c>
      <c r="Q16" s="59" t="s">
        <v>154</v>
      </c>
      <c r="R16" s="59">
        <v>95.71</v>
      </c>
      <c r="S16" s="59" t="s">
        <v>41</v>
      </c>
      <c r="T16" s="59" t="s">
        <v>41</v>
      </c>
      <c r="U16" s="61" t="str">
        <f t="shared" si="0"/>
        <v>N/A</v>
      </c>
    </row>
    <row r="17" spans="1:22" ht="75" customHeight="1">
      <c r="A17" s="56"/>
      <c r="B17" s="62" t="s">
        <v>42</v>
      </c>
      <c r="C17" s="63" t="s">
        <v>783</v>
      </c>
      <c r="D17" s="63"/>
      <c r="E17" s="63"/>
      <c r="F17" s="63"/>
      <c r="G17" s="63"/>
      <c r="H17" s="63"/>
      <c r="I17" s="63" t="s">
        <v>784</v>
      </c>
      <c r="J17" s="63"/>
      <c r="K17" s="63"/>
      <c r="L17" s="63" t="s">
        <v>785</v>
      </c>
      <c r="M17" s="63"/>
      <c r="N17" s="63"/>
      <c r="O17" s="63"/>
      <c r="P17" s="64" t="s">
        <v>45</v>
      </c>
      <c r="Q17" s="64" t="s">
        <v>154</v>
      </c>
      <c r="R17" s="64">
        <v>62.08</v>
      </c>
      <c r="S17" s="64" t="s">
        <v>41</v>
      </c>
      <c r="T17" s="64" t="s">
        <v>41</v>
      </c>
      <c r="U17" s="65" t="str">
        <f t="shared" si="0"/>
        <v>N/A</v>
      </c>
    </row>
    <row r="18" spans="1:22" ht="75" customHeight="1">
      <c r="A18" s="56"/>
      <c r="B18" s="62" t="s">
        <v>42</v>
      </c>
      <c r="C18" s="63" t="s">
        <v>786</v>
      </c>
      <c r="D18" s="63"/>
      <c r="E18" s="63"/>
      <c r="F18" s="63"/>
      <c r="G18" s="63"/>
      <c r="H18" s="63"/>
      <c r="I18" s="63" t="s">
        <v>787</v>
      </c>
      <c r="J18" s="63"/>
      <c r="K18" s="63"/>
      <c r="L18" s="63" t="s">
        <v>788</v>
      </c>
      <c r="M18" s="63"/>
      <c r="N18" s="63"/>
      <c r="O18" s="63"/>
      <c r="P18" s="64" t="s">
        <v>45</v>
      </c>
      <c r="Q18" s="64" t="s">
        <v>154</v>
      </c>
      <c r="R18" s="64">
        <v>100</v>
      </c>
      <c r="S18" s="64" t="s">
        <v>41</v>
      </c>
      <c r="T18" s="64" t="s">
        <v>41</v>
      </c>
      <c r="U18" s="65" t="str">
        <f t="shared" si="0"/>
        <v>N/A</v>
      </c>
    </row>
    <row r="19" spans="1:22" ht="75" customHeight="1">
      <c r="A19" s="56"/>
      <c r="B19" s="62" t="s">
        <v>42</v>
      </c>
      <c r="C19" s="63" t="s">
        <v>789</v>
      </c>
      <c r="D19" s="63"/>
      <c r="E19" s="63"/>
      <c r="F19" s="63"/>
      <c r="G19" s="63"/>
      <c r="H19" s="63"/>
      <c r="I19" s="63" t="s">
        <v>790</v>
      </c>
      <c r="J19" s="63"/>
      <c r="K19" s="63"/>
      <c r="L19" s="63" t="s">
        <v>791</v>
      </c>
      <c r="M19" s="63"/>
      <c r="N19" s="63"/>
      <c r="O19" s="63"/>
      <c r="P19" s="64" t="s">
        <v>45</v>
      </c>
      <c r="Q19" s="64" t="s">
        <v>91</v>
      </c>
      <c r="R19" s="64">
        <v>100</v>
      </c>
      <c r="S19" s="64" t="s">
        <v>41</v>
      </c>
      <c r="T19" s="64">
        <v>100</v>
      </c>
      <c r="U19" s="65" t="str">
        <f t="shared" si="0"/>
        <v>N/A</v>
      </c>
    </row>
    <row r="20" spans="1:22" ht="75" customHeight="1">
      <c r="A20" s="56"/>
      <c r="B20" s="62" t="s">
        <v>42</v>
      </c>
      <c r="C20" s="63" t="s">
        <v>792</v>
      </c>
      <c r="D20" s="63"/>
      <c r="E20" s="63"/>
      <c r="F20" s="63"/>
      <c r="G20" s="63"/>
      <c r="H20" s="63"/>
      <c r="I20" s="63" t="s">
        <v>793</v>
      </c>
      <c r="J20" s="63"/>
      <c r="K20" s="63"/>
      <c r="L20" s="63" t="s">
        <v>794</v>
      </c>
      <c r="M20" s="63"/>
      <c r="N20" s="63"/>
      <c r="O20" s="63"/>
      <c r="P20" s="64" t="s">
        <v>45</v>
      </c>
      <c r="Q20" s="64" t="s">
        <v>91</v>
      </c>
      <c r="R20" s="64">
        <v>100</v>
      </c>
      <c r="S20" s="64" t="s">
        <v>41</v>
      </c>
      <c r="T20" s="64">
        <v>100</v>
      </c>
      <c r="U20" s="65" t="str">
        <f t="shared" si="0"/>
        <v>N/A</v>
      </c>
    </row>
    <row r="21" spans="1:22" ht="75" customHeight="1" thickBot="1">
      <c r="A21" s="56"/>
      <c r="B21" s="62" t="s">
        <v>42</v>
      </c>
      <c r="C21" s="63" t="s">
        <v>795</v>
      </c>
      <c r="D21" s="63"/>
      <c r="E21" s="63"/>
      <c r="F21" s="63"/>
      <c r="G21" s="63"/>
      <c r="H21" s="63"/>
      <c r="I21" s="63" t="s">
        <v>796</v>
      </c>
      <c r="J21" s="63"/>
      <c r="K21" s="63"/>
      <c r="L21" s="63" t="s">
        <v>797</v>
      </c>
      <c r="M21" s="63"/>
      <c r="N21" s="63"/>
      <c r="O21" s="63"/>
      <c r="P21" s="64" t="s">
        <v>45</v>
      </c>
      <c r="Q21" s="64" t="s">
        <v>91</v>
      </c>
      <c r="R21" s="64">
        <v>100</v>
      </c>
      <c r="S21" s="64" t="s">
        <v>41</v>
      </c>
      <c r="T21" s="64">
        <v>77.78</v>
      </c>
      <c r="U21" s="65" t="str">
        <f t="shared" si="0"/>
        <v>N/A</v>
      </c>
    </row>
    <row r="22" spans="1:22" ht="22.5" customHeight="1" thickTop="1" thickBot="1">
      <c r="B22" s="9" t="s">
        <v>61</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62</v>
      </c>
      <c r="S23" s="40" t="s">
        <v>63</v>
      </c>
      <c r="T23" s="72" t="s">
        <v>64</v>
      </c>
      <c r="U23" s="40" t="s">
        <v>65</v>
      </c>
    </row>
    <row r="24" spans="1:22" ht="26.25" customHeight="1" thickBot="1">
      <c r="B24" s="73"/>
      <c r="C24" s="74"/>
      <c r="D24" s="74"/>
      <c r="E24" s="74"/>
      <c r="F24" s="74"/>
      <c r="G24" s="74"/>
      <c r="H24" s="75"/>
      <c r="I24" s="75"/>
      <c r="J24" s="75"/>
      <c r="K24" s="75"/>
      <c r="L24" s="75"/>
      <c r="M24" s="75"/>
      <c r="N24" s="75"/>
      <c r="O24" s="75"/>
      <c r="P24" s="76"/>
      <c r="Q24" s="77"/>
      <c r="R24" s="78" t="s">
        <v>66</v>
      </c>
      <c r="S24" s="77" t="s">
        <v>66</v>
      </c>
      <c r="T24" s="77" t="s">
        <v>66</v>
      </c>
      <c r="U24" s="77" t="s">
        <v>67</v>
      </c>
    </row>
    <row r="25" spans="1:22" ht="13.5" customHeight="1" thickBot="1">
      <c r="B25" s="79" t="s">
        <v>68</v>
      </c>
      <c r="C25" s="80"/>
      <c r="D25" s="80"/>
      <c r="E25" s="81"/>
      <c r="F25" s="81"/>
      <c r="G25" s="81"/>
      <c r="H25" s="82"/>
      <c r="I25" s="82"/>
      <c r="J25" s="82"/>
      <c r="K25" s="82"/>
      <c r="L25" s="82"/>
      <c r="M25" s="82"/>
      <c r="N25" s="82"/>
      <c r="O25" s="82"/>
      <c r="P25" s="83"/>
      <c r="Q25" s="83"/>
      <c r="R25" s="84" t="str">
        <f t="shared" ref="R25:T26" si="1">"N/D"</f>
        <v>N/D</v>
      </c>
      <c r="S25" s="84" t="str">
        <f t="shared" si="1"/>
        <v>N/D</v>
      </c>
      <c r="T25" s="84" t="str">
        <f t="shared" si="1"/>
        <v>N/D</v>
      </c>
      <c r="U25" s="85" t="str">
        <f>+IF(ISERR(T25/S25*100),"N/A",T25/S25*100)</f>
        <v>N/A</v>
      </c>
    </row>
    <row r="26" spans="1:22" ht="13.5" customHeight="1" thickBot="1">
      <c r="B26" s="86" t="s">
        <v>69</v>
      </c>
      <c r="C26" s="87"/>
      <c r="D26" s="87"/>
      <c r="E26" s="88"/>
      <c r="F26" s="88"/>
      <c r="G26" s="88"/>
      <c r="H26" s="89"/>
      <c r="I26" s="89"/>
      <c r="J26" s="89"/>
      <c r="K26" s="89"/>
      <c r="L26" s="89"/>
      <c r="M26" s="89"/>
      <c r="N26" s="89"/>
      <c r="O26" s="89"/>
      <c r="P26" s="90"/>
      <c r="Q26" s="90"/>
      <c r="R26" s="84" t="str">
        <f t="shared" si="1"/>
        <v>N/D</v>
      </c>
      <c r="S26" s="84" t="str">
        <f t="shared" si="1"/>
        <v>N/D</v>
      </c>
      <c r="T26" s="84" t="str">
        <f t="shared" si="1"/>
        <v>N/D</v>
      </c>
      <c r="U26" s="85" t="str">
        <f>+IF(ISERR(T26/S26*100),"N/A",T26/S26*100)</f>
        <v>N/A</v>
      </c>
    </row>
    <row r="27" spans="1:22" ht="14.7" customHeight="1" thickTop="1" thickBot="1">
      <c r="B27" s="9" t="s">
        <v>70</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71</v>
      </c>
      <c r="C28" s="93"/>
      <c r="D28" s="93"/>
      <c r="E28" s="93"/>
      <c r="F28" s="93"/>
      <c r="G28" s="93"/>
      <c r="H28" s="93"/>
      <c r="I28" s="93"/>
      <c r="J28" s="93"/>
      <c r="K28" s="93"/>
      <c r="L28" s="93"/>
      <c r="M28" s="93"/>
      <c r="N28" s="93"/>
      <c r="O28" s="93"/>
      <c r="P28" s="93"/>
      <c r="Q28" s="93"/>
      <c r="R28" s="93"/>
      <c r="S28" s="93"/>
      <c r="T28" s="93"/>
      <c r="U28" s="92"/>
    </row>
    <row r="29" spans="1:22" ht="34.5" customHeight="1">
      <c r="B29" s="94" t="s">
        <v>798</v>
      </c>
      <c r="C29" s="96"/>
      <c r="D29" s="96"/>
      <c r="E29" s="96"/>
      <c r="F29" s="96"/>
      <c r="G29" s="96"/>
      <c r="H29" s="96"/>
      <c r="I29" s="96"/>
      <c r="J29" s="96"/>
      <c r="K29" s="96"/>
      <c r="L29" s="96"/>
      <c r="M29" s="96"/>
      <c r="N29" s="96"/>
      <c r="O29" s="96"/>
      <c r="P29" s="96"/>
      <c r="Q29" s="96"/>
      <c r="R29" s="96"/>
      <c r="S29" s="96"/>
      <c r="T29" s="96"/>
      <c r="U29" s="95"/>
    </row>
    <row r="30" spans="1:22" ht="34.5" customHeight="1">
      <c r="B30" s="94" t="s">
        <v>799</v>
      </c>
      <c r="C30" s="96"/>
      <c r="D30" s="96"/>
      <c r="E30" s="96"/>
      <c r="F30" s="96"/>
      <c r="G30" s="96"/>
      <c r="H30" s="96"/>
      <c r="I30" s="96"/>
      <c r="J30" s="96"/>
      <c r="K30" s="96"/>
      <c r="L30" s="96"/>
      <c r="M30" s="96"/>
      <c r="N30" s="96"/>
      <c r="O30" s="96"/>
      <c r="P30" s="96"/>
      <c r="Q30" s="96"/>
      <c r="R30" s="96"/>
      <c r="S30" s="96"/>
      <c r="T30" s="96"/>
      <c r="U30" s="95"/>
    </row>
    <row r="31" spans="1:22" ht="34.5" customHeight="1">
      <c r="B31" s="94" t="s">
        <v>800</v>
      </c>
      <c r="C31" s="96"/>
      <c r="D31" s="96"/>
      <c r="E31" s="96"/>
      <c r="F31" s="96"/>
      <c r="G31" s="96"/>
      <c r="H31" s="96"/>
      <c r="I31" s="96"/>
      <c r="J31" s="96"/>
      <c r="K31" s="96"/>
      <c r="L31" s="96"/>
      <c r="M31" s="96"/>
      <c r="N31" s="96"/>
      <c r="O31" s="96"/>
      <c r="P31" s="96"/>
      <c r="Q31" s="96"/>
      <c r="R31" s="96"/>
      <c r="S31" s="96"/>
      <c r="T31" s="96"/>
      <c r="U31" s="95"/>
    </row>
    <row r="32" spans="1:22" ht="106.2" customHeight="1">
      <c r="B32" s="94" t="s">
        <v>801</v>
      </c>
      <c r="C32" s="96"/>
      <c r="D32" s="96"/>
      <c r="E32" s="96"/>
      <c r="F32" s="96"/>
      <c r="G32" s="96"/>
      <c r="H32" s="96"/>
      <c r="I32" s="96"/>
      <c r="J32" s="96"/>
      <c r="K32" s="96"/>
      <c r="L32" s="96"/>
      <c r="M32" s="96"/>
      <c r="N32" s="96"/>
      <c r="O32" s="96"/>
      <c r="P32" s="96"/>
      <c r="Q32" s="96"/>
      <c r="R32" s="96"/>
      <c r="S32" s="96"/>
      <c r="T32" s="96"/>
      <c r="U32" s="95"/>
    </row>
    <row r="33" spans="2:21" ht="34.5" customHeight="1">
      <c r="B33" s="94" t="s">
        <v>802</v>
      </c>
      <c r="C33" s="96"/>
      <c r="D33" s="96"/>
      <c r="E33" s="96"/>
      <c r="F33" s="96"/>
      <c r="G33" s="96"/>
      <c r="H33" s="96"/>
      <c r="I33" s="96"/>
      <c r="J33" s="96"/>
      <c r="K33" s="96"/>
      <c r="L33" s="96"/>
      <c r="M33" s="96"/>
      <c r="N33" s="96"/>
      <c r="O33" s="96"/>
      <c r="P33" s="96"/>
      <c r="Q33" s="96"/>
      <c r="R33" s="96"/>
      <c r="S33" s="96"/>
      <c r="T33" s="96"/>
      <c r="U33" s="95"/>
    </row>
    <row r="34" spans="2:21" ht="34.5" customHeight="1">
      <c r="B34" s="94" t="s">
        <v>803</v>
      </c>
      <c r="C34" s="96"/>
      <c r="D34" s="96"/>
      <c r="E34" s="96"/>
      <c r="F34" s="96"/>
      <c r="G34" s="96"/>
      <c r="H34" s="96"/>
      <c r="I34" s="96"/>
      <c r="J34" s="96"/>
      <c r="K34" s="96"/>
      <c r="L34" s="96"/>
      <c r="M34" s="96"/>
      <c r="N34" s="96"/>
      <c r="O34" s="96"/>
      <c r="P34" s="96"/>
      <c r="Q34" s="96"/>
      <c r="R34" s="96"/>
      <c r="S34" s="96"/>
      <c r="T34" s="96"/>
      <c r="U34" s="95"/>
    </row>
    <row r="35" spans="2:21" ht="34.5" customHeight="1">
      <c r="B35" s="94" t="s">
        <v>804</v>
      </c>
      <c r="C35" s="96"/>
      <c r="D35" s="96"/>
      <c r="E35" s="96"/>
      <c r="F35" s="96"/>
      <c r="G35" s="96"/>
      <c r="H35" s="96"/>
      <c r="I35" s="96"/>
      <c r="J35" s="96"/>
      <c r="K35" s="96"/>
      <c r="L35" s="96"/>
      <c r="M35" s="96"/>
      <c r="N35" s="96"/>
      <c r="O35" s="96"/>
      <c r="P35" s="96"/>
      <c r="Q35" s="96"/>
      <c r="R35" s="96"/>
      <c r="S35" s="96"/>
      <c r="T35" s="96"/>
      <c r="U35" s="95"/>
    </row>
    <row r="36" spans="2:21" ht="34.5" customHeight="1">
      <c r="B36" s="94" t="s">
        <v>805</v>
      </c>
      <c r="C36" s="96"/>
      <c r="D36" s="96"/>
      <c r="E36" s="96"/>
      <c r="F36" s="96"/>
      <c r="G36" s="96"/>
      <c r="H36" s="96"/>
      <c r="I36" s="96"/>
      <c r="J36" s="96"/>
      <c r="K36" s="96"/>
      <c r="L36" s="96"/>
      <c r="M36" s="96"/>
      <c r="N36" s="96"/>
      <c r="O36" s="96"/>
      <c r="P36" s="96"/>
      <c r="Q36" s="96"/>
      <c r="R36" s="96"/>
      <c r="S36" s="96"/>
      <c r="T36" s="96"/>
      <c r="U36" s="95"/>
    </row>
    <row r="37" spans="2:21" ht="34.200000000000003" customHeight="1">
      <c r="B37" s="94" t="s">
        <v>806</v>
      </c>
      <c r="C37" s="96"/>
      <c r="D37" s="96"/>
      <c r="E37" s="96"/>
      <c r="F37" s="96"/>
      <c r="G37" s="96"/>
      <c r="H37" s="96"/>
      <c r="I37" s="96"/>
      <c r="J37" s="96"/>
      <c r="K37" s="96"/>
      <c r="L37" s="96"/>
      <c r="M37" s="96"/>
      <c r="N37" s="96"/>
      <c r="O37" s="96"/>
      <c r="P37" s="96"/>
      <c r="Q37" s="96"/>
      <c r="R37" s="96"/>
      <c r="S37" s="96"/>
      <c r="T37" s="96"/>
      <c r="U37" s="95"/>
    </row>
    <row r="38" spans="2:21" ht="31.5" customHeight="1">
      <c r="B38" s="94" t="s">
        <v>807</v>
      </c>
      <c r="C38" s="96"/>
      <c r="D38" s="96"/>
      <c r="E38" s="96"/>
      <c r="F38" s="96"/>
      <c r="G38" s="96"/>
      <c r="H38" s="96"/>
      <c r="I38" s="96"/>
      <c r="J38" s="96"/>
      <c r="K38" s="96"/>
      <c r="L38" s="96"/>
      <c r="M38" s="96"/>
      <c r="N38" s="96"/>
      <c r="O38" s="96"/>
      <c r="P38" s="96"/>
      <c r="Q38" s="96"/>
      <c r="R38" s="96"/>
      <c r="S38" s="96"/>
      <c r="T38" s="96"/>
      <c r="U38" s="95"/>
    </row>
    <row r="39" spans="2:21" ht="52.5" customHeight="1" thickBot="1">
      <c r="B39" s="97" t="s">
        <v>808</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0" fitToHeight="10" orientation="landscape" r:id="rId1"/>
  <headerFooter>
    <oddFooter>&amp;R&amp;P de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5"/>
  <sheetViews>
    <sheetView view="pageBreakPreview" zoomScale="80" zoomScaleNormal="80" zoomScaleSheetLayoutView="80" workbookViewId="0">
      <selection activeCell="Y1" sqref="Y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6.88671875" style="1" customWidth="1"/>
    <col min="9" max="9" width="7.33203125" style="1" customWidth="1"/>
    <col min="10" max="10" width="8.77734375" style="1" customWidth="1"/>
    <col min="11" max="11" width="17" style="1" customWidth="1"/>
    <col min="12" max="12" width="8.6640625" style="1" customWidth="1"/>
    <col min="13" max="13" width="6.77734375" style="1" customWidth="1"/>
    <col min="14" max="14" width="9.21875" style="1" customWidth="1"/>
    <col min="15" max="15" width="19.66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809</v>
      </c>
      <c r="D4" s="15" t="s">
        <v>810</v>
      </c>
      <c r="E4" s="15"/>
      <c r="F4" s="15"/>
      <c r="G4" s="15"/>
      <c r="H4" s="15"/>
      <c r="I4" s="16"/>
      <c r="J4" s="17" t="s">
        <v>6</v>
      </c>
      <c r="K4" s="18" t="s">
        <v>7</v>
      </c>
      <c r="L4" s="19" t="s">
        <v>8</v>
      </c>
      <c r="M4" s="19"/>
      <c r="N4" s="19"/>
      <c r="O4" s="19"/>
      <c r="P4" s="17" t="s">
        <v>9</v>
      </c>
      <c r="Q4" s="19" t="s">
        <v>811</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812</v>
      </c>
      <c r="D11" s="58"/>
      <c r="E11" s="58"/>
      <c r="F11" s="58"/>
      <c r="G11" s="58"/>
      <c r="H11" s="58"/>
      <c r="I11" s="58" t="s">
        <v>813</v>
      </c>
      <c r="J11" s="58"/>
      <c r="K11" s="58"/>
      <c r="L11" s="58" t="s">
        <v>814</v>
      </c>
      <c r="M11" s="58"/>
      <c r="N11" s="58"/>
      <c r="O11" s="58"/>
      <c r="P11" s="59" t="s">
        <v>45</v>
      </c>
      <c r="Q11" s="59" t="s">
        <v>40</v>
      </c>
      <c r="R11" s="59">
        <v>78.37</v>
      </c>
      <c r="S11" s="59" t="s">
        <v>41</v>
      </c>
      <c r="T11" s="59" t="s">
        <v>41</v>
      </c>
      <c r="U11" s="61" t="str">
        <f>IF(ISERR(T11/S11*100),"N/A",T11/S11*100)</f>
        <v>N/A</v>
      </c>
    </row>
    <row r="12" spans="1:34" ht="75" customHeight="1" thickTop="1" thickBot="1">
      <c r="A12" s="56"/>
      <c r="B12" s="57" t="s">
        <v>46</v>
      </c>
      <c r="C12" s="58" t="s">
        <v>815</v>
      </c>
      <c r="D12" s="58"/>
      <c r="E12" s="58"/>
      <c r="F12" s="58"/>
      <c r="G12" s="58"/>
      <c r="H12" s="58"/>
      <c r="I12" s="58" t="s">
        <v>816</v>
      </c>
      <c r="J12" s="58"/>
      <c r="K12" s="58"/>
      <c r="L12" s="58" t="s">
        <v>817</v>
      </c>
      <c r="M12" s="58"/>
      <c r="N12" s="58"/>
      <c r="O12" s="58"/>
      <c r="P12" s="59" t="s">
        <v>45</v>
      </c>
      <c r="Q12" s="59" t="s">
        <v>40</v>
      </c>
      <c r="R12" s="59">
        <v>2.4700000000000002</v>
      </c>
      <c r="S12" s="59" t="s">
        <v>41</v>
      </c>
      <c r="T12" s="59" t="s">
        <v>41</v>
      </c>
      <c r="U12" s="61" t="str">
        <f>IF(ISERR(T12/S12*100),"N/A",T12/S12*100)</f>
        <v>N/A</v>
      </c>
    </row>
    <row r="13" spans="1:34" ht="75" customHeight="1" thickTop="1" thickBot="1">
      <c r="A13" s="56"/>
      <c r="B13" s="57" t="s">
        <v>51</v>
      </c>
      <c r="C13" s="58" t="s">
        <v>818</v>
      </c>
      <c r="D13" s="58"/>
      <c r="E13" s="58"/>
      <c r="F13" s="58"/>
      <c r="G13" s="58"/>
      <c r="H13" s="58"/>
      <c r="I13" s="58" t="s">
        <v>819</v>
      </c>
      <c r="J13" s="58"/>
      <c r="K13" s="58"/>
      <c r="L13" s="58" t="s">
        <v>820</v>
      </c>
      <c r="M13" s="58"/>
      <c r="N13" s="58"/>
      <c r="O13" s="58"/>
      <c r="P13" s="59" t="s">
        <v>45</v>
      </c>
      <c r="Q13" s="59" t="s">
        <v>50</v>
      </c>
      <c r="R13" s="59">
        <v>0</v>
      </c>
      <c r="S13" s="59" t="s">
        <v>41</v>
      </c>
      <c r="T13" s="59" t="s">
        <v>41</v>
      </c>
      <c r="U13" s="61" t="str">
        <f>IF(ISERR(T13/S13*100),"N/A",T13/S13*100)</f>
        <v>N/A</v>
      </c>
    </row>
    <row r="14" spans="1:34" ht="97.8" customHeight="1" thickTop="1" thickBot="1">
      <c r="A14" s="56"/>
      <c r="B14" s="57" t="s">
        <v>56</v>
      </c>
      <c r="C14" s="58" t="s">
        <v>821</v>
      </c>
      <c r="D14" s="58"/>
      <c r="E14" s="58"/>
      <c r="F14" s="58"/>
      <c r="G14" s="58"/>
      <c r="H14" s="58"/>
      <c r="I14" s="58" t="s">
        <v>822</v>
      </c>
      <c r="J14" s="58"/>
      <c r="K14" s="58"/>
      <c r="L14" s="58" t="s">
        <v>823</v>
      </c>
      <c r="M14" s="58"/>
      <c r="N14" s="58"/>
      <c r="O14" s="58"/>
      <c r="P14" s="59" t="s">
        <v>45</v>
      </c>
      <c r="Q14" s="59" t="s">
        <v>150</v>
      </c>
      <c r="R14" s="59">
        <v>0</v>
      </c>
      <c r="S14" s="59" t="s">
        <v>41</v>
      </c>
      <c r="T14" s="59" t="s">
        <v>41</v>
      </c>
      <c r="U14" s="61" t="str">
        <f>IF(ISERR(T14/S14*100),"N/A",T14/S14*100)</f>
        <v>N/A</v>
      </c>
    </row>
    <row r="15" spans="1:34" ht="22.5" customHeight="1" thickTop="1" thickBot="1">
      <c r="B15" s="9" t="s">
        <v>61</v>
      </c>
      <c r="C15" s="10"/>
      <c r="D15" s="10"/>
      <c r="E15" s="10"/>
      <c r="F15" s="10"/>
      <c r="G15" s="10"/>
      <c r="H15" s="11"/>
      <c r="I15" s="11"/>
      <c r="J15" s="11"/>
      <c r="K15" s="11"/>
      <c r="L15" s="11"/>
      <c r="M15" s="11"/>
      <c r="N15" s="11"/>
      <c r="O15" s="11"/>
      <c r="P15" s="11"/>
      <c r="Q15" s="11"/>
      <c r="R15" s="11"/>
      <c r="S15" s="11"/>
      <c r="T15" s="11"/>
      <c r="U15" s="12"/>
      <c r="V15" s="66"/>
    </row>
    <row r="16" spans="1:34" ht="26.25" customHeight="1" thickTop="1">
      <c r="B16" s="67"/>
      <c r="C16" s="68"/>
      <c r="D16" s="68"/>
      <c r="E16" s="68"/>
      <c r="F16" s="68"/>
      <c r="G16" s="68"/>
      <c r="H16" s="69"/>
      <c r="I16" s="69"/>
      <c r="J16" s="69"/>
      <c r="K16" s="69"/>
      <c r="L16" s="69"/>
      <c r="M16" s="69"/>
      <c r="N16" s="69"/>
      <c r="O16" s="69"/>
      <c r="P16" s="70"/>
      <c r="Q16" s="71"/>
      <c r="R16" s="72" t="s">
        <v>62</v>
      </c>
      <c r="S16" s="40" t="s">
        <v>63</v>
      </c>
      <c r="T16" s="72" t="s">
        <v>64</v>
      </c>
      <c r="U16" s="40" t="s">
        <v>65</v>
      </c>
    </row>
    <row r="17" spans="2:21" ht="26.25" customHeight="1" thickBot="1">
      <c r="B17" s="73"/>
      <c r="C17" s="74"/>
      <c r="D17" s="74"/>
      <c r="E17" s="74"/>
      <c r="F17" s="74"/>
      <c r="G17" s="74"/>
      <c r="H17" s="75"/>
      <c r="I17" s="75"/>
      <c r="J17" s="75"/>
      <c r="K17" s="75"/>
      <c r="L17" s="75"/>
      <c r="M17" s="75"/>
      <c r="N17" s="75"/>
      <c r="O17" s="75"/>
      <c r="P17" s="76"/>
      <c r="Q17" s="77"/>
      <c r="R17" s="78" t="s">
        <v>66</v>
      </c>
      <c r="S17" s="77" t="s">
        <v>66</v>
      </c>
      <c r="T17" s="77" t="s">
        <v>66</v>
      </c>
      <c r="U17" s="77" t="s">
        <v>67</v>
      </c>
    </row>
    <row r="18" spans="2:21" ht="13.5" customHeight="1" thickBot="1">
      <c r="B18" s="79" t="s">
        <v>68</v>
      </c>
      <c r="C18" s="80"/>
      <c r="D18" s="80"/>
      <c r="E18" s="81"/>
      <c r="F18" s="81"/>
      <c r="G18" s="81"/>
      <c r="H18" s="82"/>
      <c r="I18" s="82"/>
      <c r="J18" s="82"/>
      <c r="K18" s="82"/>
      <c r="L18" s="82"/>
      <c r="M18" s="82"/>
      <c r="N18" s="82"/>
      <c r="O18" s="82"/>
      <c r="P18" s="83"/>
      <c r="Q18" s="83"/>
      <c r="R18" s="84" t="str">
        <f t="shared" ref="R18:T19" si="0">"N/D"</f>
        <v>N/D</v>
      </c>
      <c r="S18" s="84" t="str">
        <f t="shared" si="0"/>
        <v>N/D</v>
      </c>
      <c r="T18" s="84" t="str">
        <f t="shared" si="0"/>
        <v>N/D</v>
      </c>
      <c r="U18" s="85" t="str">
        <f>+IF(ISERR(T18/S18*100),"N/A",T18/S18*100)</f>
        <v>N/A</v>
      </c>
    </row>
    <row r="19" spans="2:21" ht="13.5" customHeight="1" thickBot="1">
      <c r="B19" s="86" t="s">
        <v>69</v>
      </c>
      <c r="C19" s="87"/>
      <c r="D19" s="87"/>
      <c r="E19" s="88"/>
      <c r="F19" s="88"/>
      <c r="G19" s="88"/>
      <c r="H19" s="89"/>
      <c r="I19" s="89"/>
      <c r="J19" s="89"/>
      <c r="K19" s="89"/>
      <c r="L19" s="89"/>
      <c r="M19" s="89"/>
      <c r="N19" s="89"/>
      <c r="O19" s="89"/>
      <c r="P19" s="90"/>
      <c r="Q19" s="90"/>
      <c r="R19" s="84" t="str">
        <f t="shared" si="0"/>
        <v>N/D</v>
      </c>
      <c r="S19" s="84" t="str">
        <f t="shared" si="0"/>
        <v>N/D</v>
      </c>
      <c r="T19" s="84" t="str">
        <f t="shared" si="0"/>
        <v>N/D</v>
      </c>
      <c r="U19" s="85" t="str">
        <f>+IF(ISERR(T19/S19*100),"N/A",T19/S19*100)</f>
        <v>N/A</v>
      </c>
    </row>
    <row r="20" spans="2:21" ht="14.7" customHeight="1" thickTop="1" thickBot="1">
      <c r="B20" s="9" t="s">
        <v>70</v>
      </c>
      <c r="C20" s="10"/>
      <c r="D20" s="10"/>
      <c r="E20" s="10"/>
      <c r="F20" s="10"/>
      <c r="G20" s="10"/>
      <c r="H20" s="11"/>
      <c r="I20" s="11"/>
      <c r="J20" s="11"/>
      <c r="K20" s="11"/>
      <c r="L20" s="11"/>
      <c r="M20" s="11"/>
      <c r="N20" s="11"/>
      <c r="O20" s="11"/>
      <c r="P20" s="11"/>
      <c r="Q20" s="11"/>
      <c r="R20" s="11"/>
      <c r="S20" s="11"/>
      <c r="T20" s="11"/>
      <c r="U20" s="12"/>
    </row>
    <row r="21" spans="2:21" ht="44.25" customHeight="1" thickTop="1">
      <c r="B21" s="91" t="s">
        <v>71</v>
      </c>
      <c r="C21" s="93"/>
      <c r="D21" s="93"/>
      <c r="E21" s="93"/>
      <c r="F21" s="93"/>
      <c r="G21" s="93"/>
      <c r="H21" s="93"/>
      <c r="I21" s="93"/>
      <c r="J21" s="93"/>
      <c r="K21" s="93"/>
      <c r="L21" s="93"/>
      <c r="M21" s="93"/>
      <c r="N21" s="93"/>
      <c r="O21" s="93"/>
      <c r="P21" s="93"/>
      <c r="Q21" s="93"/>
      <c r="R21" s="93"/>
      <c r="S21" s="93"/>
      <c r="T21" s="93"/>
      <c r="U21" s="92"/>
    </row>
    <row r="22" spans="2:21" ht="34.5" customHeight="1">
      <c r="B22" s="94" t="s">
        <v>824</v>
      </c>
      <c r="C22" s="96"/>
      <c r="D22" s="96"/>
      <c r="E22" s="96"/>
      <c r="F22" s="96"/>
      <c r="G22" s="96"/>
      <c r="H22" s="96"/>
      <c r="I22" s="96"/>
      <c r="J22" s="96"/>
      <c r="K22" s="96"/>
      <c r="L22" s="96"/>
      <c r="M22" s="96"/>
      <c r="N22" s="96"/>
      <c r="O22" s="96"/>
      <c r="P22" s="96"/>
      <c r="Q22" s="96"/>
      <c r="R22" s="96"/>
      <c r="S22" s="96"/>
      <c r="T22" s="96"/>
      <c r="U22" s="95"/>
    </row>
    <row r="23" spans="2:21" ht="34.5" customHeight="1">
      <c r="B23" s="94" t="s">
        <v>825</v>
      </c>
      <c r="C23" s="96"/>
      <c r="D23" s="96"/>
      <c r="E23" s="96"/>
      <c r="F23" s="96"/>
      <c r="G23" s="96"/>
      <c r="H23" s="96"/>
      <c r="I23" s="96"/>
      <c r="J23" s="96"/>
      <c r="K23" s="96"/>
      <c r="L23" s="96"/>
      <c r="M23" s="96"/>
      <c r="N23" s="96"/>
      <c r="O23" s="96"/>
      <c r="P23" s="96"/>
      <c r="Q23" s="96"/>
      <c r="R23" s="96"/>
      <c r="S23" s="96"/>
      <c r="T23" s="96"/>
      <c r="U23" s="95"/>
    </row>
    <row r="24" spans="2:21" ht="34.5" customHeight="1">
      <c r="B24" s="94" t="s">
        <v>826</v>
      </c>
      <c r="C24" s="96"/>
      <c r="D24" s="96"/>
      <c r="E24" s="96"/>
      <c r="F24" s="96"/>
      <c r="G24" s="96"/>
      <c r="H24" s="96"/>
      <c r="I24" s="96"/>
      <c r="J24" s="96"/>
      <c r="K24" s="96"/>
      <c r="L24" s="96"/>
      <c r="M24" s="96"/>
      <c r="N24" s="96"/>
      <c r="O24" s="96"/>
      <c r="P24" s="96"/>
      <c r="Q24" s="96"/>
      <c r="R24" s="96"/>
      <c r="S24" s="96"/>
      <c r="T24" s="96"/>
      <c r="U24" s="95"/>
    </row>
    <row r="25" spans="2:21" ht="34.5" customHeight="1" thickBot="1">
      <c r="B25" s="97" t="s">
        <v>827</v>
      </c>
      <c r="C25" s="99"/>
      <c r="D25" s="99"/>
      <c r="E25" s="99"/>
      <c r="F25" s="99"/>
      <c r="G25" s="99"/>
      <c r="H25" s="99"/>
      <c r="I25" s="99"/>
      <c r="J25" s="99"/>
      <c r="K25" s="99"/>
      <c r="L25" s="99"/>
      <c r="M25" s="99"/>
      <c r="N25" s="99"/>
      <c r="O25" s="99"/>
      <c r="P25" s="99"/>
      <c r="Q25" s="99"/>
      <c r="R25" s="99"/>
      <c r="S25" s="99"/>
      <c r="T25" s="99"/>
      <c r="U25" s="98"/>
    </row>
  </sheetData>
  <mergeCells count="40">
    <mergeCell ref="B22:U22"/>
    <mergeCell ref="B23:U23"/>
    <mergeCell ref="B24:U24"/>
    <mergeCell ref="B25:U25"/>
    <mergeCell ref="C14:H14"/>
    <mergeCell ref="I14:K14"/>
    <mergeCell ref="L14:O14"/>
    <mergeCell ref="B18:D18"/>
    <mergeCell ref="B19:D19"/>
    <mergeCell ref="B21:U21"/>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9" fitToHeight="10" orientation="landscape" r:id="rId1"/>
  <headerFooter>
    <oddFooter>&amp;R&amp;P de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7"/>
  <sheetViews>
    <sheetView view="pageBreakPreview" zoomScale="80" zoomScaleNormal="80" zoomScaleSheetLayoutView="80" workbookViewId="0">
      <selection activeCell="X3" sqref="X3"/>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0.77734375" style="1" customWidth="1"/>
    <col min="9" max="9" width="7.33203125" style="1" customWidth="1"/>
    <col min="10" max="10" width="8.77734375" style="1" customWidth="1"/>
    <col min="11" max="11" width="20" style="1" customWidth="1"/>
    <col min="12" max="12" width="8.6640625" style="1" customWidth="1"/>
    <col min="13" max="13" width="6.77734375" style="1" customWidth="1"/>
    <col min="14" max="14" width="9.21875" style="1" customWidth="1"/>
    <col min="15" max="15" width="20"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828</v>
      </c>
      <c r="D4" s="15" t="s">
        <v>829</v>
      </c>
      <c r="E4" s="15"/>
      <c r="F4" s="15"/>
      <c r="G4" s="15"/>
      <c r="H4" s="15"/>
      <c r="I4" s="16"/>
      <c r="J4" s="17" t="s">
        <v>6</v>
      </c>
      <c r="K4" s="18" t="s">
        <v>7</v>
      </c>
      <c r="L4" s="19" t="s">
        <v>8</v>
      </c>
      <c r="M4" s="19"/>
      <c r="N4" s="19"/>
      <c r="O4" s="19"/>
      <c r="P4" s="17" t="s">
        <v>9</v>
      </c>
      <c r="Q4" s="19" t="s">
        <v>762</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763</v>
      </c>
      <c r="Q6" s="25"/>
      <c r="R6" s="29"/>
      <c r="S6" s="28" t="s">
        <v>20</v>
      </c>
      <c r="T6" s="25" t="s">
        <v>764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05" customHeight="1" thickTop="1" thickBot="1">
      <c r="A11" s="56"/>
      <c r="B11" s="57" t="s">
        <v>36</v>
      </c>
      <c r="C11" s="58" t="s">
        <v>830</v>
      </c>
      <c r="D11" s="58"/>
      <c r="E11" s="58"/>
      <c r="F11" s="58"/>
      <c r="G11" s="58"/>
      <c r="H11" s="58"/>
      <c r="I11" s="58" t="s">
        <v>831</v>
      </c>
      <c r="J11" s="58"/>
      <c r="K11" s="58"/>
      <c r="L11" s="58" t="s">
        <v>832</v>
      </c>
      <c r="M11" s="58"/>
      <c r="N11" s="58"/>
      <c r="O11" s="58"/>
      <c r="P11" s="59" t="s">
        <v>109</v>
      </c>
      <c r="Q11" s="59" t="s">
        <v>833</v>
      </c>
      <c r="R11" s="59">
        <v>1.72</v>
      </c>
      <c r="S11" s="59" t="s">
        <v>41</v>
      </c>
      <c r="T11" s="59">
        <v>1.72</v>
      </c>
      <c r="U11" s="61" t="str">
        <f t="shared" ref="U11:U20" si="0">IF(ISERR(T11/S11*100),"N/A",T11/S11*100)</f>
        <v>N/A</v>
      </c>
    </row>
    <row r="12" spans="1:34" ht="108.6" customHeight="1" thickTop="1">
      <c r="A12" s="56"/>
      <c r="B12" s="57" t="s">
        <v>46</v>
      </c>
      <c r="C12" s="58" t="s">
        <v>834</v>
      </c>
      <c r="D12" s="58"/>
      <c r="E12" s="58"/>
      <c r="F12" s="58"/>
      <c r="G12" s="58"/>
      <c r="H12" s="58"/>
      <c r="I12" s="58" t="s">
        <v>835</v>
      </c>
      <c r="J12" s="58"/>
      <c r="K12" s="58"/>
      <c r="L12" s="58" t="s">
        <v>836</v>
      </c>
      <c r="M12" s="58"/>
      <c r="N12" s="58"/>
      <c r="O12" s="58"/>
      <c r="P12" s="59" t="s">
        <v>109</v>
      </c>
      <c r="Q12" s="59" t="s">
        <v>40</v>
      </c>
      <c r="R12" s="59">
        <v>0</v>
      </c>
      <c r="S12" s="59" t="s">
        <v>41</v>
      </c>
      <c r="T12" s="59" t="s">
        <v>41</v>
      </c>
      <c r="U12" s="61" t="str">
        <f t="shared" si="0"/>
        <v>N/A</v>
      </c>
    </row>
    <row r="13" spans="1:34" ht="75" customHeight="1">
      <c r="A13" s="56"/>
      <c r="B13" s="62" t="s">
        <v>42</v>
      </c>
      <c r="C13" s="63" t="s">
        <v>42</v>
      </c>
      <c r="D13" s="63"/>
      <c r="E13" s="63"/>
      <c r="F13" s="63"/>
      <c r="G13" s="63"/>
      <c r="H13" s="63"/>
      <c r="I13" s="63" t="s">
        <v>837</v>
      </c>
      <c r="J13" s="63"/>
      <c r="K13" s="63"/>
      <c r="L13" s="63" t="s">
        <v>838</v>
      </c>
      <c r="M13" s="63"/>
      <c r="N13" s="63"/>
      <c r="O13" s="63"/>
      <c r="P13" s="64" t="s">
        <v>109</v>
      </c>
      <c r="Q13" s="64" t="s">
        <v>40</v>
      </c>
      <c r="R13" s="64">
        <v>-83.81</v>
      </c>
      <c r="S13" s="64" t="s">
        <v>41</v>
      </c>
      <c r="T13" s="64" t="s">
        <v>41</v>
      </c>
      <c r="U13" s="65" t="str">
        <f t="shared" si="0"/>
        <v>N/A</v>
      </c>
    </row>
    <row r="14" spans="1:34" ht="75" customHeight="1" thickBot="1">
      <c r="A14" s="56"/>
      <c r="B14" s="62" t="s">
        <v>42</v>
      </c>
      <c r="C14" s="63" t="s">
        <v>42</v>
      </c>
      <c r="D14" s="63"/>
      <c r="E14" s="63"/>
      <c r="F14" s="63"/>
      <c r="G14" s="63"/>
      <c r="H14" s="63"/>
      <c r="I14" s="63" t="s">
        <v>839</v>
      </c>
      <c r="J14" s="63"/>
      <c r="K14" s="63"/>
      <c r="L14" s="63" t="s">
        <v>840</v>
      </c>
      <c r="M14" s="63"/>
      <c r="N14" s="63"/>
      <c r="O14" s="63"/>
      <c r="P14" s="64" t="s">
        <v>45</v>
      </c>
      <c r="Q14" s="64" t="s">
        <v>40</v>
      </c>
      <c r="R14" s="64">
        <v>0</v>
      </c>
      <c r="S14" s="64" t="s">
        <v>41</v>
      </c>
      <c r="T14" s="64" t="s">
        <v>41</v>
      </c>
      <c r="U14" s="65" t="str">
        <f t="shared" si="0"/>
        <v>N/A</v>
      </c>
    </row>
    <row r="15" spans="1:34" ht="75" customHeight="1" thickTop="1">
      <c r="A15" s="56"/>
      <c r="B15" s="57" t="s">
        <v>51</v>
      </c>
      <c r="C15" s="58" t="s">
        <v>841</v>
      </c>
      <c r="D15" s="58"/>
      <c r="E15" s="58"/>
      <c r="F15" s="58"/>
      <c r="G15" s="58"/>
      <c r="H15" s="58"/>
      <c r="I15" s="58" t="s">
        <v>842</v>
      </c>
      <c r="J15" s="58"/>
      <c r="K15" s="58"/>
      <c r="L15" s="58" t="s">
        <v>843</v>
      </c>
      <c r="M15" s="58"/>
      <c r="N15" s="58"/>
      <c r="O15" s="58"/>
      <c r="P15" s="59" t="s">
        <v>45</v>
      </c>
      <c r="Q15" s="59" t="s">
        <v>40</v>
      </c>
      <c r="R15" s="59">
        <v>0</v>
      </c>
      <c r="S15" s="59" t="s">
        <v>41</v>
      </c>
      <c r="T15" s="59" t="s">
        <v>41</v>
      </c>
      <c r="U15" s="61" t="str">
        <f t="shared" si="0"/>
        <v>N/A</v>
      </c>
    </row>
    <row r="16" spans="1:34" ht="75" customHeight="1">
      <c r="A16" s="56"/>
      <c r="B16" s="62" t="s">
        <v>42</v>
      </c>
      <c r="C16" s="63" t="s">
        <v>42</v>
      </c>
      <c r="D16" s="63"/>
      <c r="E16" s="63"/>
      <c r="F16" s="63"/>
      <c r="G16" s="63"/>
      <c r="H16" s="63"/>
      <c r="I16" s="63" t="s">
        <v>844</v>
      </c>
      <c r="J16" s="63"/>
      <c r="K16" s="63"/>
      <c r="L16" s="63" t="s">
        <v>845</v>
      </c>
      <c r="M16" s="63"/>
      <c r="N16" s="63"/>
      <c r="O16" s="63"/>
      <c r="P16" s="64" t="s">
        <v>45</v>
      </c>
      <c r="Q16" s="64" t="s">
        <v>40</v>
      </c>
      <c r="R16" s="64">
        <v>100</v>
      </c>
      <c r="S16" s="64" t="s">
        <v>41</v>
      </c>
      <c r="T16" s="64" t="s">
        <v>41</v>
      </c>
      <c r="U16" s="65" t="str">
        <f t="shared" si="0"/>
        <v>N/A</v>
      </c>
    </row>
    <row r="17" spans="1:22" ht="75" customHeight="1" thickBot="1">
      <c r="A17" s="56"/>
      <c r="B17" s="62" t="s">
        <v>42</v>
      </c>
      <c r="C17" s="63" t="s">
        <v>846</v>
      </c>
      <c r="D17" s="63"/>
      <c r="E17" s="63"/>
      <c r="F17" s="63"/>
      <c r="G17" s="63"/>
      <c r="H17" s="63"/>
      <c r="I17" s="63" t="s">
        <v>847</v>
      </c>
      <c r="J17" s="63"/>
      <c r="K17" s="63"/>
      <c r="L17" s="63" t="s">
        <v>848</v>
      </c>
      <c r="M17" s="63"/>
      <c r="N17" s="63"/>
      <c r="O17" s="63"/>
      <c r="P17" s="64" t="s">
        <v>45</v>
      </c>
      <c r="Q17" s="64" t="s">
        <v>40</v>
      </c>
      <c r="R17" s="64">
        <v>0</v>
      </c>
      <c r="S17" s="64" t="s">
        <v>41</v>
      </c>
      <c r="T17" s="64" t="s">
        <v>41</v>
      </c>
      <c r="U17" s="65" t="str">
        <f t="shared" si="0"/>
        <v>N/A</v>
      </c>
    </row>
    <row r="18" spans="1:22" ht="75" customHeight="1" thickTop="1">
      <c r="A18" s="56"/>
      <c r="B18" s="57" t="s">
        <v>56</v>
      </c>
      <c r="C18" s="58" t="s">
        <v>849</v>
      </c>
      <c r="D18" s="58"/>
      <c r="E18" s="58"/>
      <c r="F18" s="58"/>
      <c r="G18" s="58"/>
      <c r="H18" s="58"/>
      <c r="I18" s="58" t="s">
        <v>850</v>
      </c>
      <c r="J18" s="58"/>
      <c r="K18" s="58"/>
      <c r="L18" s="58" t="s">
        <v>851</v>
      </c>
      <c r="M18" s="58"/>
      <c r="N18" s="58"/>
      <c r="O18" s="58"/>
      <c r="P18" s="59" t="s">
        <v>45</v>
      </c>
      <c r="Q18" s="59" t="s">
        <v>60</v>
      </c>
      <c r="R18" s="59">
        <v>0</v>
      </c>
      <c r="S18" s="59">
        <v>0</v>
      </c>
      <c r="T18" s="59">
        <v>0</v>
      </c>
      <c r="U18" s="61" t="str">
        <f t="shared" si="0"/>
        <v>N/A</v>
      </c>
    </row>
    <row r="19" spans="1:22" ht="75" customHeight="1">
      <c r="A19" s="56"/>
      <c r="B19" s="62" t="s">
        <v>42</v>
      </c>
      <c r="C19" s="63" t="s">
        <v>852</v>
      </c>
      <c r="D19" s="63"/>
      <c r="E19" s="63"/>
      <c r="F19" s="63"/>
      <c r="G19" s="63"/>
      <c r="H19" s="63"/>
      <c r="I19" s="63" t="s">
        <v>853</v>
      </c>
      <c r="J19" s="63"/>
      <c r="K19" s="63"/>
      <c r="L19" s="63" t="s">
        <v>854</v>
      </c>
      <c r="M19" s="63"/>
      <c r="N19" s="63"/>
      <c r="O19" s="63"/>
      <c r="P19" s="64" t="s">
        <v>45</v>
      </c>
      <c r="Q19" s="64" t="s">
        <v>60</v>
      </c>
      <c r="R19" s="64">
        <v>100</v>
      </c>
      <c r="S19" s="64">
        <v>100</v>
      </c>
      <c r="T19" s="64">
        <v>0</v>
      </c>
      <c r="U19" s="65">
        <f t="shared" si="0"/>
        <v>0</v>
      </c>
    </row>
    <row r="20" spans="1:22" ht="75" customHeight="1" thickBot="1">
      <c r="A20" s="56"/>
      <c r="B20" s="62" t="s">
        <v>42</v>
      </c>
      <c r="C20" s="63" t="s">
        <v>855</v>
      </c>
      <c r="D20" s="63"/>
      <c r="E20" s="63"/>
      <c r="F20" s="63"/>
      <c r="G20" s="63"/>
      <c r="H20" s="63"/>
      <c r="I20" s="63" t="s">
        <v>856</v>
      </c>
      <c r="J20" s="63"/>
      <c r="K20" s="63"/>
      <c r="L20" s="63" t="s">
        <v>857</v>
      </c>
      <c r="M20" s="63"/>
      <c r="N20" s="63"/>
      <c r="O20" s="63"/>
      <c r="P20" s="64" t="s">
        <v>45</v>
      </c>
      <c r="Q20" s="64" t="s">
        <v>60</v>
      </c>
      <c r="R20" s="64">
        <v>0</v>
      </c>
      <c r="S20" s="64">
        <v>0</v>
      </c>
      <c r="T20" s="64">
        <v>0</v>
      </c>
      <c r="U20" s="65" t="str">
        <f t="shared" si="0"/>
        <v>N/A</v>
      </c>
    </row>
    <row r="21" spans="1:22" ht="22.5" customHeight="1" thickTop="1" thickBot="1">
      <c r="B21" s="9" t="s">
        <v>61</v>
      </c>
      <c r="C21" s="10"/>
      <c r="D21" s="10"/>
      <c r="E21" s="10"/>
      <c r="F21" s="10"/>
      <c r="G21" s="10"/>
      <c r="H21" s="11"/>
      <c r="I21" s="11"/>
      <c r="J21" s="11"/>
      <c r="K21" s="11"/>
      <c r="L21" s="11"/>
      <c r="M21" s="11"/>
      <c r="N21" s="11"/>
      <c r="O21" s="11"/>
      <c r="P21" s="11"/>
      <c r="Q21" s="11"/>
      <c r="R21" s="11"/>
      <c r="S21" s="11"/>
      <c r="T21" s="11"/>
      <c r="U21" s="12"/>
      <c r="V21" s="66"/>
    </row>
    <row r="22" spans="1:22" ht="26.25" customHeight="1" thickTop="1">
      <c r="B22" s="67"/>
      <c r="C22" s="68"/>
      <c r="D22" s="68"/>
      <c r="E22" s="68"/>
      <c r="F22" s="68"/>
      <c r="G22" s="68"/>
      <c r="H22" s="69"/>
      <c r="I22" s="69"/>
      <c r="J22" s="69"/>
      <c r="K22" s="69"/>
      <c r="L22" s="69"/>
      <c r="M22" s="69"/>
      <c r="N22" s="69"/>
      <c r="O22" s="69"/>
      <c r="P22" s="70"/>
      <c r="Q22" s="71"/>
      <c r="R22" s="72" t="s">
        <v>62</v>
      </c>
      <c r="S22" s="40" t="s">
        <v>63</v>
      </c>
      <c r="T22" s="72" t="s">
        <v>64</v>
      </c>
      <c r="U22" s="40" t="s">
        <v>65</v>
      </c>
    </row>
    <row r="23" spans="1:22" ht="26.25" customHeight="1" thickBot="1">
      <c r="B23" s="73"/>
      <c r="C23" s="74"/>
      <c r="D23" s="74"/>
      <c r="E23" s="74"/>
      <c r="F23" s="74"/>
      <c r="G23" s="74"/>
      <c r="H23" s="75"/>
      <c r="I23" s="75"/>
      <c r="J23" s="75"/>
      <c r="K23" s="75"/>
      <c r="L23" s="75"/>
      <c r="M23" s="75"/>
      <c r="N23" s="75"/>
      <c r="O23" s="75"/>
      <c r="P23" s="76"/>
      <c r="Q23" s="77"/>
      <c r="R23" s="78" t="s">
        <v>66</v>
      </c>
      <c r="S23" s="77" t="s">
        <v>66</v>
      </c>
      <c r="T23" s="77" t="s">
        <v>66</v>
      </c>
      <c r="U23" s="77" t="s">
        <v>67</v>
      </c>
    </row>
    <row r="24" spans="1:22" ht="13.5" customHeight="1" thickBot="1">
      <c r="B24" s="79" t="s">
        <v>68</v>
      </c>
      <c r="C24" s="80"/>
      <c r="D24" s="80"/>
      <c r="E24" s="81"/>
      <c r="F24" s="81"/>
      <c r="G24" s="81"/>
      <c r="H24" s="82"/>
      <c r="I24" s="82"/>
      <c r="J24" s="82"/>
      <c r="K24" s="82"/>
      <c r="L24" s="82"/>
      <c r="M24" s="82"/>
      <c r="N24" s="82"/>
      <c r="O24" s="82"/>
      <c r="P24" s="83"/>
      <c r="Q24" s="83"/>
      <c r="R24" s="84" t="str">
        <f t="shared" ref="R24:T25" si="1">"N/D"</f>
        <v>N/D</v>
      </c>
      <c r="S24" s="84" t="str">
        <f t="shared" si="1"/>
        <v>N/D</v>
      </c>
      <c r="T24" s="84" t="str">
        <f t="shared" si="1"/>
        <v>N/D</v>
      </c>
      <c r="U24" s="85" t="str">
        <f>+IF(ISERR(T24/S24*100),"N/A",T24/S24*100)</f>
        <v>N/A</v>
      </c>
    </row>
    <row r="25" spans="1:22" ht="13.5" customHeight="1" thickBot="1">
      <c r="B25" s="86" t="s">
        <v>69</v>
      </c>
      <c r="C25" s="87"/>
      <c r="D25" s="87"/>
      <c r="E25" s="88"/>
      <c r="F25" s="88"/>
      <c r="G25" s="88"/>
      <c r="H25" s="89"/>
      <c r="I25" s="89"/>
      <c r="J25" s="89"/>
      <c r="K25" s="89"/>
      <c r="L25" s="89"/>
      <c r="M25" s="89"/>
      <c r="N25" s="89"/>
      <c r="O25" s="89"/>
      <c r="P25" s="90"/>
      <c r="Q25" s="90"/>
      <c r="R25" s="84" t="str">
        <f t="shared" si="1"/>
        <v>N/D</v>
      </c>
      <c r="S25" s="84" t="str">
        <f t="shared" si="1"/>
        <v>N/D</v>
      </c>
      <c r="T25" s="84" t="str">
        <f t="shared" si="1"/>
        <v>N/D</v>
      </c>
      <c r="U25" s="85" t="str">
        <f>+IF(ISERR(T25/S25*100),"N/A",T25/S25*100)</f>
        <v>N/A</v>
      </c>
    </row>
    <row r="26" spans="1:22" ht="14.7" customHeight="1" thickTop="1" thickBot="1">
      <c r="B26" s="9" t="s">
        <v>70</v>
      </c>
      <c r="C26" s="10"/>
      <c r="D26" s="10"/>
      <c r="E26" s="10"/>
      <c r="F26" s="10"/>
      <c r="G26" s="10"/>
      <c r="H26" s="11"/>
      <c r="I26" s="11"/>
      <c r="J26" s="11"/>
      <c r="K26" s="11"/>
      <c r="L26" s="11"/>
      <c r="M26" s="11"/>
      <c r="N26" s="11"/>
      <c r="O26" s="11"/>
      <c r="P26" s="11"/>
      <c r="Q26" s="11"/>
      <c r="R26" s="11"/>
      <c r="S26" s="11"/>
      <c r="T26" s="11"/>
      <c r="U26" s="12"/>
    </row>
    <row r="27" spans="1:22" ht="44.25" customHeight="1" thickTop="1">
      <c r="B27" s="91" t="s">
        <v>71</v>
      </c>
      <c r="C27" s="93"/>
      <c r="D27" s="93"/>
      <c r="E27" s="93"/>
      <c r="F27" s="93"/>
      <c r="G27" s="93"/>
      <c r="H27" s="93"/>
      <c r="I27" s="93"/>
      <c r="J27" s="93"/>
      <c r="K27" s="93"/>
      <c r="L27" s="93"/>
      <c r="M27" s="93"/>
      <c r="N27" s="93"/>
      <c r="O27" s="93"/>
      <c r="P27" s="93"/>
      <c r="Q27" s="93"/>
      <c r="R27" s="93"/>
      <c r="S27" s="93"/>
      <c r="T27" s="93"/>
      <c r="U27" s="92"/>
    </row>
    <row r="28" spans="1:22" ht="34.5" customHeight="1">
      <c r="B28" s="94" t="s">
        <v>858</v>
      </c>
      <c r="C28" s="96"/>
      <c r="D28" s="96"/>
      <c r="E28" s="96"/>
      <c r="F28" s="96"/>
      <c r="G28" s="96"/>
      <c r="H28" s="96"/>
      <c r="I28" s="96"/>
      <c r="J28" s="96"/>
      <c r="K28" s="96"/>
      <c r="L28" s="96"/>
      <c r="M28" s="96"/>
      <c r="N28" s="96"/>
      <c r="O28" s="96"/>
      <c r="P28" s="96"/>
      <c r="Q28" s="96"/>
      <c r="R28" s="96"/>
      <c r="S28" s="96"/>
      <c r="T28" s="96"/>
      <c r="U28" s="95"/>
    </row>
    <row r="29" spans="1:22" ht="34.5" customHeight="1">
      <c r="B29" s="94" t="s">
        <v>859</v>
      </c>
      <c r="C29" s="96"/>
      <c r="D29" s="96"/>
      <c r="E29" s="96"/>
      <c r="F29" s="96"/>
      <c r="G29" s="96"/>
      <c r="H29" s="96"/>
      <c r="I29" s="96"/>
      <c r="J29" s="96"/>
      <c r="K29" s="96"/>
      <c r="L29" s="96"/>
      <c r="M29" s="96"/>
      <c r="N29" s="96"/>
      <c r="O29" s="96"/>
      <c r="P29" s="96"/>
      <c r="Q29" s="96"/>
      <c r="R29" s="96"/>
      <c r="S29" s="96"/>
      <c r="T29" s="96"/>
      <c r="U29" s="95"/>
    </row>
    <row r="30" spans="1:22" ht="34.5" customHeight="1">
      <c r="B30" s="94" t="s">
        <v>860</v>
      </c>
      <c r="C30" s="96"/>
      <c r="D30" s="96"/>
      <c r="E30" s="96"/>
      <c r="F30" s="96"/>
      <c r="G30" s="96"/>
      <c r="H30" s="96"/>
      <c r="I30" s="96"/>
      <c r="J30" s="96"/>
      <c r="K30" s="96"/>
      <c r="L30" s="96"/>
      <c r="M30" s="96"/>
      <c r="N30" s="96"/>
      <c r="O30" s="96"/>
      <c r="P30" s="96"/>
      <c r="Q30" s="96"/>
      <c r="R30" s="96"/>
      <c r="S30" s="96"/>
      <c r="T30" s="96"/>
      <c r="U30" s="95"/>
    </row>
    <row r="31" spans="1:22" ht="34.5" customHeight="1">
      <c r="B31" s="94" t="s">
        <v>861</v>
      </c>
      <c r="C31" s="96"/>
      <c r="D31" s="96"/>
      <c r="E31" s="96"/>
      <c r="F31" s="96"/>
      <c r="G31" s="96"/>
      <c r="H31" s="96"/>
      <c r="I31" s="96"/>
      <c r="J31" s="96"/>
      <c r="K31" s="96"/>
      <c r="L31" s="96"/>
      <c r="M31" s="96"/>
      <c r="N31" s="96"/>
      <c r="O31" s="96"/>
      <c r="P31" s="96"/>
      <c r="Q31" s="96"/>
      <c r="R31" s="96"/>
      <c r="S31" s="96"/>
      <c r="T31" s="96"/>
      <c r="U31" s="95"/>
    </row>
    <row r="32" spans="1:22" ht="34.5" customHeight="1">
      <c r="B32" s="94" t="s">
        <v>862</v>
      </c>
      <c r="C32" s="96"/>
      <c r="D32" s="96"/>
      <c r="E32" s="96"/>
      <c r="F32" s="96"/>
      <c r="G32" s="96"/>
      <c r="H32" s="96"/>
      <c r="I32" s="96"/>
      <c r="J32" s="96"/>
      <c r="K32" s="96"/>
      <c r="L32" s="96"/>
      <c r="M32" s="96"/>
      <c r="N32" s="96"/>
      <c r="O32" s="96"/>
      <c r="P32" s="96"/>
      <c r="Q32" s="96"/>
      <c r="R32" s="96"/>
      <c r="S32" s="96"/>
      <c r="T32" s="96"/>
      <c r="U32" s="95"/>
    </row>
    <row r="33" spans="2:21" ht="34.5" customHeight="1">
      <c r="B33" s="94" t="s">
        <v>863</v>
      </c>
      <c r="C33" s="96"/>
      <c r="D33" s="96"/>
      <c r="E33" s="96"/>
      <c r="F33" s="96"/>
      <c r="G33" s="96"/>
      <c r="H33" s="96"/>
      <c r="I33" s="96"/>
      <c r="J33" s="96"/>
      <c r="K33" s="96"/>
      <c r="L33" s="96"/>
      <c r="M33" s="96"/>
      <c r="N33" s="96"/>
      <c r="O33" s="96"/>
      <c r="P33" s="96"/>
      <c r="Q33" s="96"/>
      <c r="R33" s="96"/>
      <c r="S33" s="96"/>
      <c r="T33" s="96"/>
      <c r="U33" s="95"/>
    </row>
    <row r="34" spans="2:21" ht="34.5" customHeight="1">
      <c r="B34" s="94" t="s">
        <v>864</v>
      </c>
      <c r="C34" s="96"/>
      <c r="D34" s="96"/>
      <c r="E34" s="96"/>
      <c r="F34" s="96"/>
      <c r="G34" s="96"/>
      <c r="H34" s="96"/>
      <c r="I34" s="96"/>
      <c r="J34" s="96"/>
      <c r="K34" s="96"/>
      <c r="L34" s="96"/>
      <c r="M34" s="96"/>
      <c r="N34" s="96"/>
      <c r="O34" s="96"/>
      <c r="P34" s="96"/>
      <c r="Q34" s="96"/>
      <c r="R34" s="96"/>
      <c r="S34" s="96"/>
      <c r="T34" s="96"/>
      <c r="U34" s="95"/>
    </row>
    <row r="35" spans="2:21" ht="45" customHeight="1">
      <c r="B35" s="94" t="s">
        <v>865</v>
      </c>
      <c r="C35" s="96"/>
      <c r="D35" s="96"/>
      <c r="E35" s="96"/>
      <c r="F35" s="96"/>
      <c r="G35" s="96"/>
      <c r="H35" s="96"/>
      <c r="I35" s="96"/>
      <c r="J35" s="96"/>
      <c r="K35" s="96"/>
      <c r="L35" s="96"/>
      <c r="M35" s="96"/>
      <c r="N35" s="96"/>
      <c r="O35" s="96"/>
      <c r="P35" s="96"/>
      <c r="Q35" s="96"/>
      <c r="R35" s="96"/>
      <c r="S35" s="96"/>
      <c r="T35" s="96"/>
      <c r="U35" s="95"/>
    </row>
    <row r="36" spans="2:21" ht="45" customHeight="1">
      <c r="B36" s="94" t="s">
        <v>866</v>
      </c>
      <c r="C36" s="96"/>
      <c r="D36" s="96"/>
      <c r="E36" s="96"/>
      <c r="F36" s="96"/>
      <c r="G36" s="96"/>
      <c r="H36" s="96"/>
      <c r="I36" s="96"/>
      <c r="J36" s="96"/>
      <c r="K36" s="96"/>
      <c r="L36" s="96"/>
      <c r="M36" s="96"/>
      <c r="N36" s="96"/>
      <c r="O36" s="96"/>
      <c r="P36" s="96"/>
      <c r="Q36" s="96"/>
      <c r="R36" s="96"/>
      <c r="S36" s="96"/>
      <c r="T36" s="96"/>
      <c r="U36" s="95"/>
    </row>
    <row r="37" spans="2:21" ht="34.200000000000003" customHeight="1" thickBot="1">
      <c r="B37" s="97" t="s">
        <v>867</v>
      </c>
      <c r="C37" s="99"/>
      <c r="D37" s="99"/>
      <c r="E37" s="99"/>
      <c r="F37" s="99"/>
      <c r="G37" s="99"/>
      <c r="H37" s="99"/>
      <c r="I37" s="99"/>
      <c r="J37" s="99"/>
      <c r="K37" s="99"/>
      <c r="L37" s="99"/>
      <c r="M37" s="99"/>
      <c r="N37" s="99"/>
      <c r="O37" s="99"/>
      <c r="P37" s="99"/>
      <c r="Q37" s="99"/>
      <c r="R37" s="99"/>
      <c r="S37" s="99"/>
      <c r="T37" s="99"/>
      <c r="U37" s="98"/>
    </row>
  </sheetData>
  <mergeCells count="64">
    <mergeCell ref="B34:U34"/>
    <mergeCell ref="B35:U35"/>
    <mergeCell ref="B36:U36"/>
    <mergeCell ref="B37:U37"/>
    <mergeCell ref="B28:U28"/>
    <mergeCell ref="B29:U29"/>
    <mergeCell ref="B30:U30"/>
    <mergeCell ref="B31:U31"/>
    <mergeCell ref="B32:U32"/>
    <mergeCell ref="B33:U33"/>
    <mergeCell ref="C20:H20"/>
    <mergeCell ref="I20:K20"/>
    <mergeCell ref="L20:O20"/>
    <mergeCell ref="B24:D24"/>
    <mergeCell ref="B25:D25"/>
    <mergeCell ref="B27:U27"/>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7" fitToHeight="10" orientation="landscape" r:id="rId1"/>
  <headerFooter>
    <oddFooter>&amp;R&amp;P de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5"/>
  <sheetViews>
    <sheetView view="pageBreakPreview" zoomScale="80" zoomScaleNormal="80" zoomScaleSheetLayoutView="80" workbookViewId="0">
      <selection activeCell="W4" sqref="W4"/>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7.88671875" style="1" customWidth="1"/>
    <col min="12" max="12" width="8.6640625" style="1" customWidth="1"/>
    <col min="13" max="13" width="6.77734375" style="1" customWidth="1"/>
    <col min="14" max="14" width="9.21875" style="1" customWidth="1"/>
    <col min="15" max="15" width="22.332031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868</v>
      </c>
      <c r="D4" s="15" t="s">
        <v>608</v>
      </c>
      <c r="E4" s="15"/>
      <c r="F4" s="15"/>
      <c r="G4" s="15"/>
      <c r="H4" s="15"/>
      <c r="I4" s="16"/>
      <c r="J4" s="17" t="s">
        <v>6</v>
      </c>
      <c r="K4" s="18" t="s">
        <v>7</v>
      </c>
      <c r="L4" s="19" t="s">
        <v>8</v>
      </c>
      <c r="M4" s="19"/>
      <c r="N4" s="19"/>
      <c r="O4" s="19"/>
      <c r="P4" s="17" t="s">
        <v>9</v>
      </c>
      <c r="Q4" s="19" t="s">
        <v>869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02.6" customHeight="1" thickTop="1">
      <c r="A11" s="56"/>
      <c r="B11" s="57" t="s">
        <v>36</v>
      </c>
      <c r="C11" s="58" t="s">
        <v>870</v>
      </c>
      <c r="D11" s="58"/>
      <c r="E11" s="58"/>
      <c r="F11" s="58"/>
      <c r="G11" s="58"/>
      <c r="H11" s="58"/>
      <c r="I11" s="58" t="s">
        <v>611</v>
      </c>
      <c r="J11" s="58"/>
      <c r="K11" s="58"/>
      <c r="L11" s="58" t="s">
        <v>612</v>
      </c>
      <c r="M11" s="58"/>
      <c r="N11" s="58"/>
      <c r="O11" s="58"/>
      <c r="P11" s="59" t="s">
        <v>109</v>
      </c>
      <c r="Q11" s="59" t="s">
        <v>40</v>
      </c>
      <c r="R11" s="59">
        <v>0</v>
      </c>
      <c r="S11" s="59" t="s">
        <v>41</v>
      </c>
      <c r="T11" s="59" t="s">
        <v>41</v>
      </c>
      <c r="U11" s="61" t="str">
        <f t="shared" ref="U11:U34" si="0">IF(ISERR(T11/S11*100),"N/A",T11/S11*100)</f>
        <v>N/A</v>
      </c>
    </row>
    <row r="12" spans="1:34" ht="75" customHeight="1">
      <c r="A12" s="56"/>
      <c r="B12" s="62" t="s">
        <v>42</v>
      </c>
      <c r="C12" s="63" t="s">
        <v>42</v>
      </c>
      <c r="D12" s="63"/>
      <c r="E12" s="63"/>
      <c r="F12" s="63"/>
      <c r="G12" s="63"/>
      <c r="H12" s="63"/>
      <c r="I12" s="63" t="s">
        <v>617</v>
      </c>
      <c r="J12" s="63"/>
      <c r="K12" s="63"/>
      <c r="L12" s="63" t="s">
        <v>618</v>
      </c>
      <c r="M12" s="63"/>
      <c r="N12" s="63"/>
      <c r="O12" s="63"/>
      <c r="P12" s="64" t="s">
        <v>109</v>
      </c>
      <c r="Q12" s="64" t="s">
        <v>40</v>
      </c>
      <c r="R12" s="64">
        <v>0</v>
      </c>
      <c r="S12" s="64" t="s">
        <v>41</v>
      </c>
      <c r="T12" s="64" t="s">
        <v>41</v>
      </c>
      <c r="U12" s="65" t="str">
        <f t="shared" si="0"/>
        <v>N/A</v>
      </c>
    </row>
    <row r="13" spans="1:34" ht="75" customHeight="1">
      <c r="A13" s="56"/>
      <c r="B13" s="62" t="s">
        <v>42</v>
      </c>
      <c r="C13" s="63" t="s">
        <v>42</v>
      </c>
      <c r="D13" s="63"/>
      <c r="E13" s="63"/>
      <c r="F13" s="63"/>
      <c r="G13" s="63"/>
      <c r="H13" s="63"/>
      <c r="I13" s="63" t="s">
        <v>615</v>
      </c>
      <c r="J13" s="63"/>
      <c r="K13" s="63"/>
      <c r="L13" s="63" t="s">
        <v>616</v>
      </c>
      <c r="M13" s="63"/>
      <c r="N13" s="63"/>
      <c r="O13" s="63"/>
      <c r="P13" s="64" t="s">
        <v>109</v>
      </c>
      <c r="Q13" s="64" t="s">
        <v>40</v>
      </c>
      <c r="R13" s="64">
        <v>0</v>
      </c>
      <c r="S13" s="64" t="s">
        <v>41</v>
      </c>
      <c r="T13" s="64" t="s">
        <v>41</v>
      </c>
      <c r="U13" s="65" t="str">
        <f t="shared" si="0"/>
        <v>N/A</v>
      </c>
    </row>
    <row r="14" spans="1:34" ht="75" customHeight="1">
      <c r="A14" s="56"/>
      <c r="B14" s="62" t="s">
        <v>42</v>
      </c>
      <c r="C14" s="63" t="s">
        <v>42</v>
      </c>
      <c r="D14" s="63"/>
      <c r="E14" s="63"/>
      <c r="F14" s="63"/>
      <c r="G14" s="63"/>
      <c r="H14" s="63"/>
      <c r="I14" s="63" t="s">
        <v>613</v>
      </c>
      <c r="J14" s="63"/>
      <c r="K14" s="63"/>
      <c r="L14" s="63" t="s">
        <v>614</v>
      </c>
      <c r="M14" s="63"/>
      <c r="N14" s="63"/>
      <c r="O14" s="63"/>
      <c r="P14" s="64" t="s">
        <v>109</v>
      </c>
      <c r="Q14" s="64" t="s">
        <v>40</v>
      </c>
      <c r="R14" s="64">
        <v>0</v>
      </c>
      <c r="S14" s="64" t="s">
        <v>41</v>
      </c>
      <c r="T14" s="64" t="s">
        <v>41</v>
      </c>
      <c r="U14" s="65" t="str">
        <f t="shared" si="0"/>
        <v>N/A</v>
      </c>
    </row>
    <row r="15" spans="1:34" ht="75" customHeight="1" thickBot="1">
      <c r="A15" s="56"/>
      <c r="B15" s="62" t="s">
        <v>42</v>
      </c>
      <c r="C15" s="63" t="s">
        <v>42</v>
      </c>
      <c r="D15" s="63"/>
      <c r="E15" s="63"/>
      <c r="F15" s="63"/>
      <c r="G15" s="63"/>
      <c r="H15" s="63"/>
      <c r="I15" s="63" t="s">
        <v>619</v>
      </c>
      <c r="J15" s="63"/>
      <c r="K15" s="63"/>
      <c r="L15" s="63" t="s">
        <v>620</v>
      </c>
      <c r="M15" s="63"/>
      <c r="N15" s="63"/>
      <c r="O15" s="63"/>
      <c r="P15" s="64" t="s">
        <v>109</v>
      </c>
      <c r="Q15" s="64" t="s">
        <v>40</v>
      </c>
      <c r="R15" s="64">
        <v>0</v>
      </c>
      <c r="S15" s="64" t="s">
        <v>41</v>
      </c>
      <c r="T15" s="64" t="s">
        <v>41</v>
      </c>
      <c r="U15" s="65" t="str">
        <f t="shared" si="0"/>
        <v>N/A</v>
      </c>
    </row>
    <row r="16" spans="1:34" ht="75" customHeight="1" thickTop="1">
      <c r="A16" s="56"/>
      <c r="B16" s="57" t="s">
        <v>46</v>
      </c>
      <c r="C16" s="58" t="s">
        <v>621</v>
      </c>
      <c r="D16" s="58"/>
      <c r="E16" s="58"/>
      <c r="F16" s="58"/>
      <c r="G16" s="58"/>
      <c r="H16" s="58"/>
      <c r="I16" s="58" t="s">
        <v>626</v>
      </c>
      <c r="J16" s="58"/>
      <c r="K16" s="58"/>
      <c r="L16" s="58" t="s">
        <v>627</v>
      </c>
      <c r="M16" s="58"/>
      <c r="N16" s="58"/>
      <c r="O16" s="58"/>
      <c r="P16" s="59" t="s">
        <v>109</v>
      </c>
      <c r="Q16" s="59" t="s">
        <v>40</v>
      </c>
      <c r="R16" s="59">
        <v>0</v>
      </c>
      <c r="S16" s="59" t="s">
        <v>41</v>
      </c>
      <c r="T16" s="59" t="s">
        <v>41</v>
      </c>
      <c r="U16" s="61" t="str">
        <f t="shared" si="0"/>
        <v>N/A</v>
      </c>
    </row>
    <row r="17" spans="1:21" ht="75" customHeight="1">
      <c r="A17" s="56"/>
      <c r="B17" s="62" t="s">
        <v>42</v>
      </c>
      <c r="C17" s="63" t="s">
        <v>42</v>
      </c>
      <c r="D17" s="63"/>
      <c r="E17" s="63"/>
      <c r="F17" s="63"/>
      <c r="G17" s="63"/>
      <c r="H17" s="63"/>
      <c r="I17" s="63" t="s">
        <v>622</v>
      </c>
      <c r="J17" s="63"/>
      <c r="K17" s="63"/>
      <c r="L17" s="63" t="s">
        <v>623</v>
      </c>
      <c r="M17" s="63"/>
      <c r="N17" s="63"/>
      <c r="O17" s="63"/>
      <c r="P17" s="64" t="s">
        <v>109</v>
      </c>
      <c r="Q17" s="64" t="s">
        <v>40</v>
      </c>
      <c r="R17" s="64">
        <v>0</v>
      </c>
      <c r="S17" s="64" t="s">
        <v>41</v>
      </c>
      <c r="T17" s="64" t="s">
        <v>41</v>
      </c>
      <c r="U17" s="65" t="str">
        <f t="shared" si="0"/>
        <v>N/A</v>
      </c>
    </row>
    <row r="18" spans="1:21" ht="75" customHeight="1">
      <c r="A18" s="56"/>
      <c r="B18" s="62" t="s">
        <v>42</v>
      </c>
      <c r="C18" s="63" t="s">
        <v>42</v>
      </c>
      <c r="D18" s="63"/>
      <c r="E18" s="63"/>
      <c r="F18" s="63"/>
      <c r="G18" s="63"/>
      <c r="H18" s="63"/>
      <c r="I18" s="63" t="s">
        <v>624</v>
      </c>
      <c r="J18" s="63"/>
      <c r="K18" s="63"/>
      <c r="L18" s="63" t="s">
        <v>625</v>
      </c>
      <c r="M18" s="63"/>
      <c r="N18" s="63"/>
      <c r="O18" s="63"/>
      <c r="P18" s="64" t="s">
        <v>109</v>
      </c>
      <c r="Q18" s="64" t="s">
        <v>40</v>
      </c>
      <c r="R18" s="64">
        <v>0</v>
      </c>
      <c r="S18" s="64" t="s">
        <v>41</v>
      </c>
      <c r="T18" s="64" t="s">
        <v>41</v>
      </c>
      <c r="U18" s="65" t="str">
        <f t="shared" si="0"/>
        <v>N/A</v>
      </c>
    </row>
    <row r="19" spans="1:21" ht="75" customHeight="1">
      <c r="A19" s="56"/>
      <c r="B19" s="62" t="s">
        <v>42</v>
      </c>
      <c r="C19" s="63" t="s">
        <v>42</v>
      </c>
      <c r="D19" s="63"/>
      <c r="E19" s="63"/>
      <c r="F19" s="63"/>
      <c r="G19" s="63"/>
      <c r="H19" s="63"/>
      <c r="I19" s="63" t="s">
        <v>628</v>
      </c>
      <c r="J19" s="63"/>
      <c r="K19" s="63"/>
      <c r="L19" s="63" t="s">
        <v>629</v>
      </c>
      <c r="M19" s="63"/>
      <c r="N19" s="63"/>
      <c r="O19" s="63"/>
      <c r="P19" s="64" t="s">
        <v>109</v>
      </c>
      <c r="Q19" s="64" t="s">
        <v>40</v>
      </c>
      <c r="R19" s="64">
        <v>0</v>
      </c>
      <c r="S19" s="64" t="s">
        <v>41</v>
      </c>
      <c r="T19" s="64" t="s">
        <v>41</v>
      </c>
      <c r="U19" s="65" t="str">
        <f t="shared" si="0"/>
        <v>N/A</v>
      </c>
    </row>
    <row r="20" spans="1:21" ht="75" customHeight="1" thickBot="1">
      <c r="A20" s="56"/>
      <c r="B20" s="62" t="s">
        <v>42</v>
      </c>
      <c r="C20" s="63" t="s">
        <v>42</v>
      </c>
      <c r="D20" s="63"/>
      <c r="E20" s="63"/>
      <c r="F20" s="63"/>
      <c r="G20" s="63"/>
      <c r="H20" s="63"/>
      <c r="I20" s="63" t="s">
        <v>630</v>
      </c>
      <c r="J20" s="63"/>
      <c r="K20" s="63"/>
      <c r="L20" s="63" t="s">
        <v>631</v>
      </c>
      <c r="M20" s="63"/>
      <c r="N20" s="63"/>
      <c r="O20" s="63"/>
      <c r="P20" s="64" t="s">
        <v>109</v>
      </c>
      <c r="Q20" s="64" t="s">
        <v>40</v>
      </c>
      <c r="R20" s="64">
        <v>0</v>
      </c>
      <c r="S20" s="64" t="s">
        <v>41</v>
      </c>
      <c r="T20" s="64" t="s">
        <v>41</v>
      </c>
      <c r="U20" s="65" t="str">
        <f t="shared" si="0"/>
        <v>N/A</v>
      </c>
    </row>
    <row r="21" spans="1:21" ht="75" customHeight="1" thickTop="1">
      <c r="A21" s="56"/>
      <c r="B21" s="57" t="s">
        <v>51</v>
      </c>
      <c r="C21" s="58" t="s">
        <v>871</v>
      </c>
      <c r="D21" s="58"/>
      <c r="E21" s="58"/>
      <c r="F21" s="58"/>
      <c r="G21" s="58"/>
      <c r="H21" s="58"/>
      <c r="I21" s="58" t="s">
        <v>640</v>
      </c>
      <c r="J21" s="58"/>
      <c r="K21" s="58"/>
      <c r="L21" s="58" t="s">
        <v>641</v>
      </c>
      <c r="M21" s="58"/>
      <c r="N21" s="58"/>
      <c r="O21" s="58"/>
      <c r="P21" s="59" t="s">
        <v>45</v>
      </c>
      <c r="Q21" s="59" t="s">
        <v>139</v>
      </c>
      <c r="R21" s="59">
        <v>0</v>
      </c>
      <c r="S21" s="59">
        <v>0</v>
      </c>
      <c r="T21" s="59">
        <v>0</v>
      </c>
      <c r="U21" s="61" t="str">
        <f t="shared" si="0"/>
        <v>N/A</v>
      </c>
    </row>
    <row r="22" spans="1:21" ht="75" customHeight="1">
      <c r="A22" s="56"/>
      <c r="B22" s="62" t="s">
        <v>42</v>
      </c>
      <c r="C22" s="63" t="s">
        <v>42</v>
      </c>
      <c r="D22" s="63"/>
      <c r="E22" s="63"/>
      <c r="F22" s="63"/>
      <c r="G22" s="63"/>
      <c r="H22" s="63"/>
      <c r="I22" s="63" t="s">
        <v>642</v>
      </c>
      <c r="J22" s="63"/>
      <c r="K22" s="63"/>
      <c r="L22" s="63" t="s">
        <v>643</v>
      </c>
      <c r="M22" s="63"/>
      <c r="N22" s="63"/>
      <c r="O22" s="63"/>
      <c r="P22" s="64" t="s">
        <v>45</v>
      </c>
      <c r="Q22" s="64" t="s">
        <v>139</v>
      </c>
      <c r="R22" s="64">
        <v>0</v>
      </c>
      <c r="S22" s="64">
        <v>0</v>
      </c>
      <c r="T22" s="64">
        <v>0</v>
      </c>
      <c r="U22" s="65" t="str">
        <f t="shared" si="0"/>
        <v>N/A</v>
      </c>
    </row>
    <row r="23" spans="1:21" ht="75" customHeight="1">
      <c r="A23" s="56"/>
      <c r="B23" s="62" t="s">
        <v>42</v>
      </c>
      <c r="C23" s="63" t="s">
        <v>872</v>
      </c>
      <c r="D23" s="63"/>
      <c r="E23" s="63"/>
      <c r="F23" s="63"/>
      <c r="G23" s="63"/>
      <c r="H23" s="63"/>
      <c r="I23" s="63" t="s">
        <v>633</v>
      </c>
      <c r="J23" s="63"/>
      <c r="K23" s="63"/>
      <c r="L23" s="63" t="s">
        <v>634</v>
      </c>
      <c r="M23" s="63"/>
      <c r="N23" s="63"/>
      <c r="O23" s="63"/>
      <c r="P23" s="64" t="s">
        <v>45</v>
      </c>
      <c r="Q23" s="64" t="s">
        <v>139</v>
      </c>
      <c r="R23" s="64">
        <v>0</v>
      </c>
      <c r="S23" s="64">
        <v>0</v>
      </c>
      <c r="T23" s="64">
        <v>0</v>
      </c>
      <c r="U23" s="65" t="str">
        <f t="shared" si="0"/>
        <v>N/A</v>
      </c>
    </row>
    <row r="24" spans="1:21" ht="75" customHeight="1">
      <c r="A24" s="56"/>
      <c r="B24" s="62" t="s">
        <v>42</v>
      </c>
      <c r="C24" s="63" t="s">
        <v>42</v>
      </c>
      <c r="D24" s="63"/>
      <c r="E24" s="63"/>
      <c r="F24" s="63"/>
      <c r="G24" s="63"/>
      <c r="H24" s="63"/>
      <c r="I24" s="63" t="s">
        <v>873</v>
      </c>
      <c r="J24" s="63"/>
      <c r="K24" s="63"/>
      <c r="L24" s="63" t="s">
        <v>874</v>
      </c>
      <c r="M24" s="63"/>
      <c r="N24" s="63"/>
      <c r="O24" s="63"/>
      <c r="P24" s="64" t="s">
        <v>45</v>
      </c>
      <c r="Q24" s="64" t="s">
        <v>139</v>
      </c>
      <c r="R24" s="64">
        <v>0</v>
      </c>
      <c r="S24" s="64">
        <v>0</v>
      </c>
      <c r="T24" s="64">
        <v>0</v>
      </c>
      <c r="U24" s="65" t="str">
        <f t="shared" si="0"/>
        <v>N/A</v>
      </c>
    </row>
    <row r="25" spans="1:21" ht="75" customHeight="1" thickBot="1">
      <c r="A25" s="56"/>
      <c r="B25" s="62" t="s">
        <v>42</v>
      </c>
      <c r="C25" s="63" t="s">
        <v>42</v>
      </c>
      <c r="D25" s="63"/>
      <c r="E25" s="63"/>
      <c r="F25" s="63"/>
      <c r="G25" s="63"/>
      <c r="H25" s="63"/>
      <c r="I25" s="63" t="s">
        <v>875</v>
      </c>
      <c r="J25" s="63"/>
      <c r="K25" s="63"/>
      <c r="L25" s="63" t="s">
        <v>638</v>
      </c>
      <c r="M25" s="63"/>
      <c r="N25" s="63"/>
      <c r="O25" s="63"/>
      <c r="P25" s="64" t="s">
        <v>45</v>
      </c>
      <c r="Q25" s="64" t="s">
        <v>139</v>
      </c>
      <c r="R25" s="64">
        <v>0</v>
      </c>
      <c r="S25" s="64">
        <v>0</v>
      </c>
      <c r="T25" s="64">
        <v>0</v>
      </c>
      <c r="U25" s="65" t="str">
        <f t="shared" si="0"/>
        <v>N/A</v>
      </c>
    </row>
    <row r="26" spans="1:21" ht="75" customHeight="1" thickTop="1">
      <c r="A26" s="56"/>
      <c r="B26" s="57" t="s">
        <v>56</v>
      </c>
      <c r="C26" s="58" t="s">
        <v>876</v>
      </c>
      <c r="D26" s="58"/>
      <c r="E26" s="58"/>
      <c r="F26" s="58"/>
      <c r="G26" s="58"/>
      <c r="H26" s="58"/>
      <c r="I26" s="58" t="s">
        <v>877</v>
      </c>
      <c r="J26" s="58"/>
      <c r="K26" s="58"/>
      <c r="L26" s="58" t="s">
        <v>878</v>
      </c>
      <c r="M26" s="58"/>
      <c r="N26" s="58"/>
      <c r="O26" s="58"/>
      <c r="P26" s="59" t="s">
        <v>45</v>
      </c>
      <c r="Q26" s="59" t="s">
        <v>154</v>
      </c>
      <c r="R26" s="59">
        <v>0</v>
      </c>
      <c r="S26" s="59">
        <v>0</v>
      </c>
      <c r="T26" s="59">
        <v>0</v>
      </c>
      <c r="U26" s="61" t="str">
        <f t="shared" si="0"/>
        <v>N/A</v>
      </c>
    </row>
    <row r="27" spans="1:21" ht="75" customHeight="1">
      <c r="A27" s="56"/>
      <c r="B27" s="62" t="s">
        <v>42</v>
      </c>
      <c r="C27" s="63" t="s">
        <v>879</v>
      </c>
      <c r="D27" s="63"/>
      <c r="E27" s="63"/>
      <c r="F27" s="63"/>
      <c r="G27" s="63"/>
      <c r="H27" s="63"/>
      <c r="I27" s="63" t="s">
        <v>657</v>
      </c>
      <c r="J27" s="63"/>
      <c r="K27" s="63"/>
      <c r="L27" s="63" t="s">
        <v>658</v>
      </c>
      <c r="M27" s="63"/>
      <c r="N27" s="63"/>
      <c r="O27" s="63"/>
      <c r="P27" s="64" t="s">
        <v>45</v>
      </c>
      <c r="Q27" s="64" t="s">
        <v>154</v>
      </c>
      <c r="R27" s="64">
        <v>0</v>
      </c>
      <c r="S27" s="64">
        <v>0</v>
      </c>
      <c r="T27" s="64">
        <v>0</v>
      </c>
      <c r="U27" s="65" t="str">
        <f t="shared" si="0"/>
        <v>N/A</v>
      </c>
    </row>
    <row r="28" spans="1:21" ht="75" customHeight="1">
      <c r="A28" s="56"/>
      <c r="B28" s="62" t="s">
        <v>42</v>
      </c>
      <c r="C28" s="63" t="s">
        <v>42</v>
      </c>
      <c r="D28" s="63"/>
      <c r="E28" s="63"/>
      <c r="F28" s="63"/>
      <c r="G28" s="63"/>
      <c r="H28" s="63"/>
      <c r="I28" s="63" t="s">
        <v>659</v>
      </c>
      <c r="J28" s="63"/>
      <c r="K28" s="63"/>
      <c r="L28" s="63" t="s">
        <v>660</v>
      </c>
      <c r="M28" s="63"/>
      <c r="N28" s="63"/>
      <c r="O28" s="63"/>
      <c r="P28" s="64" t="s">
        <v>45</v>
      </c>
      <c r="Q28" s="64" t="s">
        <v>154</v>
      </c>
      <c r="R28" s="64">
        <v>0</v>
      </c>
      <c r="S28" s="64">
        <v>0</v>
      </c>
      <c r="T28" s="64">
        <v>0</v>
      </c>
      <c r="U28" s="65" t="str">
        <f t="shared" si="0"/>
        <v>N/A</v>
      </c>
    </row>
    <row r="29" spans="1:21" ht="75" customHeight="1">
      <c r="A29" s="56"/>
      <c r="B29" s="62" t="s">
        <v>42</v>
      </c>
      <c r="C29" s="63" t="s">
        <v>42</v>
      </c>
      <c r="D29" s="63"/>
      <c r="E29" s="63"/>
      <c r="F29" s="63"/>
      <c r="G29" s="63"/>
      <c r="H29" s="63"/>
      <c r="I29" s="63" t="s">
        <v>661</v>
      </c>
      <c r="J29" s="63"/>
      <c r="K29" s="63"/>
      <c r="L29" s="63" t="s">
        <v>662</v>
      </c>
      <c r="M29" s="63"/>
      <c r="N29" s="63"/>
      <c r="O29" s="63"/>
      <c r="P29" s="64" t="s">
        <v>45</v>
      </c>
      <c r="Q29" s="64" t="s">
        <v>154</v>
      </c>
      <c r="R29" s="64">
        <v>0</v>
      </c>
      <c r="S29" s="64">
        <v>0</v>
      </c>
      <c r="T29" s="64">
        <v>0</v>
      </c>
      <c r="U29" s="65" t="str">
        <f t="shared" si="0"/>
        <v>N/A</v>
      </c>
    </row>
    <row r="30" spans="1:21" ht="75" customHeight="1">
      <c r="A30" s="56"/>
      <c r="B30" s="62" t="s">
        <v>42</v>
      </c>
      <c r="C30" s="63" t="s">
        <v>880</v>
      </c>
      <c r="D30" s="63"/>
      <c r="E30" s="63"/>
      <c r="F30" s="63"/>
      <c r="G30" s="63"/>
      <c r="H30" s="63"/>
      <c r="I30" s="63" t="s">
        <v>881</v>
      </c>
      <c r="J30" s="63"/>
      <c r="K30" s="63"/>
      <c r="L30" s="63" t="s">
        <v>882</v>
      </c>
      <c r="M30" s="63"/>
      <c r="N30" s="63"/>
      <c r="O30" s="63"/>
      <c r="P30" s="64" t="s">
        <v>45</v>
      </c>
      <c r="Q30" s="64" t="s">
        <v>154</v>
      </c>
      <c r="R30" s="64">
        <v>0</v>
      </c>
      <c r="S30" s="64">
        <v>0</v>
      </c>
      <c r="T30" s="64">
        <v>0</v>
      </c>
      <c r="U30" s="65" t="str">
        <f t="shared" si="0"/>
        <v>N/A</v>
      </c>
    </row>
    <row r="31" spans="1:21" ht="75" customHeight="1">
      <c r="A31" s="56"/>
      <c r="B31" s="62" t="s">
        <v>42</v>
      </c>
      <c r="C31" s="63" t="s">
        <v>42</v>
      </c>
      <c r="D31" s="63"/>
      <c r="E31" s="63"/>
      <c r="F31" s="63"/>
      <c r="G31" s="63"/>
      <c r="H31" s="63"/>
      <c r="I31" s="63" t="s">
        <v>883</v>
      </c>
      <c r="J31" s="63"/>
      <c r="K31" s="63"/>
      <c r="L31" s="63" t="s">
        <v>884</v>
      </c>
      <c r="M31" s="63"/>
      <c r="N31" s="63"/>
      <c r="O31" s="63"/>
      <c r="P31" s="64" t="s">
        <v>45</v>
      </c>
      <c r="Q31" s="64" t="s">
        <v>91</v>
      </c>
      <c r="R31" s="64">
        <v>0</v>
      </c>
      <c r="S31" s="64">
        <v>0</v>
      </c>
      <c r="T31" s="64">
        <v>0</v>
      </c>
      <c r="U31" s="65" t="str">
        <f t="shared" si="0"/>
        <v>N/A</v>
      </c>
    </row>
    <row r="32" spans="1:21" ht="75" customHeight="1">
      <c r="A32" s="56"/>
      <c r="B32" s="62" t="s">
        <v>42</v>
      </c>
      <c r="C32" s="63" t="s">
        <v>885</v>
      </c>
      <c r="D32" s="63"/>
      <c r="E32" s="63"/>
      <c r="F32" s="63"/>
      <c r="G32" s="63"/>
      <c r="H32" s="63"/>
      <c r="I32" s="63" t="s">
        <v>886</v>
      </c>
      <c r="J32" s="63"/>
      <c r="K32" s="63"/>
      <c r="L32" s="63" t="s">
        <v>651</v>
      </c>
      <c r="M32" s="63"/>
      <c r="N32" s="63"/>
      <c r="O32" s="63"/>
      <c r="P32" s="64" t="s">
        <v>267</v>
      </c>
      <c r="Q32" s="64" t="s">
        <v>139</v>
      </c>
      <c r="R32" s="64">
        <v>0</v>
      </c>
      <c r="S32" s="64">
        <v>0</v>
      </c>
      <c r="T32" s="64">
        <v>0</v>
      </c>
      <c r="U32" s="65" t="str">
        <f t="shared" si="0"/>
        <v>N/A</v>
      </c>
    </row>
    <row r="33" spans="1:22" ht="75" customHeight="1">
      <c r="A33" s="56"/>
      <c r="B33" s="62" t="s">
        <v>42</v>
      </c>
      <c r="C33" s="63" t="s">
        <v>42</v>
      </c>
      <c r="D33" s="63"/>
      <c r="E33" s="63"/>
      <c r="F33" s="63"/>
      <c r="G33" s="63"/>
      <c r="H33" s="63"/>
      <c r="I33" s="63" t="s">
        <v>887</v>
      </c>
      <c r="J33" s="63"/>
      <c r="K33" s="63"/>
      <c r="L33" s="63" t="s">
        <v>653</v>
      </c>
      <c r="M33" s="63"/>
      <c r="N33" s="63"/>
      <c r="O33" s="63"/>
      <c r="P33" s="64" t="s">
        <v>267</v>
      </c>
      <c r="Q33" s="64" t="s">
        <v>139</v>
      </c>
      <c r="R33" s="64">
        <v>0</v>
      </c>
      <c r="S33" s="64">
        <v>0</v>
      </c>
      <c r="T33" s="64">
        <v>0</v>
      </c>
      <c r="U33" s="65" t="str">
        <f t="shared" si="0"/>
        <v>N/A</v>
      </c>
    </row>
    <row r="34" spans="1:22" ht="75" customHeight="1" thickBot="1">
      <c r="A34" s="56"/>
      <c r="B34" s="62" t="s">
        <v>42</v>
      </c>
      <c r="C34" s="63" t="s">
        <v>42</v>
      </c>
      <c r="D34" s="63"/>
      <c r="E34" s="63"/>
      <c r="F34" s="63"/>
      <c r="G34" s="63"/>
      <c r="H34" s="63"/>
      <c r="I34" s="63" t="s">
        <v>888</v>
      </c>
      <c r="J34" s="63"/>
      <c r="K34" s="63"/>
      <c r="L34" s="63" t="s">
        <v>655</v>
      </c>
      <c r="M34" s="63"/>
      <c r="N34" s="63"/>
      <c r="O34" s="63"/>
      <c r="P34" s="64" t="s">
        <v>267</v>
      </c>
      <c r="Q34" s="64" t="s">
        <v>139</v>
      </c>
      <c r="R34" s="64">
        <v>0</v>
      </c>
      <c r="S34" s="64">
        <v>0</v>
      </c>
      <c r="T34" s="64">
        <v>0</v>
      </c>
      <c r="U34" s="65" t="str">
        <f t="shared" si="0"/>
        <v>N/A</v>
      </c>
    </row>
    <row r="35" spans="1:22" ht="22.5" customHeight="1" thickTop="1" thickBot="1">
      <c r="B35" s="9" t="s">
        <v>61</v>
      </c>
      <c r="C35" s="10"/>
      <c r="D35" s="10"/>
      <c r="E35" s="10"/>
      <c r="F35" s="10"/>
      <c r="G35" s="10"/>
      <c r="H35" s="11"/>
      <c r="I35" s="11"/>
      <c r="J35" s="11"/>
      <c r="K35" s="11"/>
      <c r="L35" s="11"/>
      <c r="M35" s="11"/>
      <c r="N35" s="11"/>
      <c r="O35" s="11"/>
      <c r="P35" s="11"/>
      <c r="Q35" s="11"/>
      <c r="R35" s="11"/>
      <c r="S35" s="11"/>
      <c r="T35" s="11"/>
      <c r="U35" s="12"/>
      <c r="V35" s="66"/>
    </row>
    <row r="36" spans="1:22" ht="26.25" customHeight="1" thickTop="1">
      <c r="B36" s="67"/>
      <c r="C36" s="68"/>
      <c r="D36" s="68"/>
      <c r="E36" s="68"/>
      <c r="F36" s="68"/>
      <c r="G36" s="68"/>
      <c r="H36" s="69"/>
      <c r="I36" s="69"/>
      <c r="J36" s="69"/>
      <c r="K36" s="69"/>
      <c r="L36" s="69"/>
      <c r="M36" s="69"/>
      <c r="N36" s="69"/>
      <c r="O36" s="69"/>
      <c r="P36" s="70"/>
      <c r="Q36" s="71"/>
      <c r="R36" s="72" t="s">
        <v>62</v>
      </c>
      <c r="S36" s="40" t="s">
        <v>63</v>
      </c>
      <c r="T36" s="72" t="s">
        <v>64</v>
      </c>
      <c r="U36" s="40" t="s">
        <v>65</v>
      </c>
    </row>
    <row r="37" spans="1:22" ht="26.25" customHeight="1" thickBot="1">
      <c r="B37" s="73"/>
      <c r="C37" s="74"/>
      <c r="D37" s="74"/>
      <c r="E37" s="74"/>
      <c r="F37" s="74"/>
      <c r="G37" s="74"/>
      <c r="H37" s="75"/>
      <c r="I37" s="75"/>
      <c r="J37" s="75"/>
      <c r="K37" s="75"/>
      <c r="L37" s="75"/>
      <c r="M37" s="75"/>
      <c r="N37" s="75"/>
      <c r="O37" s="75"/>
      <c r="P37" s="76"/>
      <c r="Q37" s="77"/>
      <c r="R37" s="78" t="s">
        <v>66</v>
      </c>
      <c r="S37" s="77" t="s">
        <v>66</v>
      </c>
      <c r="T37" s="77" t="s">
        <v>66</v>
      </c>
      <c r="U37" s="77" t="s">
        <v>67</v>
      </c>
    </row>
    <row r="38" spans="1:22" ht="13.5" customHeight="1" thickBot="1">
      <c r="B38" s="79" t="s">
        <v>68</v>
      </c>
      <c r="C38" s="80"/>
      <c r="D38" s="80"/>
      <c r="E38" s="81"/>
      <c r="F38" s="81"/>
      <c r="G38" s="81"/>
      <c r="H38" s="82"/>
      <c r="I38" s="82"/>
      <c r="J38" s="82"/>
      <c r="K38" s="82"/>
      <c r="L38" s="82"/>
      <c r="M38" s="82"/>
      <c r="N38" s="82"/>
      <c r="O38" s="82"/>
      <c r="P38" s="83"/>
      <c r="Q38" s="83"/>
      <c r="R38" s="84" t="str">
        <f t="shared" ref="R38:T39" si="1">"N/D"</f>
        <v>N/D</v>
      </c>
      <c r="S38" s="84" t="str">
        <f t="shared" si="1"/>
        <v>N/D</v>
      </c>
      <c r="T38" s="84" t="str">
        <f t="shared" si="1"/>
        <v>N/D</v>
      </c>
      <c r="U38" s="85" t="str">
        <f>+IF(ISERR(T38/S38*100),"N/A",T38/S38*100)</f>
        <v>N/A</v>
      </c>
    </row>
    <row r="39" spans="1:22" ht="13.5" customHeight="1" thickBot="1">
      <c r="B39" s="86" t="s">
        <v>69</v>
      </c>
      <c r="C39" s="87"/>
      <c r="D39" s="87"/>
      <c r="E39" s="88"/>
      <c r="F39" s="88"/>
      <c r="G39" s="88"/>
      <c r="H39" s="89"/>
      <c r="I39" s="89"/>
      <c r="J39" s="89"/>
      <c r="K39" s="89"/>
      <c r="L39" s="89"/>
      <c r="M39" s="89"/>
      <c r="N39" s="89"/>
      <c r="O39" s="89"/>
      <c r="P39" s="90"/>
      <c r="Q39" s="90"/>
      <c r="R39" s="84" t="str">
        <f t="shared" si="1"/>
        <v>N/D</v>
      </c>
      <c r="S39" s="84" t="str">
        <f t="shared" si="1"/>
        <v>N/D</v>
      </c>
      <c r="T39" s="84" t="str">
        <f t="shared" si="1"/>
        <v>N/D</v>
      </c>
      <c r="U39" s="85" t="str">
        <f>+IF(ISERR(T39/S39*100),"N/A",T39/S39*100)</f>
        <v>N/A</v>
      </c>
    </row>
    <row r="40" spans="1:22" ht="14.7" customHeight="1" thickTop="1" thickBot="1">
      <c r="B40" s="9" t="s">
        <v>70</v>
      </c>
      <c r="C40" s="10"/>
      <c r="D40" s="10"/>
      <c r="E40" s="10"/>
      <c r="F40" s="10"/>
      <c r="G40" s="10"/>
      <c r="H40" s="11"/>
      <c r="I40" s="11"/>
      <c r="J40" s="11"/>
      <c r="K40" s="11"/>
      <c r="L40" s="11"/>
      <c r="M40" s="11"/>
      <c r="N40" s="11"/>
      <c r="O40" s="11"/>
      <c r="P40" s="11"/>
      <c r="Q40" s="11"/>
      <c r="R40" s="11"/>
      <c r="S40" s="11"/>
      <c r="T40" s="11"/>
      <c r="U40" s="12"/>
    </row>
    <row r="41" spans="1:22" ht="44.25" customHeight="1" thickTop="1">
      <c r="B41" s="91" t="s">
        <v>71</v>
      </c>
      <c r="C41" s="93"/>
      <c r="D41" s="93"/>
      <c r="E41" s="93"/>
      <c r="F41" s="93"/>
      <c r="G41" s="93"/>
      <c r="H41" s="93"/>
      <c r="I41" s="93"/>
      <c r="J41" s="93"/>
      <c r="K41" s="93"/>
      <c r="L41" s="93"/>
      <c r="M41" s="93"/>
      <c r="N41" s="93"/>
      <c r="O41" s="93"/>
      <c r="P41" s="93"/>
      <c r="Q41" s="93"/>
      <c r="R41" s="93"/>
      <c r="S41" s="93"/>
      <c r="T41" s="93"/>
      <c r="U41" s="92"/>
    </row>
    <row r="42" spans="1:22" ht="34.5" customHeight="1">
      <c r="B42" s="94" t="s">
        <v>672</v>
      </c>
      <c r="C42" s="96"/>
      <c r="D42" s="96"/>
      <c r="E42" s="96"/>
      <c r="F42" s="96"/>
      <c r="G42" s="96"/>
      <c r="H42" s="96"/>
      <c r="I42" s="96"/>
      <c r="J42" s="96"/>
      <c r="K42" s="96"/>
      <c r="L42" s="96"/>
      <c r="M42" s="96"/>
      <c r="N42" s="96"/>
      <c r="O42" s="96"/>
      <c r="P42" s="96"/>
      <c r="Q42" s="96"/>
      <c r="R42" s="96"/>
      <c r="S42" s="96"/>
      <c r="T42" s="96"/>
      <c r="U42" s="95"/>
    </row>
    <row r="43" spans="1:22" ht="34.5" customHeight="1">
      <c r="B43" s="94" t="s">
        <v>675</v>
      </c>
      <c r="C43" s="96"/>
      <c r="D43" s="96"/>
      <c r="E43" s="96"/>
      <c r="F43" s="96"/>
      <c r="G43" s="96"/>
      <c r="H43" s="96"/>
      <c r="I43" s="96"/>
      <c r="J43" s="96"/>
      <c r="K43" s="96"/>
      <c r="L43" s="96"/>
      <c r="M43" s="96"/>
      <c r="N43" s="96"/>
      <c r="O43" s="96"/>
      <c r="P43" s="96"/>
      <c r="Q43" s="96"/>
      <c r="R43" s="96"/>
      <c r="S43" s="96"/>
      <c r="T43" s="96"/>
      <c r="U43" s="95"/>
    </row>
    <row r="44" spans="1:22" ht="34.5" customHeight="1">
      <c r="B44" s="94" t="s">
        <v>674</v>
      </c>
      <c r="C44" s="96"/>
      <c r="D44" s="96"/>
      <c r="E44" s="96"/>
      <c r="F44" s="96"/>
      <c r="G44" s="96"/>
      <c r="H44" s="96"/>
      <c r="I44" s="96"/>
      <c r="J44" s="96"/>
      <c r="K44" s="96"/>
      <c r="L44" s="96"/>
      <c r="M44" s="96"/>
      <c r="N44" s="96"/>
      <c r="O44" s="96"/>
      <c r="P44" s="96"/>
      <c r="Q44" s="96"/>
      <c r="R44" s="96"/>
      <c r="S44" s="96"/>
      <c r="T44" s="96"/>
      <c r="U44" s="95"/>
    </row>
    <row r="45" spans="1:22" ht="34.5" customHeight="1">
      <c r="B45" s="94" t="s">
        <v>673</v>
      </c>
      <c r="C45" s="96"/>
      <c r="D45" s="96"/>
      <c r="E45" s="96"/>
      <c r="F45" s="96"/>
      <c r="G45" s="96"/>
      <c r="H45" s="96"/>
      <c r="I45" s="96"/>
      <c r="J45" s="96"/>
      <c r="K45" s="96"/>
      <c r="L45" s="96"/>
      <c r="M45" s="96"/>
      <c r="N45" s="96"/>
      <c r="O45" s="96"/>
      <c r="P45" s="96"/>
      <c r="Q45" s="96"/>
      <c r="R45" s="96"/>
      <c r="S45" s="96"/>
      <c r="T45" s="96"/>
      <c r="U45" s="95"/>
    </row>
    <row r="46" spans="1:22" ht="34.5" customHeight="1">
      <c r="B46" s="94" t="s">
        <v>676</v>
      </c>
      <c r="C46" s="96"/>
      <c r="D46" s="96"/>
      <c r="E46" s="96"/>
      <c r="F46" s="96"/>
      <c r="G46" s="96"/>
      <c r="H46" s="96"/>
      <c r="I46" s="96"/>
      <c r="J46" s="96"/>
      <c r="K46" s="96"/>
      <c r="L46" s="96"/>
      <c r="M46" s="96"/>
      <c r="N46" s="96"/>
      <c r="O46" s="96"/>
      <c r="P46" s="96"/>
      <c r="Q46" s="96"/>
      <c r="R46" s="96"/>
      <c r="S46" s="96"/>
      <c r="T46" s="96"/>
      <c r="U46" s="95"/>
    </row>
    <row r="47" spans="1:22" ht="20.7" customHeight="1">
      <c r="B47" s="94" t="s">
        <v>679</v>
      </c>
      <c r="C47" s="96"/>
      <c r="D47" s="96"/>
      <c r="E47" s="96"/>
      <c r="F47" s="96"/>
      <c r="G47" s="96"/>
      <c r="H47" s="96"/>
      <c r="I47" s="96"/>
      <c r="J47" s="96"/>
      <c r="K47" s="96"/>
      <c r="L47" s="96"/>
      <c r="M47" s="96"/>
      <c r="N47" s="96"/>
      <c r="O47" s="96"/>
      <c r="P47" s="96"/>
      <c r="Q47" s="96"/>
      <c r="R47" s="96"/>
      <c r="S47" s="96"/>
      <c r="T47" s="96"/>
      <c r="U47" s="95"/>
    </row>
    <row r="48" spans="1:22" ht="20.55" customHeight="1">
      <c r="B48" s="94" t="s">
        <v>677</v>
      </c>
      <c r="C48" s="96"/>
      <c r="D48" s="96"/>
      <c r="E48" s="96"/>
      <c r="F48" s="96"/>
      <c r="G48" s="96"/>
      <c r="H48" s="96"/>
      <c r="I48" s="96"/>
      <c r="J48" s="96"/>
      <c r="K48" s="96"/>
      <c r="L48" s="96"/>
      <c r="M48" s="96"/>
      <c r="N48" s="96"/>
      <c r="O48" s="96"/>
      <c r="P48" s="96"/>
      <c r="Q48" s="96"/>
      <c r="R48" s="96"/>
      <c r="S48" s="96"/>
      <c r="T48" s="96"/>
      <c r="U48" s="95"/>
    </row>
    <row r="49" spans="2:21" ht="20.7" customHeight="1">
      <c r="B49" s="94" t="s">
        <v>678</v>
      </c>
      <c r="C49" s="96"/>
      <c r="D49" s="96"/>
      <c r="E49" s="96"/>
      <c r="F49" s="96"/>
      <c r="G49" s="96"/>
      <c r="H49" s="96"/>
      <c r="I49" s="96"/>
      <c r="J49" s="96"/>
      <c r="K49" s="96"/>
      <c r="L49" s="96"/>
      <c r="M49" s="96"/>
      <c r="N49" s="96"/>
      <c r="O49" s="96"/>
      <c r="P49" s="96"/>
      <c r="Q49" s="96"/>
      <c r="R49" s="96"/>
      <c r="S49" s="96"/>
      <c r="T49" s="96"/>
      <c r="U49" s="95"/>
    </row>
    <row r="50" spans="2:21" ht="21.45" customHeight="1">
      <c r="B50" s="94" t="s">
        <v>680</v>
      </c>
      <c r="C50" s="96"/>
      <c r="D50" s="96"/>
      <c r="E50" s="96"/>
      <c r="F50" s="96"/>
      <c r="G50" s="96"/>
      <c r="H50" s="96"/>
      <c r="I50" s="96"/>
      <c r="J50" s="96"/>
      <c r="K50" s="96"/>
      <c r="L50" s="96"/>
      <c r="M50" s="96"/>
      <c r="N50" s="96"/>
      <c r="O50" s="96"/>
      <c r="P50" s="96"/>
      <c r="Q50" s="96"/>
      <c r="R50" s="96"/>
      <c r="S50" s="96"/>
      <c r="T50" s="96"/>
      <c r="U50" s="95"/>
    </row>
    <row r="51" spans="2:21" ht="20.7" customHeight="1">
      <c r="B51" s="94" t="s">
        <v>681</v>
      </c>
      <c r="C51" s="96"/>
      <c r="D51" s="96"/>
      <c r="E51" s="96"/>
      <c r="F51" s="96"/>
      <c r="G51" s="96"/>
      <c r="H51" s="96"/>
      <c r="I51" s="96"/>
      <c r="J51" s="96"/>
      <c r="K51" s="96"/>
      <c r="L51" s="96"/>
      <c r="M51" s="96"/>
      <c r="N51" s="96"/>
      <c r="O51" s="96"/>
      <c r="P51" s="96"/>
      <c r="Q51" s="96"/>
      <c r="R51" s="96"/>
      <c r="S51" s="96"/>
      <c r="T51" s="96"/>
      <c r="U51" s="95"/>
    </row>
    <row r="52" spans="2:21" ht="30.3" customHeight="1">
      <c r="B52" s="94" t="s">
        <v>889</v>
      </c>
      <c r="C52" s="96"/>
      <c r="D52" s="96"/>
      <c r="E52" s="96"/>
      <c r="F52" s="96"/>
      <c r="G52" s="96"/>
      <c r="H52" s="96"/>
      <c r="I52" s="96"/>
      <c r="J52" s="96"/>
      <c r="K52" s="96"/>
      <c r="L52" s="96"/>
      <c r="M52" s="96"/>
      <c r="N52" s="96"/>
      <c r="O52" s="96"/>
      <c r="P52" s="96"/>
      <c r="Q52" s="96"/>
      <c r="R52" s="96"/>
      <c r="S52" s="96"/>
      <c r="T52" s="96"/>
      <c r="U52" s="95"/>
    </row>
    <row r="53" spans="2:21" ht="16.95" customHeight="1">
      <c r="B53" s="94" t="s">
        <v>890</v>
      </c>
      <c r="C53" s="96"/>
      <c r="D53" s="96"/>
      <c r="E53" s="96"/>
      <c r="F53" s="96"/>
      <c r="G53" s="96"/>
      <c r="H53" s="96"/>
      <c r="I53" s="96"/>
      <c r="J53" s="96"/>
      <c r="K53" s="96"/>
      <c r="L53" s="96"/>
      <c r="M53" s="96"/>
      <c r="N53" s="96"/>
      <c r="O53" s="96"/>
      <c r="P53" s="96"/>
      <c r="Q53" s="96"/>
      <c r="R53" s="96"/>
      <c r="S53" s="96"/>
      <c r="T53" s="96"/>
      <c r="U53" s="95"/>
    </row>
    <row r="54" spans="2:21" ht="25.8" customHeight="1">
      <c r="B54" s="94" t="s">
        <v>891</v>
      </c>
      <c r="C54" s="96"/>
      <c r="D54" s="96"/>
      <c r="E54" s="96"/>
      <c r="F54" s="96"/>
      <c r="G54" s="96"/>
      <c r="H54" s="96"/>
      <c r="I54" s="96"/>
      <c r="J54" s="96"/>
      <c r="K54" s="96"/>
      <c r="L54" s="96"/>
      <c r="M54" s="96"/>
      <c r="N54" s="96"/>
      <c r="O54" s="96"/>
      <c r="P54" s="96"/>
      <c r="Q54" s="96"/>
      <c r="R54" s="96"/>
      <c r="S54" s="96"/>
      <c r="T54" s="96"/>
      <c r="U54" s="95"/>
    </row>
    <row r="55" spans="2:21" ht="25.95" customHeight="1">
      <c r="B55" s="94" t="s">
        <v>892</v>
      </c>
      <c r="C55" s="96"/>
      <c r="D55" s="96"/>
      <c r="E55" s="96"/>
      <c r="F55" s="96"/>
      <c r="G55" s="96"/>
      <c r="H55" s="96"/>
      <c r="I55" s="96"/>
      <c r="J55" s="96"/>
      <c r="K55" s="96"/>
      <c r="L55" s="96"/>
      <c r="M55" s="96"/>
      <c r="N55" s="96"/>
      <c r="O55" s="96"/>
      <c r="P55" s="96"/>
      <c r="Q55" s="96"/>
      <c r="R55" s="96"/>
      <c r="S55" s="96"/>
      <c r="T55" s="96"/>
      <c r="U55" s="95"/>
    </row>
    <row r="56" spans="2:21" ht="25.8" customHeight="1">
      <c r="B56" s="94" t="s">
        <v>893</v>
      </c>
      <c r="C56" s="96"/>
      <c r="D56" s="96"/>
      <c r="E56" s="96"/>
      <c r="F56" s="96"/>
      <c r="G56" s="96"/>
      <c r="H56" s="96"/>
      <c r="I56" s="96"/>
      <c r="J56" s="96"/>
      <c r="K56" s="96"/>
      <c r="L56" s="96"/>
      <c r="M56" s="96"/>
      <c r="N56" s="96"/>
      <c r="O56" s="96"/>
      <c r="P56" s="96"/>
      <c r="Q56" s="96"/>
      <c r="R56" s="96"/>
      <c r="S56" s="96"/>
      <c r="T56" s="96"/>
      <c r="U56" s="95"/>
    </row>
    <row r="57" spans="2:21" ht="25.5" customHeight="1">
      <c r="B57" s="94" t="s">
        <v>894</v>
      </c>
      <c r="C57" s="96"/>
      <c r="D57" s="96"/>
      <c r="E57" s="96"/>
      <c r="F57" s="96"/>
      <c r="G57" s="96"/>
      <c r="H57" s="96"/>
      <c r="I57" s="96"/>
      <c r="J57" s="96"/>
      <c r="K57" s="96"/>
      <c r="L57" s="96"/>
      <c r="M57" s="96"/>
      <c r="N57" s="96"/>
      <c r="O57" s="96"/>
      <c r="P57" s="96"/>
      <c r="Q57" s="96"/>
      <c r="R57" s="96"/>
      <c r="S57" s="96"/>
      <c r="T57" s="96"/>
      <c r="U57" s="95"/>
    </row>
    <row r="58" spans="2:21" ht="25.5" customHeight="1">
      <c r="B58" s="94" t="s">
        <v>895</v>
      </c>
      <c r="C58" s="96"/>
      <c r="D58" s="96"/>
      <c r="E58" s="96"/>
      <c r="F58" s="96"/>
      <c r="G58" s="96"/>
      <c r="H58" s="96"/>
      <c r="I58" s="96"/>
      <c r="J58" s="96"/>
      <c r="K58" s="96"/>
      <c r="L58" s="96"/>
      <c r="M58" s="96"/>
      <c r="N58" s="96"/>
      <c r="O58" s="96"/>
      <c r="P58" s="96"/>
      <c r="Q58" s="96"/>
      <c r="R58" s="96"/>
      <c r="S58" s="96"/>
      <c r="T58" s="96"/>
      <c r="U58" s="95"/>
    </row>
    <row r="59" spans="2:21" ht="25.8" customHeight="1">
      <c r="B59" s="94" t="s">
        <v>896</v>
      </c>
      <c r="C59" s="96"/>
      <c r="D59" s="96"/>
      <c r="E59" s="96"/>
      <c r="F59" s="96"/>
      <c r="G59" s="96"/>
      <c r="H59" s="96"/>
      <c r="I59" s="96"/>
      <c r="J59" s="96"/>
      <c r="K59" s="96"/>
      <c r="L59" s="96"/>
      <c r="M59" s="96"/>
      <c r="N59" s="96"/>
      <c r="O59" s="96"/>
      <c r="P59" s="96"/>
      <c r="Q59" s="96"/>
      <c r="R59" s="96"/>
      <c r="S59" s="96"/>
      <c r="T59" s="96"/>
      <c r="U59" s="95"/>
    </row>
    <row r="60" spans="2:21" ht="25.5" customHeight="1">
      <c r="B60" s="94" t="s">
        <v>897</v>
      </c>
      <c r="C60" s="96"/>
      <c r="D60" s="96"/>
      <c r="E60" s="96"/>
      <c r="F60" s="96"/>
      <c r="G60" s="96"/>
      <c r="H60" s="96"/>
      <c r="I60" s="96"/>
      <c r="J60" s="96"/>
      <c r="K60" s="96"/>
      <c r="L60" s="96"/>
      <c r="M60" s="96"/>
      <c r="N60" s="96"/>
      <c r="O60" s="96"/>
      <c r="P60" s="96"/>
      <c r="Q60" s="96"/>
      <c r="R60" s="96"/>
      <c r="S60" s="96"/>
      <c r="T60" s="96"/>
      <c r="U60" s="95"/>
    </row>
    <row r="61" spans="2:21" ht="25.2" customHeight="1">
      <c r="B61" s="94" t="s">
        <v>898</v>
      </c>
      <c r="C61" s="96"/>
      <c r="D61" s="96"/>
      <c r="E61" s="96"/>
      <c r="F61" s="96"/>
      <c r="G61" s="96"/>
      <c r="H61" s="96"/>
      <c r="I61" s="96"/>
      <c r="J61" s="96"/>
      <c r="K61" s="96"/>
      <c r="L61" s="96"/>
      <c r="M61" s="96"/>
      <c r="N61" s="96"/>
      <c r="O61" s="96"/>
      <c r="P61" s="96"/>
      <c r="Q61" s="96"/>
      <c r="R61" s="96"/>
      <c r="S61" s="96"/>
      <c r="T61" s="96"/>
      <c r="U61" s="95"/>
    </row>
    <row r="62" spans="2:21" ht="21.45" customHeight="1">
      <c r="B62" s="94" t="s">
        <v>899</v>
      </c>
      <c r="C62" s="96"/>
      <c r="D62" s="96"/>
      <c r="E62" s="96"/>
      <c r="F62" s="96"/>
      <c r="G62" s="96"/>
      <c r="H62" s="96"/>
      <c r="I62" s="96"/>
      <c r="J62" s="96"/>
      <c r="K62" s="96"/>
      <c r="L62" s="96"/>
      <c r="M62" s="96"/>
      <c r="N62" s="96"/>
      <c r="O62" s="96"/>
      <c r="P62" s="96"/>
      <c r="Q62" s="96"/>
      <c r="R62" s="96"/>
      <c r="S62" s="96"/>
      <c r="T62" s="96"/>
      <c r="U62" s="95"/>
    </row>
    <row r="63" spans="2:21" ht="23.7" customHeight="1">
      <c r="B63" s="94" t="s">
        <v>900</v>
      </c>
      <c r="C63" s="96"/>
      <c r="D63" s="96"/>
      <c r="E63" s="96"/>
      <c r="F63" s="96"/>
      <c r="G63" s="96"/>
      <c r="H63" s="96"/>
      <c r="I63" s="96"/>
      <c r="J63" s="96"/>
      <c r="K63" s="96"/>
      <c r="L63" s="96"/>
      <c r="M63" s="96"/>
      <c r="N63" s="96"/>
      <c r="O63" s="96"/>
      <c r="P63" s="96"/>
      <c r="Q63" s="96"/>
      <c r="R63" s="96"/>
      <c r="S63" s="96"/>
      <c r="T63" s="96"/>
      <c r="U63" s="95"/>
    </row>
    <row r="64" spans="2:21" ht="23.7" customHeight="1">
      <c r="B64" s="94" t="s">
        <v>901</v>
      </c>
      <c r="C64" s="96"/>
      <c r="D64" s="96"/>
      <c r="E64" s="96"/>
      <c r="F64" s="96"/>
      <c r="G64" s="96"/>
      <c r="H64" s="96"/>
      <c r="I64" s="96"/>
      <c r="J64" s="96"/>
      <c r="K64" s="96"/>
      <c r="L64" s="96"/>
      <c r="M64" s="96"/>
      <c r="N64" s="96"/>
      <c r="O64" s="96"/>
      <c r="P64" s="96"/>
      <c r="Q64" s="96"/>
      <c r="R64" s="96"/>
      <c r="S64" s="96"/>
      <c r="T64" s="96"/>
      <c r="U64" s="95"/>
    </row>
    <row r="65" spans="2:21" ht="25.2" customHeight="1" thickBot="1">
      <c r="B65" s="97" t="s">
        <v>902</v>
      </c>
      <c r="C65" s="99"/>
      <c r="D65" s="99"/>
      <c r="E65" s="99"/>
      <c r="F65" s="99"/>
      <c r="G65" s="99"/>
      <c r="H65" s="99"/>
      <c r="I65" s="99"/>
      <c r="J65" s="99"/>
      <c r="K65" s="99"/>
      <c r="L65" s="99"/>
      <c r="M65" s="99"/>
      <c r="N65" s="99"/>
      <c r="O65" s="99"/>
      <c r="P65" s="99"/>
      <c r="Q65" s="99"/>
      <c r="R65" s="99"/>
      <c r="S65" s="99"/>
      <c r="T65" s="99"/>
      <c r="U65" s="98"/>
    </row>
  </sheetData>
  <mergeCells count="120">
    <mergeCell ref="B60:U60"/>
    <mergeCell ref="B61:U61"/>
    <mergeCell ref="B62:U62"/>
    <mergeCell ref="B63:U63"/>
    <mergeCell ref="B64:U64"/>
    <mergeCell ref="B65:U65"/>
    <mergeCell ref="B54:U54"/>
    <mergeCell ref="B55:U55"/>
    <mergeCell ref="B56:U56"/>
    <mergeCell ref="B57:U57"/>
    <mergeCell ref="B58:U58"/>
    <mergeCell ref="B59:U59"/>
    <mergeCell ref="B48:U48"/>
    <mergeCell ref="B49:U49"/>
    <mergeCell ref="B50:U50"/>
    <mergeCell ref="B51:U51"/>
    <mergeCell ref="B52:U52"/>
    <mergeCell ref="B53:U53"/>
    <mergeCell ref="B42:U42"/>
    <mergeCell ref="B43:U43"/>
    <mergeCell ref="B44:U44"/>
    <mergeCell ref="B45:U45"/>
    <mergeCell ref="B46:U46"/>
    <mergeCell ref="B47:U47"/>
    <mergeCell ref="C34:H34"/>
    <mergeCell ref="I34:K34"/>
    <mergeCell ref="L34:O34"/>
    <mergeCell ref="B38:D38"/>
    <mergeCell ref="B39:D39"/>
    <mergeCell ref="B41:U41"/>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9" fitToHeight="10" orientation="landscape" r:id="rId1"/>
  <headerFooter>
    <oddFooter>&amp;R&amp;P de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topLeftCell="A16" zoomScale="80" zoomScaleNormal="80" zoomScaleSheetLayoutView="80" workbookViewId="0">
      <selection activeCell="B2" sqref="B2"/>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12.332031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903</v>
      </c>
      <c r="D4" s="15" t="s">
        <v>904</v>
      </c>
      <c r="E4" s="15"/>
      <c r="F4" s="15"/>
      <c r="G4" s="15"/>
      <c r="H4" s="15"/>
      <c r="I4" s="16"/>
      <c r="J4" s="17" t="s">
        <v>6</v>
      </c>
      <c r="K4" s="18" t="s">
        <v>7</v>
      </c>
      <c r="L4" s="19" t="s">
        <v>8</v>
      </c>
      <c r="M4" s="19"/>
      <c r="N4" s="19"/>
      <c r="O4" s="19"/>
      <c r="P4" s="17" t="s">
        <v>9</v>
      </c>
      <c r="Q4" s="19" t="s">
        <v>811</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905</v>
      </c>
      <c r="D11" s="58"/>
      <c r="E11" s="58"/>
      <c r="F11" s="58"/>
      <c r="G11" s="58"/>
      <c r="H11" s="58"/>
      <c r="I11" s="58" t="s">
        <v>906</v>
      </c>
      <c r="J11" s="58"/>
      <c r="K11" s="58"/>
      <c r="L11" s="58" t="s">
        <v>907</v>
      </c>
      <c r="M11" s="58"/>
      <c r="N11" s="58"/>
      <c r="O11" s="58"/>
      <c r="P11" s="59" t="s">
        <v>109</v>
      </c>
      <c r="Q11" s="59" t="s">
        <v>40</v>
      </c>
      <c r="R11" s="59">
        <v>0</v>
      </c>
      <c r="S11" s="59" t="s">
        <v>41</v>
      </c>
      <c r="T11" s="59" t="s">
        <v>41</v>
      </c>
      <c r="U11" s="61" t="str">
        <f t="shared" ref="U11:U21" si="0">IF(ISERR(T11/S11*100),"N/A",T11/S11*100)</f>
        <v>N/A</v>
      </c>
    </row>
    <row r="12" spans="1:34" ht="75" customHeight="1" thickTop="1">
      <c r="A12" s="56"/>
      <c r="B12" s="57" t="s">
        <v>46</v>
      </c>
      <c r="C12" s="58" t="s">
        <v>908</v>
      </c>
      <c r="D12" s="58"/>
      <c r="E12" s="58"/>
      <c r="F12" s="58"/>
      <c r="G12" s="58"/>
      <c r="H12" s="58"/>
      <c r="I12" s="58" t="s">
        <v>909</v>
      </c>
      <c r="J12" s="58"/>
      <c r="K12" s="58"/>
      <c r="L12" s="58" t="s">
        <v>910</v>
      </c>
      <c r="M12" s="58"/>
      <c r="N12" s="58"/>
      <c r="O12" s="58"/>
      <c r="P12" s="59" t="s">
        <v>45</v>
      </c>
      <c r="Q12" s="59" t="s">
        <v>40</v>
      </c>
      <c r="R12" s="59">
        <v>0</v>
      </c>
      <c r="S12" s="59" t="s">
        <v>41</v>
      </c>
      <c r="T12" s="59" t="s">
        <v>41</v>
      </c>
      <c r="U12" s="61" t="str">
        <f t="shared" si="0"/>
        <v>N/A</v>
      </c>
    </row>
    <row r="13" spans="1:34" ht="75" customHeight="1" thickBot="1">
      <c r="A13" s="56"/>
      <c r="B13" s="62" t="s">
        <v>42</v>
      </c>
      <c r="C13" s="63" t="s">
        <v>42</v>
      </c>
      <c r="D13" s="63"/>
      <c r="E13" s="63"/>
      <c r="F13" s="63"/>
      <c r="G13" s="63"/>
      <c r="H13" s="63"/>
      <c r="I13" s="63" t="s">
        <v>911</v>
      </c>
      <c r="J13" s="63"/>
      <c r="K13" s="63"/>
      <c r="L13" s="63" t="s">
        <v>912</v>
      </c>
      <c r="M13" s="63"/>
      <c r="N13" s="63"/>
      <c r="O13" s="63"/>
      <c r="P13" s="64" t="s">
        <v>45</v>
      </c>
      <c r="Q13" s="64" t="s">
        <v>40</v>
      </c>
      <c r="R13" s="64">
        <v>0</v>
      </c>
      <c r="S13" s="64" t="s">
        <v>41</v>
      </c>
      <c r="T13" s="64" t="s">
        <v>41</v>
      </c>
      <c r="U13" s="65" t="str">
        <f t="shared" si="0"/>
        <v>N/A</v>
      </c>
    </row>
    <row r="14" spans="1:34" ht="75" customHeight="1" thickTop="1">
      <c r="A14" s="56"/>
      <c r="B14" s="57" t="s">
        <v>51</v>
      </c>
      <c r="C14" s="58" t="s">
        <v>913</v>
      </c>
      <c r="D14" s="58"/>
      <c r="E14" s="58"/>
      <c r="F14" s="58"/>
      <c r="G14" s="58"/>
      <c r="H14" s="58"/>
      <c r="I14" s="58" t="s">
        <v>914</v>
      </c>
      <c r="J14" s="58"/>
      <c r="K14" s="58"/>
      <c r="L14" s="58" t="s">
        <v>915</v>
      </c>
      <c r="M14" s="58"/>
      <c r="N14" s="58"/>
      <c r="O14" s="58"/>
      <c r="P14" s="59" t="s">
        <v>109</v>
      </c>
      <c r="Q14" s="59" t="s">
        <v>50</v>
      </c>
      <c r="R14" s="59">
        <v>0</v>
      </c>
      <c r="S14" s="59" t="s">
        <v>41</v>
      </c>
      <c r="T14" s="59" t="s">
        <v>41</v>
      </c>
      <c r="U14" s="61" t="str">
        <f t="shared" si="0"/>
        <v>N/A</v>
      </c>
    </row>
    <row r="15" spans="1:34" ht="75" customHeight="1">
      <c r="A15" s="56"/>
      <c r="B15" s="62" t="s">
        <v>42</v>
      </c>
      <c r="C15" s="63" t="s">
        <v>916</v>
      </c>
      <c r="D15" s="63"/>
      <c r="E15" s="63"/>
      <c r="F15" s="63"/>
      <c r="G15" s="63"/>
      <c r="H15" s="63"/>
      <c r="I15" s="63" t="s">
        <v>917</v>
      </c>
      <c r="J15" s="63"/>
      <c r="K15" s="63"/>
      <c r="L15" s="63" t="s">
        <v>918</v>
      </c>
      <c r="M15" s="63"/>
      <c r="N15" s="63"/>
      <c r="O15" s="63"/>
      <c r="P15" s="64" t="s">
        <v>45</v>
      </c>
      <c r="Q15" s="64" t="s">
        <v>50</v>
      </c>
      <c r="R15" s="64">
        <v>0</v>
      </c>
      <c r="S15" s="64" t="s">
        <v>41</v>
      </c>
      <c r="T15" s="64" t="s">
        <v>41</v>
      </c>
      <c r="U15" s="65" t="str">
        <f t="shared" si="0"/>
        <v>N/A</v>
      </c>
    </row>
    <row r="16" spans="1:34" ht="75" customHeight="1">
      <c r="A16" s="56"/>
      <c r="B16" s="62" t="s">
        <v>42</v>
      </c>
      <c r="C16" s="63" t="s">
        <v>919</v>
      </c>
      <c r="D16" s="63"/>
      <c r="E16" s="63"/>
      <c r="F16" s="63"/>
      <c r="G16" s="63"/>
      <c r="H16" s="63"/>
      <c r="I16" s="63" t="s">
        <v>920</v>
      </c>
      <c r="J16" s="63"/>
      <c r="K16" s="63"/>
      <c r="L16" s="63" t="s">
        <v>921</v>
      </c>
      <c r="M16" s="63"/>
      <c r="N16" s="63"/>
      <c r="O16" s="63"/>
      <c r="P16" s="64" t="s">
        <v>45</v>
      </c>
      <c r="Q16" s="64" t="s">
        <v>922</v>
      </c>
      <c r="R16" s="64">
        <v>0</v>
      </c>
      <c r="S16" s="64" t="s">
        <v>41</v>
      </c>
      <c r="T16" s="64" t="s">
        <v>41</v>
      </c>
      <c r="U16" s="65" t="str">
        <f t="shared" si="0"/>
        <v>N/A</v>
      </c>
    </row>
    <row r="17" spans="1:22" ht="75" customHeight="1" thickBot="1">
      <c r="A17" s="56"/>
      <c r="B17" s="62" t="s">
        <v>42</v>
      </c>
      <c r="C17" s="63" t="s">
        <v>923</v>
      </c>
      <c r="D17" s="63"/>
      <c r="E17" s="63"/>
      <c r="F17" s="63"/>
      <c r="G17" s="63"/>
      <c r="H17" s="63"/>
      <c r="I17" s="63" t="s">
        <v>924</v>
      </c>
      <c r="J17" s="63"/>
      <c r="K17" s="63"/>
      <c r="L17" s="63" t="s">
        <v>925</v>
      </c>
      <c r="M17" s="63"/>
      <c r="N17" s="63"/>
      <c r="O17" s="63"/>
      <c r="P17" s="64" t="s">
        <v>45</v>
      </c>
      <c r="Q17" s="64" t="s">
        <v>922</v>
      </c>
      <c r="R17" s="64">
        <v>0</v>
      </c>
      <c r="S17" s="64" t="s">
        <v>41</v>
      </c>
      <c r="T17" s="64" t="s">
        <v>41</v>
      </c>
      <c r="U17" s="65" t="str">
        <f t="shared" si="0"/>
        <v>N/A</v>
      </c>
    </row>
    <row r="18" spans="1:22" ht="75" customHeight="1" thickTop="1">
      <c r="A18" s="56"/>
      <c r="B18" s="57" t="s">
        <v>56</v>
      </c>
      <c r="C18" s="58" t="s">
        <v>926</v>
      </c>
      <c r="D18" s="58"/>
      <c r="E18" s="58"/>
      <c r="F18" s="58"/>
      <c r="G18" s="58"/>
      <c r="H18" s="58"/>
      <c r="I18" s="58" t="s">
        <v>927</v>
      </c>
      <c r="J18" s="58"/>
      <c r="K18" s="58"/>
      <c r="L18" s="58" t="s">
        <v>928</v>
      </c>
      <c r="M18" s="58"/>
      <c r="N18" s="58"/>
      <c r="O18" s="58"/>
      <c r="P18" s="59" t="s">
        <v>45</v>
      </c>
      <c r="Q18" s="59" t="s">
        <v>150</v>
      </c>
      <c r="R18" s="59">
        <v>0</v>
      </c>
      <c r="S18" s="59" t="s">
        <v>41</v>
      </c>
      <c r="T18" s="59" t="s">
        <v>41</v>
      </c>
      <c r="U18" s="61" t="str">
        <f t="shared" si="0"/>
        <v>N/A</v>
      </c>
    </row>
    <row r="19" spans="1:22" ht="75" customHeight="1">
      <c r="A19" s="56"/>
      <c r="B19" s="62" t="s">
        <v>42</v>
      </c>
      <c r="C19" s="63" t="s">
        <v>929</v>
      </c>
      <c r="D19" s="63"/>
      <c r="E19" s="63"/>
      <c r="F19" s="63"/>
      <c r="G19" s="63"/>
      <c r="H19" s="63"/>
      <c r="I19" s="63" t="s">
        <v>930</v>
      </c>
      <c r="J19" s="63"/>
      <c r="K19" s="63"/>
      <c r="L19" s="63" t="s">
        <v>931</v>
      </c>
      <c r="M19" s="63"/>
      <c r="N19" s="63"/>
      <c r="O19" s="63"/>
      <c r="P19" s="64" t="s">
        <v>45</v>
      </c>
      <c r="Q19" s="64" t="s">
        <v>150</v>
      </c>
      <c r="R19" s="64">
        <v>0</v>
      </c>
      <c r="S19" s="64" t="s">
        <v>41</v>
      </c>
      <c r="T19" s="64" t="s">
        <v>41</v>
      </c>
      <c r="U19" s="65" t="str">
        <f t="shared" si="0"/>
        <v>N/A</v>
      </c>
    </row>
    <row r="20" spans="1:22" ht="75" customHeight="1">
      <c r="A20" s="56"/>
      <c r="B20" s="62" t="s">
        <v>42</v>
      </c>
      <c r="C20" s="63" t="s">
        <v>932</v>
      </c>
      <c r="D20" s="63"/>
      <c r="E20" s="63"/>
      <c r="F20" s="63"/>
      <c r="G20" s="63"/>
      <c r="H20" s="63"/>
      <c r="I20" s="63" t="s">
        <v>933</v>
      </c>
      <c r="J20" s="63"/>
      <c r="K20" s="63"/>
      <c r="L20" s="63" t="s">
        <v>934</v>
      </c>
      <c r="M20" s="63"/>
      <c r="N20" s="63"/>
      <c r="O20" s="63"/>
      <c r="P20" s="64" t="s">
        <v>45</v>
      </c>
      <c r="Q20" s="64" t="s">
        <v>150</v>
      </c>
      <c r="R20" s="64">
        <v>0</v>
      </c>
      <c r="S20" s="64" t="s">
        <v>41</v>
      </c>
      <c r="T20" s="64" t="s">
        <v>41</v>
      </c>
      <c r="U20" s="65" t="str">
        <f t="shared" si="0"/>
        <v>N/A</v>
      </c>
    </row>
    <row r="21" spans="1:22" ht="75" customHeight="1" thickBot="1">
      <c r="A21" s="56"/>
      <c r="B21" s="62" t="s">
        <v>42</v>
      </c>
      <c r="C21" s="63" t="s">
        <v>935</v>
      </c>
      <c r="D21" s="63"/>
      <c r="E21" s="63"/>
      <c r="F21" s="63"/>
      <c r="G21" s="63"/>
      <c r="H21" s="63"/>
      <c r="I21" s="63" t="s">
        <v>936</v>
      </c>
      <c r="J21" s="63"/>
      <c r="K21" s="63"/>
      <c r="L21" s="63" t="s">
        <v>937</v>
      </c>
      <c r="M21" s="63"/>
      <c r="N21" s="63"/>
      <c r="O21" s="63"/>
      <c r="P21" s="64" t="s">
        <v>45</v>
      </c>
      <c r="Q21" s="64" t="s">
        <v>150</v>
      </c>
      <c r="R21" s="64">
        <v>0</v>
      </c>
      <c r="S21" s="64" t="s">
        <v>41</v>
      </c>
      <c r="T21" s="64" t="s">
        <v>41</v>
      </c>
      <c r="U21" s="65" t="str">
        <f t="shared" si="0"/>
        <v>N/A</v>
      </c>
    </row>
    <row r="22" spans="1:22" ht="22.5" customHeight="1" thickTop="1" thickBot="1">
      <c r="B22" s="9" t="s">
        <v>61</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62</v>
      </c>
      <c r="S23" s="40" t="s">
        <v>63</v>
      </c>
      <c r="T23" s="72" t="s">
        <v>64</v>
      </c>
      <c r="U23" s="40" t="s">
        <v>65</v>
      </c>
    </row>
    <row r="24" spans="1:22" ht="26.25" customHeight="1" thickBot="1">
      <c r="B24" s="73"/>
      <c r="C24" s="74"/>
      <c r="D24" s="74"/>
      <c r="E24" s="74"/>
      <c r="F24" s="74"/>
      <c r="G24" s="74"/>
      <c r="H24" s="75"/>
      <c r="I24" s="75"/>
      <c r="J24" s="75"/>
      <c r="K24" s="75"/>
      <c r="L24" s="75"/>
      <c r="M24" s="75"/>
      <c r="N24" s="75"/>
      <c r="O24" s="75"/>
      <c r="P24" s="76"/>
      <c r="Q24" s="77"/>
      <c r="R24" s="78" t="s">
        <v>66</v>
      </c>
      <c r="S24" s="77" t="s">
        <v>66</v>
      </c>
      <c r="T24" s="77" t="s">
        <v>66</v>
      </c>
      <c r="U24" s="77" t="s">
        <v>67</v>
      </c>
    </row>
    <row r="25" spans="1:22" ht="13.5" customHeight="1" thickBot="1">
      <c r="B25" s="79" t="s">
        <v>68</v>
      </c>
      <c r="C25" s="80"/>
      <c r="D25" s="80"/>
      <c r="E25" s="81"/>
      <c r="F25" s="81"/>
      <c r="G25" s="81"/>
      <c r="H25" s="82"/>
      <c r="I25" s="82"/>
      <c r="J25" s="82"/>
      <c r="K25" s="82"/>
      <c r="L25" s="82"/>
      <c r="M25" s="82"/>
      <c r="N25" s="82"/>
      <c r="O25" s="82"/>
      <c r="P25" s="83"/>
      <c r="Q25" s="83"/>
      <c r="R25" s="84" t="str">
        <f t="shared" ref="R25:T26" si="1">"N/D"</f>
        <v>N/D</v>
      </c>
      <c r="S25" s="84" t="str">
        <f t="shared" si="1"/>
        <v>N/D</v>
      </c>
      <c r="T25" s="84" t="str">
        <f t="shared" si="1"/>
        <v>N/D</v>
      </c>
      <c r="U25" s="85" t="str">
        <f>+IF(ISERR(T25/S25*100),"N/A",T25/S25*100)</f>
        <v>N/A</v>
      </c>
    </row>
    <row r="26" spans="1:22" ht="13.5" customHeight="1" thickBot="1">
      <c r="B26" s="86" t="s">
        <v>69</v>
      </c>
      <c r="C26" s="87"/>
      <c r="D26" s="87"/>
      <c r="E26" s="88"/>
      <c r="F26" s="88"/>
      <c r="G26" s="88"/>
      <c r="H26" s="89"/>
      <c r="I26" s="89"/>
      <c r="J26" s="89"/>
      <c r="K26" s="89"/>
      <c r="L26" s="89"/>
      <c r="M26" s="89"/>
      <c r="N26" s="89"/>
      <c r="O26" s="89"/>
      <c r="P26" s="90"/>
      <c r="Q26" s="90"/>
      <c r="R26" s="84" t="str">
        <f t="shared" si="1"/>
        <v>N/D</v>
      </c>
      <c r="S26" s="84" t="str">
        <f t="shared" si="1"/>
        <v>N/D</v>
      </c>
      <c r="T26" s="84" t="str">
        <f t="shared" si="1"/>
        <v>N/D</v>
      </c>
      <c r="U26" s="85" t="str">
        <f>+IF(ISERR(T26/S26*100),"N/A",T26/S26*100)</f>
        <v>N/A</v>
      </c>
    </row>
    <row r="27" spans="1:22" ht="14.7" customHeight="1" thickTop="1" thickBot="1">
      <c r="B27" s="9" t="s">
        <v>70</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71</v>
      </c>
      <c r="C28" s="93"/>
      <c r="D28" s="93"/>
      <c r="E28" s="93"/>
      <c r="F28" s="93"/>
      <c r="G28" s="93"/>
      <c r="H28" s="93"/>
      <c r="I28" s="93"/>
      <c r="J28" s="93"/>
      <c r="K28" s="93"/>
      <c r="L28" s="93"/>
      <c r="M28" s="93"/>
      <c r="N28" s="93"/>
      <c r="O28" s="93"/>
      <c r="P28" s="93"/>
      <c r="Q28" s="93"/>
      <c r="R28" s="93"/>
      <c r="S28" s="93"/>
      <c r="T28" s="93"/>
      <c r="U28" s="92"/>
    </row>
    <row r="29" spans="1:22" ht="34.5" customHeight="1">
      <c r="B29" s="94" t="s">
        <v>938</v>
      </c>
      <c r="C29" s="96"/>
      <c r="D29" s="96"/>
      <c r="E29" s="96"/>
      <c r="F29" s="96"/>
      <c r="G29" s="96"/>
      <c r="H29" s="96"/>
      <c r="I29" s="96"/>
      <c r="J29" s="96"/>
      <c r="K29" s="96"/>
      <c r="L29" s="96"/>
      <c r="M29" s="96"/>
      <c r="N29" s="96"/>
      <c r="O29" s="96"/>
      <c r="P29" s="96"/>
      <c r="Q29" s="96"/>
      <c r="R29" s="96"/>
      <c r="S29" s="96"/>
      <c r="T29" s="96"/>
      <c r="U29" s="95"/>
    </row>
    <row r="30" spans="1:22" ht="34.5" customHeight="1">
      <c r="B30" s="94" t="s">
        <v>939</v>
      </c>
      <c r="C30" s="96"/>
      <c r="D30" s="96"/>
      <c r="E30" s="96"/>
      <c r="F30" s="96"/>
      <c r="G30" s="96"/>
      <c r="H30" s="96"/>
      <c r="I30" s="96"/>
      <c r="J30" s="96"/>
      <c r="K30" s="96"/>
      <c r="L30" s="96"/>
      <c r="M30" s="96"/>
      <c r="N30" s="96"/>
      <c r="O30" s="96"/>
      <c r="P30" s="96"/>
      <c r="Q30" s="96"/>
      <c r="R30" s="96"/>
      <c r="S30" s="96"/>
      <c r="T30" s="96"/>
      <c r="U30" s="95"/>
    </row>
    <row r="31" spans="1:22" ht="34.5" customHeight="1">
      <c r="B31" s="94" t="s">
        <v>940</v>
      </c>
      <c r="C31" s="96"/>
      <c r="D31" s="96"/>
      <c r="E31" s="96"/>
      <c r="F31" s="96"/>
      <c r="G31" s="96"/>
      <c r="H31" s="96"/>
      <c r="I31" s="96"/>
      <c r="J31" s="96"/>
      <c r="K31" s="96"/>
      <c r="L31" s="96"/>
      <c r="M31" s="96"/>
      <c r="N31" s="96"/>
      <c r="O31" s="96"/>
      <c r="P31" s="96"/>
      <c r="Q31" s="96"/>
      <c r="R31" s="96"/>
      <c r="S31" s="96"/>
      <c r="T31" s="96"/>
      <c r="U31" s="95"/>
    </row>
    <row r="32" spans="1:22" ht="34.5" customHeight="1">
      <c r="B32" s="94" t="s">
        <v>941</v>
      </c>
      <c r="C32" s="96"/>
      <c r="D32" s="96"/>
      <c r="E32" s="96"/>
      <c r="F32" s="96"/>
      <c r="G32" s="96"/>
      <c r="H32" s="96"/>
      <c r="I32" s="96"/>
      <c r="J32" s="96"/>
      <c r="K32" s="96"/>
      <c r="L32" s="96"/>
      <c r="M32" s="96"/>
      <c r="N32" s="96"/>
      <c r="O32" s="96"/>
      <c r="P32" s="96"/>
      <c r="Q32" s="96"/>
      <c r="R32" s="96"/>
      <c r="S32" s="96"/>
      <c r="T32" s="96"/>
      <c r="U32" s="95"/>
    </row>
    <row r="33" spans="2:21" ht="34.5" customHeight="1">
      <c r="B33" s="94" t="s">
        <v>942</v>
      </c>
      <c r="C33" s="96"/>
      <c r="D33" s="96"/>
      <c r="E33" s="96"/>
      <c r="F33" s="96"/>
      <c r="G33" s="96"/>
      <c r="H33" s="96"/>
      <c r="I33" s="96"/>
      <c r="J33" s="96"/>
      <c r="K33" s="96"/>
      <c r="L33" s="96"/>
      <c r="M33" s="96"/>
      <c r="N33" s="96"/>
      <c r="O33" s="96"/>
      <c r="P33" s="96"/>
      <c r="Q33" s="96"/>
      <c r="R33" s="96"/>
      <c r="S33" s="96"/>
      <c r="T33" s="96"/>
      <c r="U33" s="95"/>
    </row>
    <row r="34" spans="2:21" ht="34.5" customHeight="1">
      <c r="B34" s="94" t="s">
        <v>943</v>
      </c>
      <c r="C34" s="96"/>
      <c r="D34" s="96"/>
      <c r="E34" s="96"/>
      <c r="F34" s="96"/>
      <c r="G34" s="96"/>
      <c r="H34" s="96"/>
      <c r="I34" s="96"/>
      <c r="J34" s="96"/>
      <c r="K34" s="96"/>
      <c r="L34" s="96"/>
      <c r="M34" s="96"/>
      <c r="N34" s="96"/>
      <c r="O34" s="96"/>
      <c r="P34" s="96"/>
      <c r="Q34" s="96"/>
      <c r="R34" s="96"/>
      <c r="S34" s="96"/>
      <c r="T34" s="96"/>
      <c r="U34" s="95"/>
    </row>
    <row r="35" spans="2:21" ht="34.5" customHeight="1">
      <c r="B35" s="94" t="s">
        <v>944</v>
      </c>
      <c r="C35" s="96"/>
      <c r="D35" s="96"/>
      <c r="E35" s="96"/>
      <c r="F35" s="96"/>
      <c r="G35" s="96"/>
      <c r="H35" s="96"/>
      <c r="I35" s="96"/>
      <c r="J35" s="96"/>
      <c r="K35" s="96"/>
      <c r="L35" s="96"/>
      <c r="M35" s="96"/>
      <c r="N35" s="96"/>
      <c r="O35" s="96"/>
      <c r="P35" s="96"/>
      <c r="Q35" s="96"/>
      <c r="R35" s="96"/>
      <c r="S35" s="96"/>
      <c r="T35" s="96"/>
      <c r="U35" s="95"/>
    </row>
    <row r="36" spans="2:21" ht="34.5" customHeight="1">
      <c r="B36" s="94" t="s">
        <v>945</v>
      </c>
      <c r="C36" s="96"/>
      <c r="D36" s="96"/>
      <c r="E36" s="96"/>
      <c r="F36" s="96"/>
      <c r="G36" s="96"/>
      <c r="H36" s="96"/>
      <c r="I36" s="96"/>
      <c r="J36" s="96"/>
      <c r="K36" s="96"/>
      <c r="L36" s="96"/>
      <c r="M36" s="96"/>
      <c r="N36" s="96"/>
      <c r="O36" s="96"/>
      <c r="P36" s="96"/>
      <c r="Q36" s="96"/>
      <c r="R36" s="96"/>
      <c r="S36" s="96"/>
      <c r="T36" s="96"/>
      <c r="U36" s="95"/>
    </row>
    <row r="37" spans="2:21" ht="34.5" customHeight="1">
      <c r="B37" s="94" t="s">
        <v>946</v>
      </c>
      <c r="C37" s="96"/>
      <c r="D37" s="96"/>
      <c r="E37" s="96"/>
      <c r="F37" s="96"/>
      <c r="G37" s="96"/>
      <c r="H37" s="96"/>
      <c r="I37" s="96"/>
      <c r="J37" s="96"/>
      <c r="K37" s="96"/>
      <c r="L37" s="96"/>
      <c r="M37" s="96"/>
      <c r="N37" s="96"/>
      <c r="O37" s="96"/>
      <c r="P37" s="96"/>
      <c r="Q37" s="96"/>
      <c r="R37" s="96"/>
      <c r="S37" s="96"/>
      <c r="T37" s="96"/>
      <c r="U37" s="95"/>
    </row>
    <row r="38" spans="2:21" ht="34.5" customHeight="1">
      <c r="B38" s="94" t="s">
        <v>947</v>
      </c>
      <c r="C38" s="96"/>
      <c r="D38" s="96"/>
      <c r="E38" s="96"/>
      <c r="F38" s="96"/>
      <c r="G38" s="96"/>
      <c r="H38" s="96"/>
      <c r="I38" s="96"/>
      <c r="J38" s="96"/>
      <c r="K38" s="96"/>
      <c r="L38" s="96"/>
      <c r="M38" s="96"/>
      <c r="N38" s="96"/>
      <c r="O38" s="96"/>
      <c r="P38" s="96"/>
      <c r="Q38" s="96"/>
      <c r="R38" s="96"/>
      <c r="S38" s="96"/>
      <c r="T38" s="96"/>
      <c r="U38" s="95"/>
    </row>
    <row r="39" spans="2:21" ht="34.5" customHeight="1" thickBot="1">
      <c r="B39" s="97" t="s">
        <v>948</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5" fitToHeight="10" orientation="landscape" r:id="rId1"/>
  <headerFooter>
    <oddFooter>&amp;R&amp;P de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W4" sqref="W4"/>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0.6640625" style="1" customWidth="1"/>
    <col min="9" max="9" width="7.33203125" style="1" customWidth="1"/>
    <col min="10" max="10" width="8.77734375" style="1" customWidth="1"/>
    <col min="11" max="11" width="21.21875" style="1" customWidth="1"/>
    <col min="12" max="12" width="8.6640625" style="1" customWidth="1"/>
    <col min="13" max="13" width="6.77734375" style="1" customWidth="1"/>
    <col min="14" max="14" width="9.21875" style="1" customWidth="1"/>
    <col min="15" max="15" width="20.5546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949</v>
      </c>
      <c r="D4" s="15" t="s">
        <v>699</v>
      </c>
      <c r="E4" s="15"/>
      <c r="F4" s="15"/>
      <c r="G4" s="15"/>
      <c r="H4" s="15"/>
      <c r="I4" s="16"/>
      <c r="J4" s="17" t="s">
        <v>6</v>
      </c>
      <c r="K4" s="18" t="s">
        <v>7</v>
      </c>
      <c r="L4" s="19" t="s">
        <v>8</v>
      </c>
      <c r="M4" s="19"/>
      <c r="N4" s="19"/>
      <c r="O4" s="19"/>
      <c r="P4" s="17" t="s">
        <v>9</v>
      </c>
      <c r="Q4" s="19" t="s">
        <v>950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18.8" customHeight="1" thickTop="1" thickBot="1">
      <c r="A11" s="56"/>
      <c r="B11" s="57" t="s">
        <v>36</v>
      </c>
      <c r="C11" s="58" t="s">
        <v>951</v>
      </c>
      <c r="D11" s="58"/>
      <c r="E11" s="58"/>
      <c r="F11" s="58"/>
      <c r="G11" s="58"/>
      <c r="H11" s="58"/>
      <c r="I11" s="58" t="s">
        <v>952</v>
      </c>
      <c r="J11" s="58"/>
      <c r="K11" s="58"/>
      <c r="L11" s="58" t="s">
        <v>953</v>
      </c>
      <c r="M11" s="58"/>
      <c r="N11" s="58"/>
      <c r="O11" s="58"/>
      <c r="P11" s="59" t="s">
        <v>45</v>
      </c>
      <c r="Q11" s="59" t="s">
        <v>40</v>
      </c>
      <c r="R11" s="59">
        <v>0</v>
      </c>
      <c r="S11" s="59" t="s">
        <v>41</v>
      </c>
      <c r="T11" s="59" t="s">
        <v>41</v>
      </c>
      <c r="U11" s="61" t="str">
        <f t="shared" ref="U11:U18" si="0">IF(ISERR(T11/S11*100),"N/A",T11/S11*100)</f>
        <v>N/A</v>
      </c>
    </row>
    <row r="12" spans="1:34" ht="116.4" customHeight="1" thickTop="1" thickBot="1">
      <c r="A12" s="56"/>
      <c r="B12" s="57" t="s">
        <v>46</v>
      </c>
      <c r="C12" s="58" t="s">
        <v>954</v>
      </c>
      <c r="D12" s="58"/>
      <c r="E12" s="58"/>
      <c r="F12" s="58"/>
      <c r="G12" s="58"/>
      <c r="H12" s="58"/>
      <c r="I12" s="58" t="s">
        <v>955</v>
      </c>
      <c r="J12" s="58"/>
      <c r="K12" s="58"/>
      <c r="L12" s="58" t="s">
        <v>956</v>
      </c>
      <c r="M12" s="58"/>
      <c r="N12" s="58"/>
      <c r="O12" s="58"/>
      <c r="P12" s="59" t="s">
        <v>45</v>
      </c>
      <c r="Q12" s="59" t="s">
        <v>40</v>
      </c>
      <c r="R12" s="59">
        <v>0</v>
      </c>
      <c r="S12" s="59" t="s">
        <v>41</v>
      </c>
      <c r="T12" s="59" t="s">
        <v>41</v>
      </c>
      <c r="U12" s="61" t="str">
        <f t="shared" si="0"/>
        <v>N/A</v>
      </c>
    </row>
    <row r="13" spans="1:34" ht="106.8" customHeight="1" thickTop="1">
      <c r="A13" s="56"/>
      <c r="B13" s="57" t="s">
        <v>51</v>
      </c>
      <c r="C13" s="58" t="s">
        <v>957</v>
      </c>
      <c r="D13" s="58"/>
      <c r="E13" s="58"/>
      <c r="F13" s="58"/>
      <c r="G13" s="58"/>
      <c r="H13" s="58"/>
      <c r="I13" s="58" t="s">
        <v>958</v>
      </c>
      <c r="J13" s="58"/>
      <c r="K13" s="58"/>
      <c r="L13" s="58" t="s">
        <v>959</v>
      </c>
      <c r="M13" s="58"/>
      <c r="N13" s="58"/>
      <c r="O13" s="58"/>
      <c r="P13" s="59" t="s">
        <v>45</v>
      </c>
      <c r="Q13" s="59" t="s">
        <v>84</v>
      </c>
      <c r="R13" s="59">
        <v>0</v>
      </c>
      <c r="S13" s="59">
        <v>0</v>
      </c>
      <c r="T13" s="59">
        <v>0</v>
      </c>
      <c r="U13" s="61" t="str">
        <f t="shared" si="0"/>
        <v>N/A</v>
      </c>
    </row>
    <row r="14" spans="1:34" ht="108.6" customHeight="1" thickBot="1">
      <c r="A14" s="56"/>
      <c r="B14" s="62" t="s">
        <v>42</v>
      </c>
      <c r="C14" s="63" t="s">
        <v>960</v>
      </c>
      <c r="D14" s="63"/>
      <c r="E14" s="63"/>
      <c r="F14" s="63"/>
      <c r="G14" s="63"/>
      <c r="H14" s="63"/>
      <c r="I14" s="63" t="s">
        <v>961</v>
      </c>
      <c r="J14" s="63"/>
      <c r="K14" s="63"/>
      <c r="L14" s="63" t="s">
        <v>962</v>
      </c>
      <c r="M14" s="63"/>
      <c r="N14" s="63"/>
      <c r="O14" s="63"/>
      <c r="P14" s="64" t="s">
        <v>45</v>
      </c>
      <c r="Q14" s="64" t="s">
        <v>84</v>
      </c>
      <c r="R14" s="64">
        <v>0</v>
      </c>
      <c r="S14" s="64">
        <v>0</v>
      </c>
      <c r="T14" s="64">
        <v>0</v>
      </c>
      <c r="U14" s="65" t="str">
        <f t="shared" si="0"/>
        <v>N/A</v>
      </c>
    </row>
    <row r="15" spans="1:34" ht="75" customHeight="1" thickTop="1">
      <c r="A15" s="56"/>
      <c r="B15" s="57" t="s">
        <v>56</v>
      </c>
      <c r="C15" s="58" t="s">
        <v>963</v>
      </c>
      <c r="D15" s="58"/>
      <c r="E15" s="58"/>
      <c r="F15" s="58"/>
      <c r="G15" s="58"/>
      <c r="H15" s="58"/>
      <c r="I15" s="58" t="s">
        <v>964</v>
      </c>
      <c r="J15" s="58"/>
      <c r="K15" s="58"/>
      <c r="L15" s="58" t="s">
        <v>965</v>
      </c>
      <c r="M15" s="58"/>
      <c r="N15" s="58"/>
      <c r="O15" s="58"/>
      <c r="P15" s="59" t="s">
        <v>45</v>
      </c>
      <c r="Q15" s="59" t="s">
        <v>60</v>
      </c>
      <c r="R15" s="59">
        <v>0</v>
      </c>
      <c r="S15" s="59">
        <v>0</v>
      </c>
      <c r="T15" s="59">
        <v>0</v>
      </c>
      <c r="U15" s="61" t="str">
        <f t="shared" si="0"/>
        <v>N/A</v>
      </c>
    </row>
    <row r="16" spans="1:34" ht="75" customHeight="1">
      <c r="A16" s="56"/>
      <c r="B16" s="62" t="s">
        <v>42</v>
      </c>
      <c r="C16" s="63" t="s">
        <v>966</v>
      </c>
      <c r="D16" s="63"/>
      <c r="E16" s="63"/>
      <c r="F16" s="63"/>
      <c r="G16" s="63"/>
      <c r="H16" s="63"/>
      <c r="I16" s="63" t="s">
        <v>967</v>
      </c>
      <c r="J16" s="63"/>
      <c r="K16" s="63"/>
      <c r="L16" s="63" t="s">
        <v>968</v>
      </c>
      <c r="M16" s="63"/>
      <c r="N16" s="63"/>
      <c r="O16" s="63"/>
      <c r="P16" s="64" t="s">
        <v>45</v>
      </c>
      <c r="Q16" s="64" t="s">
        <v>139</v>
      </c>
      <c r="R16" s="64">
        <v>0</v>
      </c>
      <c r="S16" s="64">
        <v>0</v>
      </c>
      <c r="T16" s="64">
        <v>0</v>
      </c>
      <c r="U16" s="65" t="str">
        <f t="shared" si="0"/>
        <v>N/A</v>
      </c>
    </row>
    <row r="17" spans="1:22" ht="75" customHeight="1">
      <c r="A17" s="56"/>
      <c r="B17" s="62" t="s">
        <v>42</v>
      </c>
      <c r="C17" s="63" t="s">
        <v>969</v>
      </c>
      <c r="D17" s="63"/>
      <c r="E17" s="63"/>
      <c r="F17" s="63"/>
      <c r="G17" s="63"/>
      <c r="H17" s="63"/>
      <c r="I17" s="63" t="s">
        <v>970</v>
      </c>
      <c r="J17" s="63"/>
      <c r="K17" s="63"/>
      <c r="L17" s="63" t="s">
        <v>971</v>
      </c>
      <c r="M17" s="63"/>
      <c r="N17" s="63"/>
      <c r="O17" s="63"/>
      <c r="P17" s="64" t="s">
        <v>45</v>
      </c>
      <c r="Q17" s="64" t="s">
        <v>139</v>
      </c>
      <c r="R17" s="64">
        <v>0</v>
      </c>
      <c r="S17" s="64">
        <v>0</v>
      </c>
      <c r="T17" s="64">
        <v>0</v>
      </c>
      <c r="U17" s="65" t="str">
        <f t="shared" si="0"/>
        <v>N/A</v>
      </c>
    </row>
    <row r="18" spans="1:22" ht="96.6" customHeight="1" thickBot="1">
      <c r="A18" s="56"/>
      <c r="B18" s="62" t="s">
        <v>42</v>
      </c>
      <c r="C18" s="63" t="s">
        <v>972</v>
      </c>
      <c r="D18" s="63"/>
      <c r="E18" s="63"/>
      <c r="F18" s="63"/>
      <c r="G18" s="63"/>
      <c r="H18" s="63"/>
      <c r="I18" s="63" t="s">
        <v>973</v>
      </c>
      <c r="J18" s="63"/>
      <c r="K18" s="63"/>
      <c r="L18" s="63" t="s">
        <v>974</v>
      </c>
      <c r="M18" s="63"/>
      <c r="N18" s="63"/>
      <c r="O18" s="63"/>
      <c r="P18" s="64" t="s">
        <v>45</v>
      </c>
      <c r="Q18" s="64" t="s">
        <v>139</v>
      </c>
      <c r="R18" s="64">
        <v>0</v>
      </c>
      <c r="S18" s="64">
        <v>0</v>
      </c>
      <c r="T18" s="64">
        <v>0</v>
      </c>
      <c r="U18" s="65" t="str">
        <f t="shared" si="0"/>
        <v>N/A</v>
      </c>
    </row>
    <row r="19" spans="1:22" ht="22.5" customHeight="1" thickTop="1" thickBot="1">
      <c r="B19" s="9" t="s">
        <v>61</v>
      </c>
      <c r="C19" s="10"/>
      <c r="D19" s="10"/>
      <c r="E19" s="10"/>
      <c r="F19" s="10"/>
      <c r="G19" s="10"/>
      <c r="H19" s="11"/>
      <c r="I19" s="11"/>
      <c r="J19" s="11"/>
      <c r="K19" s="11"/>
      <c r="L19" s="11"/>
      <c r="M19" s="11"/>
      <c r="N19" s="11"/>
      <c r="O19" s="11"/>
      <c r="P19" s="11"/>
      <c r="Q19" s="11"/>
      <c r="R19" s="11"/>
      <c r="S19" s="11"/>
      <c r="T19" s="11"/>
      <c r="U19" s="12"/>
      <c r="V19" s="66"/>
    </row>
    <row r="20" spans="1:22" ht="26.25" customHeight="1" thickTop="1">
      <c r="B20" s="67"/>
      <c r="C20" s="68"/>
      <c r="D20" s="68"/>
      <c r="E20" s="68"/>
      <c r="F20" s="68"/>
      <c r="G20" s="68"/>
      <c r="H20" s="69"/>
      <c r="I20" s="69"/>
      <c r="J20" s="69"/>
      <c r="K20" s="69"/>
      <c r="L20" s="69"/>
      <c r="M20" s="69"/>
      <c r="N20" s="69"/>
      <c r="O20" s="69"/>
      <c r="P20" s="70"/>
      <c r="Q20" s="71"/>
      <c r="R20" s="72" t="s">
        <v>62</v>
      </c>
      <c r="S20" s="40" t="s">
        <v>63</v>
      </c>
      <c r="T20" s="72" t="s">
        <v>64</v>
      </c>
      <c r="U20" s="40" t="s">
        <v>65</v>
      </c>
    </row>
    <row r="21" spans="1:22" ht="26.25" customHeight="1" thickBot="1">
      <c r="B21" s="73"/>
      <c r="C21" s="74"/>
      <c r="D21" s="74"/>
      <c r="E21" s="74"/>
      <c r="F21" s="74"/>
      <c r="G21" s="74"/>
      <c r="H21" s="75"/>
      <c r="I21" s="75"/>
      <c r="J21" s="75"/>
      <c r="K21" s="75"/>
      <c r="L21" s="75"/>
      <c r="M21" s="75"/>
      <c r="N21" s="75"/>
      <c r="O21" s="75"/>
      <c r="P21" s="76"/>
      <c r="Q21" s="77"/>
      <c r="R21" s="78" t="s">
        <v>66</v>
      </c>
      <c r="S21" s="77" t="s">
        <v>66</v>
      </c>
      <c r="T21" s="77" t="s">
        <v>66</v>
      </c>
      <c r="U21" s="77" t="s">
        <v>67</v>
      </c>
    </row>
    <row r="22" spans="1:22" ht="13.5" customHeight="1" thickBot="1">
      <c r="B22" s="79" t="s">
        <v>68</v>
      </c>
      <c r="C22" s="80"/>
      <c r="D22" s="80"/>
      <c r="E22" s="81"/>
      <c r="F22" s="81"/>
      <c r="G22" s="81"/>
      <c r="H22" s="82"/>
      <c r="I22" s="82"/>
      <c r="J22" s="82"/>
      <c r="K22" s="82"/>
      <c r="L22" s="82"/>
      <c r="M22" s="82"/>
      <c r="N22" s="82"/>
      <c r="O22" s="82"/>
      <c r="P22" s="83"/>
      <c r="Q22" s="83"/>
      <c r="R22" s="84" t="str">
        <f t="shared" ref="R22:T23" si="1">"N/D"</f>
        <v>N/D</v>
      </c>
      <c r="S22" s="84" t="str">
        <f t="shared" si="1"/>
        <v>N/D</v>
      </c>
      <c r="T22" s="84" t="str">
        <f t="shared" si="1"/>
        <v>N/D</v>
      </c>
      <c r="U22" s="85" t="str">
        <f>+IF(ISERR(T22/S22*100),"N/A",T22/S22*100)</f>
        <v>N/A</v>
      </c>
    </row>
    <row r="23" spans="1:22" ht="13.5" customHeight="1" thickBot="1">
      <c r="B23" s="86" t="s">
        <v>69</v>
      </c>
      <c r="C23" s="87"/>
      <c r="D23" s="87"/>
      <c r="E23" s="88"/>
      <c r="F23" s="88"/>
      <c r="G23" s="88"/>
      <c r="H23" s="89"/>
      <c r="I23" s="89"/>
      <c r="J23" s="89"/>
      <c r="K23" s="89"/>
      <c r="L23" s="89"/>
      <c r="M23" s="89"/>
      <c r="N23" s="89"/>
      <c r="O23" s="89"/>
      <c r="P23" s="90"/>
      <c r="Q23" s="90"/>
      <c r="R23" s="84" t="str">
        <f t="shared" si="1"/>
        <v>N/D</v>
      </c>
      <c r="S23" s="84" t="str">
        <f t="shared" si="1"/>
        <v>N/D</v>
      </c>
      <c r="T23" s="84" t="str">
        <f t="shared" si="1"/>
        <v>N/D</v>
      </c>
      <c r="U23" s="85" t="str">
        <f>+IF(ISERR(T23/S23*100),"N/A",T23/S23*100)</f>
        <v>N/A</v>
      </c>
    </row>
    <row r="24" spans="1:22" ht="14.7" customHeight="1" thickTop="1" thickBot="1">
      <c r="B24" s="9" t="s">
        <v>70</v>
      </c>
      <c r="C24" s="10"/>
      <c r="D24" s="10"/>
      <c r="E24" s="10"/>
      <c r="F24" s="10"/>
      <c r="G24" s="10"/>
      <c r="H24" s="11"/>
      <c r="I24" s="11"/>
      <c r="J24" s="11"/>
      <c r="K24" s="11"/>
      <c r="L24" s="11"/>
      <c r="M24" s="11"/>
      <c r="N24" s="11"/>
      <c r="O24" s="11"/>
      <c r="P24" s="11"/>
      <c r="Q24" s="11"/>
      <c r="R24" s="11"/>
      <c r="S24" s="11"/>
      <c r="T24" s="11"/>
      <c r="U24" s="12"/>
    </row>
    <row r="25" spans="1:22" ht="44.25" customHeight="1" thickTop="1">
      <c r="B25" s="91" t="s">
        <v>71</v>
      </c>
      <c r="C25" s="93"/>
      <c r="D25" s="93"/>
      <c r="E25" s="93"/>
      <c r="F25" s="93"/>
      <c r="G25" s="93"/>
      <c r="H25" s="93"/>
      <c r="I25" s="93"/>
      <c r="J25" s="93"/>
      <c r="K25" s="93"/>
      <c r="L25" s="93"/>
      <c r="M25" s="93"/>
      <c r="N25" s="93"/>
      <c r="O25" s="93"/>
      <c r="P25" s="93"/>
      <c r="Q25" s="93"/>
      <c r="R25" s="93"/>
      <c r="S25" s="93"/>
      <c r="T25" s="93"/>
      <c r="U25" s="92"/>
    </row>
    <row r="26" spans="1:22" ht="16.2" customHeight="1">
      <c r="B26" s="94" t="s">
        <v>975</v>
      </c>
      <c r="C26" s="96"/>
      <c r="D26" s="96"/>
      <c r="E26" s="96"/>
      <c r="F26" s="96"/>
      <c r="G26" s="96"/>
      <c r="H26" s="96"/>
      <c r="I26" s="96"/>
      <c r="J26" s="96"/>
      <c r="K26" s="96"/>
      <c r="L26" s="96"/>
      <c r="M26" s="96"/>
      <c r="N26" s="96"/>
      <c r="O26" s="96"/>
      <c r="P26" s="96"/>
      <c r="Q26" s="96"/>
      <c r="R26" s="96"/>
      <c r="S26" s="96"/>
      <c r="T26" s="96"/>
      <c r="U26" s="95"/>
    </row>
    <row r="27" spans="1:22" ht="34.5" customHeight="1">
      <c r="B27" s="94" t="s">
        <v>976</v>
      </c>
      <c r="C27" s="96"/>
      <c r="D27" s="96"/>
      <c r="E27" s="96"/>
      <c r="F27" s="96"/>
      <c r="G27" s="96"/>
      <c r="H27" s="96"/>
      <c r="I27" s="96"/>
      <c r="J27" s="96"/>
      <c r="K27" s="96"/>
      <c r="L27" s="96"/>
      <c r="M27" s="96"/>
      <c r="N27" s="96"/>
      <c r="O27" s="96"/>
      <c r="P27" s="96"/>
      <c r="Q27" s="96"/>
      <c r="R27" s="96"/>
      <c r="S27" s="96"/>
      <c r="T27" s="96"/>
      <c r="U27" s="95"/>
    </row>
    <row r="28" spans="1:22" ht="37.799999999999997" customHeight="1">
      <c r="B28" s="94" t="s">
        <v>977</v>
      </c>
      <c r="C28" s="96"/>
      <c r="D28" s="96"/>
      <c r="E28" s="96"/>
      <c r="F28" s="96"/>
      <c r="G28" s="96"/>
      <c r="H28" s="96"/>
      <c r="I28" s="96"/>
      <c r="J28" s="96"/>
      <c r="K28" s="96"/>
      <c r="L28" s="96"/>
      <c r="M28" s="96"/>
      <c r="N28" s="96"/>
      <c r="O28" s="96"/>
      <c r="P28" s="96"/>
      <c r="Q28" s="96"/>
      <c r="R28" s="96"/>
      <c r="S28" s="96"/>
      <c r="T28" s="96"/>
      <c r="U28" s="95"/>
    </row>
    <row r="29" spans="1:22" ht="40.799999999999997" customHeight="1">
      <c r="B29" s="94" t="s">
        <v>978</v>
      </c>
      <c r="C29" s="96"/>
      <c r="D29" s="96"/>
      <c r="E29" s="96"/>
      <c r="F29" s="96"/>
      <c r="G29" s="96"/>
      <c r="H29" s="96"/>
      <c r="I29" s="96"/>
      <c r="J29" s="96"/>
      <c r="K29" s="96"/>
      <c r="L29" s="96"/>
      <c r="M29" s="96"/>
      <c r="N29" s="96"/>
      <c r="O29" s="96"/>
      <c r="P29" s="96"/>
      <c r="Q29" s="96"/>
      <c r="R29" s="96"/>
      <c r="S29" s="96"/>
      <c r="T29" s="96"/>
      <c r="U29" s="95"/>
    </row>
    <row r="30" spans="1:22" ht="28.5" customHeight="1">
      <c r="B30" s="94" t="s">
        <v>979</v>
      </c>
      <c r="C30" s="96"/>
      <c r="D30" s="96"/>
      <c r="E30" s="96"/>
      <c r="F30" s="96"/>
      <c r="G30" s="96"/>
      <c r="H30" s="96"/>
      <c r="I30" s="96"/>
      <c r="J30" s="96"/>
      <c r="K30" s="96"/>
      <c r="L30" s="96"/>
      <c r="M30" s="96"/>
      <c r="N30" s="96"/>
      <c r="O30" s="96"/>
      <c r="P30" s="96"/>
      <c r="Q30" s="96"/>
      <c r="R30" s="96"/>
      <c r="S30" s="96"/>
      <c r="T30" s="96"/>
      <c r="U30" s="95"/>
    </row>
    <row r="31" spans="1:22" ht="29.55" customHeight="1">
      <c r="B31" s="94" t="s">
        <v>980</v>
      </c>
      <c r="C31" s="96"/>
      <c r="D31" s="96"/>
      <c r="E31" s="96"/>
      <c r="F31" s="96"/>
      <c r="G31" s="96"/>
      <c r="H31" s="96"/>
      <c r="I31" s="96"/>
      <c r="J31" s="96"/>
      <c r="K31" s="96"/>
      <c r="L31" s="96"/>
      <c r="M31" s="96"/>
      <c r="N31" s="96"/>
      <c r="O31" s="96"/>
      <c r="P31" s="96"/>
      <c r="Q31" s="96"/>
      <c r="R31" s="96"/>
      <c r="S31" s="96"/>
      <c r="T31" s="96"/>
      <c r="U31" s="95"/>
    </row>
    <row r="32" spans="1:22" ht="31.2" customHeight="1">
      <c r="B32" s="94" t="s">
        <v>981</v>
      </c>
      <c r="C32" s="96"/>
      <c r="D32" s="96"/>
      <c r="E32" s="96"/>
      <c r="F32" s="96"/>
      <c r="G32" s="96"/>
      <c r="H32" s="96"/>
      <c r="I32" s="96"/>
      <c r="J32" s="96"/>
      <c r="K32" s="96"/>
      <c r="L32" s="96"/>
      <c r="M32" s="96"/>
      <c r="N32" s="96"/>
      <c r="O32" s="96"/>
      <c r="P32" s="96"/>
      <c r="Q32" s="96"/>
      <c r="R32" s="96"/>
      <c r="S32" s="96"/>
      <c r="T32" s="96"/>
      <c r="U32" s="95"/>
    </row>
    <row r="33" spans="2:21" ht="32.700000000000003" customHeight="1" thickBot="1">
      <c r="B33" s="97" t="s">
        <v>982</v>
      </c>
      <c r="C33" s="99"/>
      <c r="D33" s="99"/>
      <c r="E33" s="99"/>
      <c r="F33" s="99"/>
      <c r="G33" s="99"/>
      <c r="H33" s="99"/>
      <c r="I33" s="99"/>
      <c r="J33" s="99"/>
      <c r="K33" s="99"/>
      <c r="L33" s="99"/>
      <c r="M33" s="99"/>
      <c r="N33" s="99"/>
      <c r="O33" s="99"/>
      <c r="P33" s="99"/>
      <c r="Q33" s="99"/>
      <c r="R33" s="99"/>
      <c r="S33" s="99"/>
      <c r="T33" s="99"/>
      <c r="U33" s="98"/>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7" fitToHeight="10" orientation="landscape" r:id="rId1"/>
  <headerFooter>
    <oddFooter>&amp;R&amp;P de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7"/>
  <sheetViews>
    <sheetView view="pageBreakPreview" zoomScale="80" zoomScaleNormal="80" zoomScaleSheetLayoutView="80" workbookViewId="0">
      <selection activeCell="V4" sqref="V4"/>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1.5546875" style="1" customWidth="1"/>
    <col min="9" max="9" width="7.33203125" style="1" customWidth="1"/>
    <col min="10" max="10" width="8.77734375" style="1" customWidth="1"/>
    <col min="11" max="11" width="16" style="1" customWidth="1"/>
    <col min="12" max="12" width="8.6640625" style="1" customWidth="1"/>
    <col min="13" max="13" width="6.77734375" style="1" customWidth="1"/>
    <col min="14" max="14" width="9.21875" style="1" customWidth="1"/>
    <col min="15" max="15" width="23.441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983</v>
      </c>
      <c r="D4" s="15" t="s">
        <v>722</v>
      </c>
      <c r="E4" s="15"/>
      <c r="F4" s="15"/>
      <c r="G4" s="15"/>
      <c r="H4" s="15"/>
      <c r="I4" s="16"/>
      <c r="J4" s="17" t="s">
        <v>6</v>
      </c>
      <c r="K4" s="18" t="s">
        <v>7</v>
      </c>
      <c r="L4" s="19" t="s">
        <v>8</v>
      </c>
      <c r="M4" s="19"/>
      <c r="N4" s="19"/>
      <c r="O4" s="19"/>
      <c r="P4" s="17" t="s">
        <v>9</v>
      </c>
      <c r="Q4" s="19" t="s">
        <v>869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984</v>
      </c>
      <c r="D11" s="58"/>
      <c r="E11" s="58"/>
      <c r="F11" s="58"/>
      <c r="G11" s="58"/>
      <c r="H11" s="58"/>
      <c r="I11" s="58" t="s">
        <v>725</v>
      </c>
      <c r="J11" s="58"/>
      <c r="K11" s="58"/>
      <c r="L11" s="58" t="s">
        <v>985</v>
      </c>
      <c r="M11" s="58"/>
      <c r="N11" s="58"/>
      <c r="O11" s="58"/>
      <c r="P11" s="59" t="s">
        <v>45</v>
      </c>
      <c r="Q11" s="59" t="s">
        <v>727</v>
      </c>
      <c r="R11" s="59">
        <v>0</v>
      </c>
      <c r="S11" s="59" t="s">
        <v>41</v>
      </c>
      <c r="T11" s="59">
        <v>0</v>
      </c>
      <c r="U11" s="61" t="str">
        <f t="shared" ref="U11:U20" si="0">IF(ISERR(T11/S11*100),"N/A",T11/S11*100)</f>
        <v>N/A</v>
      </c>
    </row>
    <row r="12" spans="1:34" ht="75" customHeight="1" thickTop="1">
      <c r="A12" s="56"/>
      <c r="B12" s="57" t="s">
        <v>46</v>
      </c>
      <c r="C12" s="58" t="s">
        <v>986</v>
      </c>
      <c r="D12" s="58"/>
      <c r="E12" s="58"/>
      <c r="F12" s="58"/>
      <c r="G12" s="58"/>
      <c r="H12" s="58"/>
      <c r="I12" s="58" t="s">
        <v>987</v>
      </c>
      <c r="J12" s="58"/>
      <c r="K12" s="58"/>
      <c r="L12" s="58" t="s">
        <v>988</v>
      </c>
      <c r="M12" s="58"/>
      <c r="N12" s="58"/>
      <c r="O12" s="58"/>
      <c r="P12" s="59" t="s">
        <v>45</v>
      </c>
      <c r="Q12" s="59" t="s">
        <v>40</v>
      </c>
      <c r="R12" s="59">
        <v>0</v>
      </c>
      <c r="S12" s="59" t="s">
        <v>41</v>
      </c>
      <c r="T12" s="59" t="s">
        <v>41</v>
      </c>
      <c r="U12" s="61" t="str">
        <f t="shared" si="0"/>
        <v>N/A</v>
      </c>
    </row>
    <row r="13" spans="1:34" ht="75" customHeight="1">
      <c r="A13" s="56"/>
      <c r="B13" s="62" t="s">
        <v>42</v>
      </c>
      <c r="C13" s="63" t="s">
        <v>42</v>
      </c>
      <c r="D13" s="63"/>
      <c r="E13" s="63"/>
      <c r="F13" s="63"/>
      <c r="G13" s="63"/>
      <c r="H13" s="63"/>
      <c r="I13" s="63" t="s">
        <v>989</v>
      </c>
      <c r="J13" s="63"/>
      <c r="K13" s="63"/>
      <c r="L13" s="63" t="s">
        <v>990</v>
      </c>
      <c r="M13" s="63"/>
      <c r="N13" s="63"/>
      <c r="O13" s="63"/>
      <c r="P13" s="64" t="s">
        <v>45</v>
      </c>
      <c r="Q13" s="64" t="s">
        <v>40</v>
      </c>
      <c r="R13" s="64">
        <v>0</v>
      </c>
      <c r="S13" s="64" t="s">
        <v>41</v>
      </c>
      <c r="T13" s="64" t="s">
        <v>41</v>
      </c>
      <c r="U13" s="65" t="str">
        <f t="shared" si="0"/>
        <v>N/A</v>
      </c>
    </row>
    <row r="14" spans="1:34" ht="75" customHeight="1" thickBot="1">
      <c r="A14" s="56"/>
      <c r="B14" s="62" t="s">
        <v>42</v>
      </c>
      <c r="C14" s="63" t="s">
        <v>42</v>
      </c>
      <c r="D14" s="63"/>
      <c r="E14" s="63"/>
      <c r="F14" s="63"/>
      <c r="G14" s="63"/>
      <c r="H14" s="63"/>
      <c r="I14" s="63" t="s">
        <v>991</v>
      </c>
      <c r="J14" s="63"/>
      <c r="K14" s="63"/>
      <c r="L14" s="63" t="s">
        <v>992</v>
      </c>
      <c r="M14" s="63"/>
      <c r="N14" s="63"/>
      <c r="O14" s="63"/>
      <c r="P14" s="64" t="s">
        <v>45</v>
      </c>
      <c r="Q14" s="64" t="s">
        <v>40</v>
      </c>
      <c r="R14" s="64">
        <v>0</v>
      </c>
      <c r="S14" s="64" t="s">
        <v>41</v>
      </c>
      <c r="T14" s="64" t="s">
        <v>41</v>
      </c>
      <c r="U14" s="65" t="str">
        <f t="shared" si="0"/>
        <v>N/A</v>
      </c>
    </row>
    <row r="15" spans="1:34" ht="109.8" customHeight="1" thickTop="1" thickBot="1">
      <c r="A15" s="56"/>
      <c r="B15" s="57" t="s">
        <v>51</v>
      </c>
      <c r="C15" s="58" t="s">
        <v>993</v>
      </c>
      <c r="D15" s="58"/>
      <c r="E15" s="58"/>
      <c r="F15" s="58"/>
      <c r="G15" s="58"/>
      <c r="H15" s="58"/>
      <c r="I15" s="58" t="s">
        <v>994</v>
      </c>
      <c r="J15" s="58"/>
      <c r="K15" s="58"/>
      <c r="L15" s="58" t="s">
        <v>995</v>
      </c>
      <c r="M15" s="58"/>
      <c r="N15" s="58"/>
      <c r="O15" s="58"/>
      <c r="P15" s="59" t="s">
        <v>45</v>
      </c>
      <c r="Q15" s="59" t="s">
        <v>55</v>
      </c>
      <c r="R15" s="59">
        <v>0</v>
      </c>
      <c r="S15" s="59">
        <v>0</v>
      </c>
      <c r="T15" s="59">
        <v>0</v>
      </c>
      <c r="U15" s="61" t="str">
        <f t="shared" si="0"/>
        <v>N/A</v>
      </c>
    </row>
    <row r="16" spans="1:34" ht="75" customHeight="1" thickTop="1">
      <c r="A16" s="56"/>
      <c r="B16" s="57" t="s">
        <v>56</v>
      </c>
      <c r="C16" s="58" t="s">
        <v>996</v>
      </c>
      <c r="D16" s="58"/>
      <c r="E16" s="58"/>
      <c r="F16" s="58"/>
      <c r="G16" s="58"/>
      <c r="H16" s="58"/>
      <c r="I16" s="58" t="s">
        <v>997</v>
      </c>
      <c r="J16" s="58"/>
      <c r="K16" s="58"/>
      <c r="L16" s="58" t="s">
        <v>998</v>
      </c>
      <c r="M16" s="58"/>
      <c r="N16" s="58"/>
      <c r="O16" s="58"/>
      <c r="P16" s="59" t="s">
        <v>45</v>
      </c>
      <c r="Q16" s="59" t="s">
        <v>139</v>
      </c>
      <c r="R16" s="59">
        <v>0</v>
      </c>
      <c r="S16" s="59">
        <v>0</v>
      </c>
      <c r="T16" s="59">
        <v>0</v>
      </c>
      <c r="U16" s="61" t="str">
        <f t="shared" si="0"/>
        <v>N/A</v>
      </c>
    </row>
    <row r="17" spans="1:22" ht="75" customHeight="1">
      <c r="A17" s="56"/>
      <c r="B17" s="62" t="s">
        <v>42</v>
      </c>
      <c r="C17" s="63" t="s">
        <v>42</v>
      </c>
      <c r="D17" s="63"/>
      <c r="E17" s="63"/>
      <c r="F17" s="63"/>
      <c r="G17" s="63"/>
      <c r="H17" s="63"/>
      <c r="I17" s="63" t="s">
        <v>999</v>
      </c>
      <c r="J17" s="63"/>
      <c r="K17" s="63"/>
      <c r="L17" s="63" t="s">
        <v>1000</v>
      </c>
      <c r="M17" s="63"/>
      <c r="N17" s="63"/>
      <c r="O17" s="63"/>
      <c r="P17" s="64" t="s">
        <v>45</v>
      </c>
      <c r="Q17" s="64" t="s">
        <v>139</v>
      </c>
      <c r="R17" s="64">
        <v>0</v>
      </c>
      <c r="S17" s="64">
        <v>0</v>
      </c>
      <c r="T17" s="64">
        <v>0</v>
      </c>
      <c r="U17" s="65" t="str">
        <f t="shared" si="0"/>
        <v>N/A</v>
      </c>
    </row>
    <row r="18" spans="1:22" ht="75" customHeight="1">
      <c r="A18" s="56"/>
      <c r="B18" s="62" t="s">
        <v>42</v>
      </c>
      <c r="C18" s="63" t="s">
        <v>42</v>
      </c>
      <c r="D18" s="63"/>
      <c r="E18" s="63"/>
      <c r="F18" s="63"/>
      <c r="G18" s="63"/>
      <c r="H18" s="63"/>
      <c r="I18" s="63" t="s">
        <v>1001</v>
      </c>
      <c r="J18" s="63"/>
      <c r="K18" s="63"/>
      <c r="L18" s="63" t="s">
        <v>1002</v>
      </c>
      <c r="M18" s="63"/>
      <c r="N18" s="63"/>
      <c r="O18" s="63"/>
      <c r="P18" s="64" t="s">
        <v>45</v>
      </c>
      <c r="Q18" s="64" t="s">
        <v>139</v>
      </c>
      <c r="R18" s="64">
        <v>0</v>
      </c>
      <c r="S18" s="64">
        <v>0</v>
      </c>
      <c r="T18" s="64">
        <v>0</v>
      </c>
      <c r="U18" s="65" t="str">
        <f t="shared" si="0"/>
        <v>N/A</v>
      </c>
    </row>
    <row r="19" spans="1:22" ht="75" customHeight="1">
      <c r="A19" s="56"/>
      <c r="B19" s="62" t="s">
        <v>42</v>
      </c>
      <c r="C19" s="63" t="s">
        <v>42</v>
      </c>
      <c r="D19" s="63"/>
      <c r="E19" s="63"/>
      <c r="F19" s="63"/>
      <c r="G19" s="63"/>
      <c r="H19" s="63"/>
      <c r="I19" s="63" t="s">
        <v>1003</v>
      </c>
      <c r="J19" s="63"/>
      <c r="K19" s="63"/>
      <c r="L19" s="63" t="s">
        <v>1004</v>
      </c>
      <c r="M19" s="63"/>
      <c r="N19" s="63"/>
      <c r="O19" s="63"/>
      <c r="P19" s="64" t="s">
        <v>45</v>
      </c>
      <c r="Q19" s="64" t="s">
        <v>60</v>
      </c>
      <c r="R19" s="64">
        <v>0</v>
      </c>
      <c r="S19" s="64">
        <v>0</v>
      </c>
      <c r="T19" s="64">
        <v>0</v>
      </c>
      <c r="U19" s="65" t="str">
        <f t="shared" si="0"/>
        <v>N/A</v>
      </c>
    </row>
    <row r="20" spans="1:22" ht="75" customHeight="1" thickBot="1">
      <c r="A20" s="56"/>
      <c r="B20" s="62" t="s">
        <v>42</v>
      </c>
      <c r="C20" s="63" t="s">
        <v>42</v>
      </c>
      <c r="D20" s="63"/>
      <c r="E20" s="63"/>
      <c r="F20" s="63"/>
      <c r="G20" s="63"/>
      <c r="H20" s="63"/>
      <c r="I20" s="63" t="s">
        <v>745</v>
      </c>
      <c r="J20" s="63"/>
      <c r="K20" s="63"/>
      <c r="L20" s="63" t="s">
        <v>1005</v>
      </c>
      <c r="M20" s="63"/>
      <c r="N20" s="63"/>
      <c r="O20" s="63"/>
      <c r="P20" s="64" t="s">
        <v>45</v>
      </c>
      <c r="Q20" s="64" t="s">
        <v>150</v>
      </c>
      <c r="R20" s="64">
        <v>0</v>
      </c>
      <c r="S20" s="64" t="s">
        <v>41</v>
      </c>
      <c r="T20" s="64" t="s">
        <v>41</v>
      </c>
      <c r="U20" s="65" t="str">
        <f t="shared" si="0"/>
        <v>N/A</v>
      </c>
    </row>
    <row r="21" spans="1:22" ht="22.5" customHeight="1" thickTop="1" thickBot="1">
      <c r="B21" s="9" t="s">
        <v>61</v>
      </c>
      <c r="C21" s="10"/>
      <c r="D21" s="10"/>
      <c r="E21" s="10"/>
      <c r="F21" s="10"/>
      <c r="G21" s="10"/>
      <c r="H21" s="11"/>
      <c r="I21" s="11"/>
      <c r="J21" s="11"/>
      <c r="K21" s="11"/>
      <c r="L21" s="11"/>
      <c r="M21" s="11"/>
      <c r="N21" s="11"/>
      <c r="O21" s="11"/>
      <c r="P21" s="11"/>
      <c r="Q21" s="11"/>
      <c r="R21" s="11"/>
      <c r="S21" s="11"/>
      <c r="T21" s="11"/>
      <c r="U21" s="12"/>
      <c r="V21" s="66"/>
    </row>
    <row r="22" spans="1:22" ht="26.25" customHeight="1" thickTop="1">
      <c r="B22" s="67"/>
      <c r="C22" s="68"/>
      <c r="D22" s="68"/>
      <c r="E22" s="68"/>
      <c r="F22" s="68"/>
      <c r="G22" s="68"/>
      <c r="H22" s="69"/>
      <c r="I22" s="69"/>
      <c r="J22" s="69"/>
      <c r="K22" s="69"/>
      <c r="L22" s="69"/>
      <c r="M22" s="69"/>
      <c r="N22" s="69"/>
      <c r="O22" s="69"/>
      <c r="P22" s="70"/>
      <c r="Q22" s="71"/>
      <c r="R22" s="72" t="s">
        <v>62</v>
      </c>
      <c r="S22" s="40" t="s">
        <v>63</v>
      </c>
      <c r="T22" s="72" t="s">
        <v>64</v>
      </c>
      <c r="U22" s="40" t="s">
        <v>65</v>
      </c>
    </row>
    <row r="23" spans="1:22" ht="26.25" customHeight="1" thickBot="1">
      <c r="B23" s="73"/>
      <c r="C23" s="74"/>
      <c r="D23" s="74"/>
      <c r="E23" s="74"/>
      <c r="F23" s="74"/>
      <c r="G23" s="74"/>
      <c r="H23" s="75"/>
      <c r="I23" s="75"/>
      <c r="J23" s="75"/>
      <c r="K23" s="75"/>
      <c r="L23" s="75"/>
      <c r="M23" s="75"/>
      <c r="N23" s="75"/>
      <c r="O23" s="75"/>
      <c r="P23" s="76"/>
      <c r="Q23" s="77"/>
      <c r="R23" s="78" t="s">
        <v>66</v>
      </c>
      <c r="S23" s="77" t="s">
        <v>66</v>
      </c>
      <c r="T23" s="77" t="s">
        <v>66</v>
      </c>
      <c r="U23" s="77" t="s">
        <v>67</v>
      </c>
    </row>
    <row r="24" spans="1:22" ht="13.5" customHeight="1" thickBot="1">
      <c r="B24" s="79" t="s">
        <v>68</v>
      </c>
      <c r="C24" s="80"/>
      <c r="D24" s="80"/>
      <c r="E24" s="81"/>
      <c r="F24" s="81"/>
      <c r="G24" s="81"/>
      <c r="H24" s="82"/>
      <c r="I24" s="82"/>
      <c r="J24" s="82"/>
      <c r="K24" s="82"/>
      <c r="L24" s="82"/>
      <c r="M24" s="82"/>
      <c r="N24" s="82"/>
      <c r="O24" s="82"/>
      <c r="P24" s="83"/>
      <c r="Q24" s="83"/>
      <c r="R24" s="84" t="str">
        <f t="shared" ref="R24:T25" si="1">"N/D"</f>
        <v>N/D</v>
      </c>
      <c r="S24" s="84" t="str">
        <f t="shared" si="1"/>
        <v>N/D</v>
      </c>
      <c r="T24" s="84" t="str">
        <f t="shared" si="1"/>
        <v>N/D</v>
      </c>
      <c r="U24" s="85" t="str">
        <f>+IF(ISERR(T24/S24*100),"N/A",T24/S24*100)</f>
        <v>N/A</v>
      </c>
    </row>
    <row r="25" spans="1:22" ht="13.5" customHeight="1" thickBot="1">
      <c r="B25" s="86" t="s">
        <v>69</v>
      </c>
      <c r="C25" s="87"/>
      <c r="D25" s="87"/>
      <c r="E25" s="88"/>
      <c r="F25" s="88"/>
      <c r="G25" s="88"/>
      <c r="H25" s="89"/>
      <c r="I25" s="89"/>
      <c r="J25" s="89"/>
      <c r="K25" s="89"/>
      <c r="L25" s="89"/>
      <c r="M25" s="89"/>
      <c r="N25" s="89"/>
      <c r="O25" s="89"/>
      <c r="P25" s="90"/>
      <c r="Q25" s="90"/>
      <c r="R25" s="84" t="str">
        <f t="shared" si="1"/>
        <v>N/D</v>
      </c>
      <c r="S25" s="84" t="str">
        <f t="shared" si="1"/>
        <v>N/D</v>
      </c>
      <c r="T25" s="84" t="str">
        <f t="shared" si="1"/>
        <v>N/D</v>
      </c>
      <c r="U25" s="85" t="str">
        <f>+IF(ISERR(T25/S25*100),"N/A",T25/S25*100)</f>
        <v>N/A</v>
      </c>
    </row>
    <row r="26" spans="1:22" ht="14.7" customHeight="1" thickTop="1" thickBot="1">
      <c r="B26" s="9" t="s">
        <v>70</v>
      </c>
      <c r="C26" s="10"/>
      <c r="D26" s="10"/>
      <c r="E26" s="10"/>
      <c r="F26" s="10"/>
      <c r="G26" s="10"/>
      <c r="H26" s="11"/>
      <c r="I26" s="11"/>
      <c r="J26" s="11"/>
      <c r="K26" s="11"/>
      <c r="L26" s="11"/>
      <c r="M26" s="11"/>
      <c r="N26" s="11"/>
      <c r="O26" s="11"/>
      <c r="P26" s="11"/>
      <c r="Q26" s="11"/>
      <c r="R26" s="11"/>
      <c r="S26" s="11"/>
      <c r="T26" s="11"/>
      <c r="U26" s="12"/>
    </row>
    <row r="27" spans="1:22" ht="44.25" customHeight="1" thickTop="1">
      <c r="B27" s="91" t="s">
        <v>71</v>
      </c>
      <c r="C27" s="93"/>
      <c r="D27" s="93"/>
      <c r="E27" s="93"/>
      <c r="F27" s="93"/>
      <c r="G27" s="93"/>
      <c r="H27" s="93"/>
      <c r="I27" s="93"/>
      <c r="J27" s="93"/>
      <c r="K27" s="93"/>
      <c r="L27" s="93"/>
      <c r="M27" s="93"/>
      <c r="N27" s="93"/>
      <c r="O27" s="93"/>
      <c r="P27" s="93"/>
      <c r="Q27" s="93"/>
      <c r="R27" s="93"/>
      <c r="S27" s="93"/>
      <c r="T27" s="93"/>
      <c r="U27" s="92"/>
    </row>
    <row r="28" spans="1:22" ht="34.5" customHeight="1">
      <c r="B28" s="94" t="s">
        <v>751</v>
      </c>
      <c r="C28" s="96"/>
      <c r="D28" s="96"/>
      <c r="E28" s="96"/>
      <c r="F28" s="96"/>
      <c r="G28" s="96"/>
      <c r="H28" s="96"/>
      <c r="I28" s="96"/>
      <c r="J28" s="96"/>
      <c r="K28" s="96"/>
      <c r="L28" s="96"/>
      <c r="M28" s="96"/>
      <c r="N28" s="96"/>
      <c r="O28" s="96"/>
      <c r="P28" s="96"/>
      <c r="Q28" s="96"/>
      <c r="R28" s="96"/>
      <c r="S28" s="96"/>
      <c r="T28" s="96"/>
      <c r="U28" s="95"/>
    </row>
    <row r="29" spans="1:22" ht="34.5" customHeight="1">
      <c r="B29" s="94" t="s">
        <v>1006</v>
      </c>
      <c r="C29" s="96"/>
      <c r="D29" s="96"/>
      <c r="E29" s="96"/>
      <c r="F29" s="96"/>
      <c r="G29" s="96"/>
      <c r="H29" s="96"/>
      <c r="I29" s="96"/>
      <c r="J29" s="96"/>
      <c r="K29" s="96"/>
      <c r="L29" s="96"/>
      <c r="M29" s="96"/>
      <c r="N29" s="96"/>
      <c r="O29" s="96"/>
      <c r="P29" s="96"/>
      <c r="Q29" s="96"/>
      <c r="R29" s="96"/>
      <c r="S29" s="96"/>
      <c r="T29" s="96"/>
      <c r="U29" s="95"/>
    </row>
    <row r="30" spans="1:22" ht="34.5" customHeight="1">
      <c r="B30" s="94" t="s">
        <v>1007</v>
      </c>
      <c r="C30" s="96"/>
      <c r="D30" s="96"/>
      <c r="E30" s="96"/>
      <c r="F30" s="96"/>
      <c r="G30" s="96"/>
      <c r="H30" s="96"/>
      <c r="I30" s="96"/>
      <c r="J30" s="96"/>
      <c r="K30" s="96"/>
      <c r="L30" s="96"/>
      <c r="M30" s="96"/>
      <c r="N30" s="96"/>
      <c r="O30" s="96"/>
      <c r="P30" s="96"/>
      <c r="Q30" s="96"/>
      <c r="R30" s="96"/>
      <c r="S30" s="96"/>
      <c r="T30" s="96"/>
      <c r="U30" s="95"/>
    </row>
    <row r="31" spans="1:22" ht="34.5" customHeight="1">
      <c r="B31" s="94" t="s">
        <v>1008</v>
      </c>
      <c r="C31" s="96"/>
      <c r="D31" s="96"/>
      <c r="E31" s="96"/>
      <c r="F31" s="96"/>
      <c r="G31" s="96"/>
      <c r="H31" s="96"/>
      <c r="I31" s="96"/>
      <c r="J31" s="96"/>
      <c r="K31" s="96"/>
      <c r="L31" s="96"/>
      <c r="M31" s="96"/>
      <c r="N31" s="96"/>
      <c r="O31" s="96"/>
      <c r="P31" s="96"/>
      <c r="Q31" s="96"/>
      <c r="R31" s="96"/>
      <c r="S31" s="96"/>
      <c r="T31" s="96"/>
      <c r="U31" s="95"/>
    </row>
    <row r="32" spans="1:22" ht="37.5" customHeight="1">
      <c r="B32" s="94" t="s">
        <v>1009</v>
      </c>
      <c r="C32" s="96"/>
      <c r="D32" s="96"/>
      <c r="E32" s="96"/>
      <c r="F32" s="96"/>
      <c r="G32" s="96"/>
      <c r="H32" s="96"/>
      <c r="I32" s="96"/>
      <c r="J32" s="96"/>
      <c r="K32" s="96"/>
      <c r="L32" s="96"/>
      <c r="M32" s="96"/>
      <c r="N32" s="96"/>
      <c r="O32" s="96"/>
      <c r="P32" s="96"/>
      <c r="Q32" s="96"/>
      <c r="R32" s="96"/>
      <c r="S32" s="96"/>
      <c r="T32" s="96"/>
      <c r="U32" s="95"/>
    </row>
    <row r="33" spans="2:21" ht="37.049999999999997" customHeight="1">
      <c r="B33" s="94" t="s">
        <v>1010</v>
      </c>
      <c r="C33" s="96"/>
      <c r="D33" s="96"/>
      <c r="E33" s="96"/>
      <c r="F33" s="96"/>
      <c r="G33" s="96"/>
      <c r="H33" s="96"/>
      <c r="I33" s="96"/>
      <c r="J33" s="96"/>
      <c r="K33" s="96"/>
      <c r="L33" s="96"/>
      <c r="M33" s="96"/>
      <c r="N33" s="96"/>
      <c r="O33" s="96"/>
      <c r="P33" s="96"/>
      <c r="Q33" s="96"/>
      <c r="R33" s="96"/>
      <c r="S33" s="96"/>
      <c r="T33" s="96"/>
      <c r="U33" s="95"/>
    </row>
    <row r="34" spans="2:21" ht="31.8" customHeight="1">
      <c r="B34" s="94" t="s">
        <v>1011</v>
      </c>
      <c r="C34" s="96"/>
      <c r="D34" s="96"/>
      <c r="E34" s="96"/>
      <c r="F34" s="96"/>
      <c r="G34" s="96"/>
      <c r="H34" s="96"/>
      <c r="I34" s="96"/>
      <c r="J34" s="96"/>
      <c r="K34" s="96"/>
      <c r="L34" s="96"/>
      <c r="M34" s="96"/>
      <c r="N34" s="96"/>
      <c r="O34" s="96"/>
      <c r="P34" s="96"/>
      <c r="Q34" s="96"/>
      <c r="R34" s="96"/>
      <c r="S34" s="96"/>
      <c r="T34" s="96"/>
      <c r="U34" s="95"/>
    </row>
    <row r="35" spans="2:21" ht="31.8" customHeight="1">
      <c r="B35" s="94" t="s">
        <v>1012</v>
      </c>
      <c r="C35" s="96"/>
      <c r="D35" s="96"/>
      <c r="E35" s="96"/>
      <c r="F35" s="96"/>
      <c r="G35" s="96"/>
      <c r="H35" s="96"/>
      <c r="I35" s="96"/>
      <c r="J35" s="96"/>
      <c r="K35" s="96"/>
      <c r="L35" s="96"/>
      <c r="M35" s="96"/>
      <c r="N35" s="96"/>
      <c r="O35" s="96"/>
      <c r="P35" s="96"/>
      <c r="Q35" s="96"/>
      <c r="R35" s="96"/>
      <c r="S35" s="96"/>
      <c r="T35" s="96"/>
      <c r="U35" s="95"/>
    </row>
    <row r="36" spans="2:21" ht="36" customHeight="1">
      <c r="B36" s="94" t="s">
        <v>1013</v>
      </c>
      <c r="C36" s="96"/>
      <c r="D36" s="96"/>
      <c r="E36" s="96"/>
      <c r="F36" s="96"/>
      <c r="G36" s="96"/>
      <c r="H36" s="96"/>
      <c r="I36" s="96"/>
      <c r="J36" s="96"/>
      <c r="K36" s="96"/>
      <c r="L36" s="96"/>
      <c r="M36" s="96"/>
      <c r="N36" s="96"/>
      <c r="O36" s="96"/>
      <c r="P36" s="96"/>
      <c r="Q36" s="96"/>
      <c r="R36" s="96"/>
      <c r="S36" s="96"/>
      <c r="T36" s="96"/>
      <c r="U36" s="95"/>
    </row>
    <row r="37" spans="2:21" ht="34.5" customHeight="1" thickBot="1">
      <c r="B37" s="97" t="s">
        <v>758</v>
      </c>
      <c r="C37" s="99"/>
      <c r="D37" s="99"/>
      <c r="E37" s="99"/>
      <c r="F37" s="99"/>
      <c r="G37" s="99"/>
      <c r="H37" s="99"/>
      <c r="I37" s="99"/>
      <c r="J37" s="99"/>
      <c r="K37" s="99"/>
      <c r="L37" s="99"/>
      <c r="M37" s="99"/>
      <c r="N37" s="99"/>
      <c r="O37" s="99"/>
      <c r="P37" s="99"/>
      <c r="Q37" s="99"/>
      <c r="R37" s="99"/>
      <c r="S37" s="99"/>
      <c r="T37" s="99"/>
      <c r="U37" s="98"/>
    </row>
  </sheetData>
  <mergeCells count="64">
    <mergeCell ref="B34:U34"/>
    <mergeCell ref="B35:U35"/>
    <mergeCell ref="B36:U36"/>
    <mergeCell ref="B37:U37"/>
    <mergeCell ref="B28:U28"/>
    <mergeCell ref="B29:U29"/>
    <mergeCell ref="B30:U30"/>
    <mergeCell ref="B31:U31"/>
    <mergeCell ref="B32:U32"/>
    <mergeCell ref="B33:U33"/>
    <mergeCell ref="C20:H20"/>
    <mergeCell ref="I20:K20"/>
    <mergeCell ref="L20:O20"/>
    <mergeCell ref="B24:D24"/>
    <mergeCell ref="B25:D25"/>
    <mergeCell ref="B27:U27"/>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7"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5"/>
  <sheetViews>
    <sheetView view="pageBreakPreview" zoomScale="80" zoomScaleNormal="80" zoomScaleSheetLayoutView="80" workbookViewId="0">
      <selection activeCell="W1" sqref="W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8.6640625" style="1" customWidth="1"/>
    <col min="9" max="9" width="7.33203125" style="1" customWidth="1"/>
    <col min="10" max="10" width="8.77734375" style="1" customWidth="1"/>
    <col min="11" max="11" width="18.21875" style="1" customWidth="1"/>
    <col min="12" max="12" width="8.6640625" style="1" customWidth="1"/>
    <col min="13" max="13" width="6.77734375" style="1" customWidth="1"/>
    <col min="14" max="14" width="9.21875" style="1" customWidth="1"/>
    <col min="15" max="15" width="26.5546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77</v>
      </c>
      <c r="D4" s="15" t="s">
        <v>78</v>
      </c>
      <c r="E4" s="15"/>
      <c r="F4" s="15"/>
      <c r="G4" s="15"/>
      <c r="H4" s="15"/>
      <c r="I4" s="16"/>
      <c r="J4" s="17" t="s">
        <v>6</v>
      </c>
      <c r="K4" s="18" t="s">
        <v>7</v>
      </c>
      <c r="L4" s="19" t="s">
        <v>8</v>
      </c>
      <c r="M4" s="19"/>
      <c r="N4" s="19"/>
      <c r="O4" s="19"/>
      <c r="P4" s="17" t="s">
        <v>9</v>
      </c>
      <c r="Q4" s="19" t="s">
        <v>79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80</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81</v>
      </c>
      <c r="D11" s="58"/>
      <c r="E11" s="58"/>
      <c r="F11" s="58"/>
      <c r="G11" s="58"/>
      <c r="H11" s="58"/>
      <c r="I11" s="58" t="s">
        <v>82</v>
      </c>
      <c r="J11" s="58"/>
      <c r="K11" s="58"/>
      <c r="L11" s="58" t="s">
        <v>83</v>
      </c>
      <c r="M11" s="58"/>
      <c r="N11" s="58"/>
      <c r="O11" s="58"/>
      <c r="P11" s="59" t="s">
        <v>45</v>
      </c>
      <c r="Q11" s="59" t="s">
        <v>84</v>
      </c>
      <c r="R11" s="59">
        <v>0.02</v>
      </c>
      <c r="S11" s="59">
        <v>7.5</v>
      </c>
      <c r="T11" s="59">
        <v>-25.54</v>
      </c>
      <c r="U11" s="61">
        <f>IF(ISERR(T11/S11*100),"N/A",T11/S11*100)</f>
        <v>-340.5333333333333</v>
      </c>
    </row>
    <row r="12" spans="1:34" ht="75" customHeight="1" thickTop="1" thickBot="1">
      <c r="A12" s="56"/>
      <c r="B12" s="57" t="s">
        <v>46</v>
      </c>
      <c r="C12" s="58" t="s">
        <v>85</v>
      </c>
      <c r="D12" s="58"/>
      <c r="E12" s="58"/>
      <c r="F12" s="58"/>
      <c r="G12" s="58"/>
      <c r="H12" s="58"/>
      <c r="I12" s="58" t="s">
        <v>86</v>
      </c>
      <c r="J12" s="58"/>
      <c r="K12" s="58"/>
      <c r="L12" s="58" t="s">
        <v>87</v>
      </c>
      <c r="M12" s="58"/>
      <c r="N12" s="58"/>
      <c r="O12" s="58"/>
      <c r="P12" s="59" t="s">
        <v>45</v>
      </c>
      <c r="Q12" s="59" t="s">
        <v>40</v>
      </c>
      <c r="R12" s="59">
        <v>0</v>
      </c>
      <c r="S12" s="59" t="s">
        <v>41</v>
      </c>
      <c r="T12" s="59" t="s">
        <v>41</v>
      </c>
      <c r="U12" s="61" t="str">
        <f>IF(ISERR(T12/S12*100),"N/A",T12/S12*100)</f>
        <v>N/A</v>
      </c>
    </row>
    <row r="13" spans="1:34" ht="75" customHeight="1" thickTop="1" thickBot="1">
      <c r="A13" s="56"/>
      <c r="B13" s="57" t="s">
        <v>51</v>
      </c>
      <c r="C13" s="58" t="s">
        <v>88</v>
      </c>
      <c r="D13" s="58"/>
      <c r="E13" s="58"/>
      <c r="F13" s="58"/>
      <c r="G13" s="58"/>
      <c r="H13" s="58"/>
      <c r="I13" s="58" t="s">
        <v>89</v>
      </c>
      <c r="J13" s="58"/>
      <c r="K13" s="58"/>
      <c r="L13" s="58" t="s">
        <v>90</v>
      </c>
      <c r="M13" s="58"/>
      <c r="N13" s="58"/>
      <c r="O13" s="58"/>
      <c r="P13" s="59" t="s">
        <v>45</v>
      </c>
      <c r="Q13" s="59" t="s">
        <v>91</v>
      </c>
      <c r="R13" s="59">
        <v>7.89</v>
      </c>
      <c r="S13" s="59">
        <v>19.399999999999999</v>
      </c>
      <c r="T13" s="59">
        <v>18.66</v>
      </c>
      <c r="U13" s="61">
        <f>IF(ISERR(T13/S13*100),"N/A",T13/S13*100)</f>
        <v>96.185567010309285</v>
      </c>
    </row>
    <row r="14" spans="1:34" ht="75" customHeight="1" thickTop="1" thickBot="1">
      <c r="A14" s="56"/>
      <c r="B14" s="57" t="s">
        <v>56</v>
      </c>
      <c r="C14" s="58" t="s">
        <v>92</v>
      </c>
      <c r="D14" s="58"/>
      <c r="E14" s="58"/>
      <c r="F14" s="58"/>
      <c r="G14" s="58"/>
      <c r="H14" s="58"/>
      <c r="I14" s="58" t="s">
        <v>93</v>
      </c>
      <c r="J14" s="58"/>
      <c r="K14" s="58"/>
      <c r="L14" s="58" t="s">
        <v>94</v>
      </c>
      <c r="M14" s="58"/>
      <c r="N14" s="58"/>
      <c r="O14" s="58"/>
      <c r="P14" s="59" t="s">
        <v>45</v>
      </c>
      <c r="Q14" s="59" t="s">
        <v>91</v>
      </c>
      <c r="R14" s="59">
        <v>41.19</v>
      </c>
      <c r="S14" s="59">
        <v>33.619999999999997</v>
      </c>
      <c r="T14" s="59">
        <v>42.56</v>
      </c>
      <c r="U14" s="61">
        <f>IF(ISERR(T14/S14*100),"N/A",T14/S14*100)</f>
        <v>126.59131469363476</v>
      </c>
    </row>
    <row r="15" spans="1:34" ht="22.5" customHeight="1" thickTop="1" thickBot="1">
      <c r="B15" s="9" t="s">
        <v>61</v>
      </c>
      <c r="C15" s="10"/>
      <c r="D15" s="10"/>
      <c r="E15" s="10"/>
      <c r="F15" s="10"/>
      <c r="G15" s="10"/>
      <c r="H15" s="11"/>
      <c r="I15" s="11"/>
      <c r="J15" s="11"/>
      <c r="K15" s="11"/>
      <c r="L15" s="11"/>
      <c r="M15" s="11"/>
      <c r="N15" s="11"/>
      <c r="O15" s="11"/>
      <c r="P15" s="11"/>
      <c r="Q15" s="11"/>
      <c r="R15" s="11"/>
      <c r="S15" s="11"/>
      <c r="T15" s="11"/>
      <c r="U15" s="12"/>
      <c r="V15" s="66"/>
    </row>
    <row r="16" spans="1:34" ht="26.25" customHeight="1" thickTop="1">
      <c r="B16" s="67"/>
      <c r="C16" s="68"/>
      <c r="D16" s="68"/>
      <c r="E16" s="68"/>
      <c r="F16" s="68"/>
      <c r="G16" s="68"/>
      <c r="H16" s="69"/>
      <c r="I16" s="69"/>
      <c r="J16" s="69"/>
      <c r="K16" s="69"/>
      <c r="L16" s="69"/>
      <c r="M16" s="69"/>
      <c r="N16" s="69"/>
      <c r="O16" s="69"/>
      <c r="P16" s="70"/>
      <c r="Q16" s="71"/>
      <c r="R16" s="72" t="s">
        <v>62</v>
      </c>
      <c r="S16" s="40" t="s">
        <v>63</v>
      </c>
      <c r="T16" s="72" t="s">
        <v>64</v>
      </c>
      <c r="U16" s="40" t="s">
        <v>65</v>
      </c>
    </row>
    <row r="17" spans="2:21" ht="26.25" customHeight="1" thickBot="1">
      <c r="B17" s="73"/>
      <c r="C17" s="74"/>
      <c r="D17" s="74"/>
      <c r="E17" s="74"/>
      <c r="F17" s="74"/>
      <c r="G17" s="74"/>
      <c r="H17" s="75"/>
      <c r="I17" s="75"/>
      <c r="J17" s="75"/>
      <c r="K17" s="75"/>
      <c r="L17" s="75"/>
      <c r="M17" s="75"/>
      <c r="N17" s="75"/>
      <c r="O17" s="75"/>
      <c r="P17" s="76"/>
      <c r="Q17" s="77"/>
      <c r="R17" s="78" t="s">
        <v>66</v>
      </c>
      <c r="S17" s="77" t="s">
        <v>66</v>
      </c>
      <c r="T17" s="77" t="s">
        <v>66</v>
      </c>
      <c r="U17" s="77" t="s">
        <v>67</v>
      </c>
    </row>
    <row r="18" spans="2:21" ht="13.5" customHeight="1" thickBot="1">
      <c r="B18" s="79" t="s">
        <v>68</v>
      </c>
      <c r="C18" s="80"/>
      <c r="D18" s="80"/>
      <c r="E18" s="81"/>
      <c r="F18" s="81"/>
      <c r="G18" s="81"/>
      <c r="H18" s="82"/>
      <c r="I18" s="82"/>
      <c r="J18" s="82"/>
      <c r="K18" s="82"/>
      <c r="L18" s="82"/>
      <c r="M18" s="82"/>
      <c r="N18" s="82"/>
      <c r="O18" s="82"/>
      <c r="P18" s="83"/>
      <c r="Q18" s="83"/>
      <c r="R18" s="84" t="str">
        <f t="shared" ref="R18:T19" si="0">"N/D"</f>
        <v>N/D</v>
      </c>
      <c r="S18" s="84" t="str">
        <f t="shared" si="0"/>
        <v>N/D</v>
      </c>
      <c r="T18" s="84" t="str">
        <f t="shared" si="0"/>
        <v>N/D</v>
      </c>
      <c r="U18" s="85" t="str">
        <f>+IF(ISERR(T18/S18*100),"N/A",T18/S18*100)</f>
        <v>N/A</v>
      </c>
    </row>
    <row r="19" spans="2:21" ht="13.5" customHeight="1" thickBot="1">
      <c r="B19" s="86" t="s">
        <v>69</v>
      </c>
      <c r="C19" s="87"/>
      <c r="D19" s="87"/>
      <c r="E19" s="88"/>
      <c r="F19" s="88"/>
      <c r="G19" s="88"/>
      <c r="H19" s="89"/>
      <c r="I19" s="89"/>
      <c r="J19" s="89"/>
      <c r="K19" s="89"/>
      <c r="L19" s="89"/>
      <c r="M19" s="89"/>
      <c r="N19" s="89"/>
      <c r="O19" s="89"/>
      <c r="P19" s="90"/>
      <c r="Q19" s="90"/>
      <c r="R19" s="84" t="str">
        <f t="shared" si="0"/>
        <v>N/D</v>
      </c>
      <c r="S19" s="84" t="str">
        <f t="shared" si="0"/>
        <v>N/D</v>
      </c>
      <c r="T19" s="84" t="str">
        <f t="shared" si="0"/>
        <v>N/D</v>
      </c>
      <c r="U19" s="85" t="str">
        <f>+IF(ISERR(T19/S19*100),"N/A",T19/S19*100)</f>
        <v>N/A</v>
      </c>
    </row>
    <row r="20" spans="2:21" ht="14.7" customHeight="1" thickTop="1" thickBot="1">
      <c r="B20" s="9" t="s">
        <v>70</v>
      </c>
      <c r="C20" s="10"/>
      <c r="D20" s="10"/>
      <c r="E20" s="10"/>
      <c r="F20" s="10"/>
      <c r="G20" s="10"/>
      <c r="H20" s="11"/>
      <c r="I20" s="11"/>
      <c r="J20" s="11"/>
      <c r="K20" s="11"/>
      <c r="L20" s="11"/>
      <c r="M20" s="11"/>
      <c r="N20" s="11"/>
      <c r="O20" s="11"/>
      <c r="P20" s="11"/>
      <c r="Q20" s="11"/>
      <c r="R20" s="11"/>
      <c r="S20" s="11"/>
      <c r="T20" s="11"/>
      <c r="U20" s="12"/>
    </row>
    <row r="21" spans="2:21" ht="44.25" customHeight="1" thickTop="1">
      <c r="B21" s="91" t="s">
        <v>71</v>
      </c>
      <c r="C21" s="93"/>
      <c r="D21" s="93"/>
      <c r="E21" s="93"/>
      <c r="F21" s="93"/>
      <c r="G21" s="93"/>
      <c r="H21" s="93"/>
      <c r="I21" s="93"/>
      <c r="J21" s="93"/>
      <c r="K21" s="93"/>
      <c r="L21" s="93"/>
      <c r="M21" s="93"/>
      <c r="N21" s="93"/>
      <c r="O21" s="93"/>
      <c r="P21" s="93"/>
      <c r="Q21" s="93"/>
      <c r="R21" s="93"/>
      <c r="S21" s="93"/>
      <c r="T21" s="93"/>
      <c r="U21" s="92"/>
    </row>
    <row r="22" spans="2:21" ht="54.75" customHeight="1">
      <c r="B22" s="94" t="s">
        <v>95</v>
      </c>
      <c r="C22" s="96"/>
      <c r="D22" s="96"/>
      <c r="E22" s="96"/>
      <c r="F22" s="96"/>
      <c r="G22" s="96"/>
      <c r="H22" s="96"/>
      <c r="I22" s="96"/>
      <c r="J22" s="96"/>
      <c r="K22" s="96"/>
      <c r="L22" s="96"/>
      <c r="M22" s="96"/>
      <c r="N22" s="96"/>
      <c r="O22" s="96"/>
      <c r="P22" s="96"/>
      <c r="Q22" s="96"/>
      <c r="R22" s="96"/>
      <c r="S22" s="96"/>
      <c r="T22" s="96"/>
      <c r="U22" s="95"/>
    </row>
    <row r="23" spans="2:21" ht="34.5" customHeight="1">
      <c r="B23" s="94" t="s">
        <v>96</v>
      </c>
      <c r="C23" s="96"/>
      <c r="D23" s="96"/>
      <c r="E23" s="96"/>
      <c r="F23" s="96"/>
      <c r="G23" s="96"/>
      <c r="H23" s="96"/>
      <c r="I23" s="96"/>
      <c r="J23" s="96"/>
      <c r="K23" s="96"/>
      <c r="L23" s="96"/>
      <c r="M23" s="96"/>
      <c r="N23" s="96"/>
      <c r="O23" s="96"/>
      <c r="P23" s="96"/>
      <c r="Q23" s="96"/>
      <c r="R23" s="96"/>
      <c r="S23" s="96"/>
      <c r="T23" s="96"/>
      <c r="U23" s="95"/>
    </row>
    <row r="24" spans="2:21" ht="52.2" customHeight="1">
      <c r="B24" s="94" t="s">
        <v>97</v>
      </c>
      <c r="C24" s="96"/>
      <c r="D24" s="96"/>
      <c r="E24" s="96"/>
      <c r="F24" s="96"/>
      <c r="G24" s="96"/>
      <c r="H24" s="96"/>
      <c r="I24" s="96"/>
      <c r="J24" s="96"/>
      <c r="K24" s="96"/>
      <c r="L24" s="96"/>
      <c r="M24" s="96"/>
      <c r="N24" s="96"/>
      <c r="O24" s="96"/>
      <c r="P24" s="96"/>
      <c r="Q24" s="96"/>
      <c r="R24" s="96"/>
      <c r="S24" s="96"/>
      <c r="T24" s="96"/>
      <c r="U24" s="95"/>
    </row>
    <row r="25" spans="2:21" ht="58.5" customHeight="1" thickBot="1">
      <c r="B25" s="97" t="s">
        <v>98</v>
      </c>
      <c r="C25" s="99"/>
      <c r="D25" s="99"/>
      <c r="E25" s="99"/>
      <c r="F25" s="99"/>
      <c r="G25" s="99"/>
      <c r="H25" s="99"/>
      <c r="I25" s="99"/>
      <c r="J25" s="99"/>
      <c r="K25" s="99"/>
      <c r="L25" s="99"/>
      <c r="M25" s="99"/>
      <c r="N25" s="99"/>
      <c r="O25" s="99"/>
      <c r="P25" s="99"/>
      <c r="Q25" s="99"/>
      <c r="R25" s="99"/>
      <c r="S25" s="99"/>
      <c r="T25" s="99"/>
      <c r="U25" s="98"/>
    </row>
  </sheetData>
  <mergeCells count="40">
    <mergeCell ref="B22:U22"/>
    <mergeCell ref="B23:U23"/>
    <mergeCell ref="B24:U24"/>
    <mergeCell ref="B25:U25"/>
    <mergeCell ref="C14:H14"/>
    <mergeCell ref="I14:K14"/>
    <mergeCell ref="L14:O14"/>
    <mergeCell ref="B18:D18"/>
    <mergeCell ref="B19:D19"/>
    <mergeCell ref="B21:U21"/>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6" fitToHeight="10" orientation="landscape" r:id="rId1"/>
  <headerFooter>
    <oddFooter>&amp;R&amp;P de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B1" sqref="B1:L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21.21875" style="1" customWidth="1"/>
    <col min="12" max="12" width="8.6640625" style="1" customWidth="1"/>
    <col min="13" max="13" width="6.77734375" style="1" customWidth="1"/>
    <col min="14" max="14" width="9.21875" style="1" customWidth="1"/>
    <col min="15" max="15" width="23.5546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1014</v>
      </c>
      <c r="D4" s="15" t="s">
        <v>1015</v>
      </c>
      <c r="E4" s="15"/>
      <c r="F4" s="15"/>
      <c r="G4" s="15"/>
      <c r="H4" s="15"/>
      <c r="I4" s="16"/>
      <c r="J4" s="17" t="s">
        <v>6</v>
      </c>
      <c r="K4" s="18" t="s">
        <v>7</v>
      </c>
      <c r="L4" s="19" t="s">
        <v>8</v>
      </c>
      <c r="M4" s="19"/>
      <c r="N4" s="19"/>
      <c r="O4" s="19"/>
      <c r="P4" s="17" t="s">
        <v>9</v>
      </c>
      <c r="Q4" s="19" t="s">
        <v>1016</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1017</v>
      </c>
      <c r="D11" s="58"/>
      <c r="E11" s="58"/>
      <c r="F11" s="58"/>
      <c r="G11" s="58"/>
      <c r="H11" s="58"/>
      <c r="I11" s="58" t="s">
        <v>1018</v>
      </c>
      <c r="J11" s="58"/>
      <c r="K11" s="58"/>
      <c r="L11" s="58" t="s">
        <v>1019</v>
      </c>
      <c r="M11" s="58"/>
      <c r="N11" s="58"/>
      <c r="O11" s="58"/>
      <c r="P11" s="59" t="s">
        <v>109</v>
      </c>
      <c r="Q11" s="59" t="s">
        <v>40</v>
      </c>
      <c r="R11" s="59">
        <v>0</v>
      </c>
      <c r="S11" s="59" t="s">
        <v>41</v>
      </c>
      <c r="T11" s="59" t="s">
        <v>41</v>
      </c>
      <c r="U11" s="61" t="str">
        <f t="shared" ref="U11:U21" si="0">IF(ISERR(T11/S11*100),"N/A",T11/S11*100)</f>
        <v>N/A</v>
      </c>
    </row>
    <row r="12" spans="1:34" ht="75" customHeight="1" thickTop="1" thickBot="1">
      <c r="A12" s="56"/>
      <c r="B12" s="57" t="s">
        <v>46</v>
      </c>
      <c r="C12" s="58" t="s">
        <v>1020</v>
      </c>
      <c r="D12" s="58"/>
      <c r="E12" s="58"/>
      <c r="F12" s="58"/>
      <c r="G12" s="58"/>
      <c r="H12" s="58"/>
      <c r="I12" s="58" t="s">
        <v>1021</v>
      </c>
      <c r="J12" s="58"/>
      <c r="K12" s="58"/>
      <c r="L12" s="58" t="s">
        <v>1022</v>
      </c>
      <c r="M12" s="58"/>
      <c r="N12" s="58"/>
      <c r="O12" s="58"/>
      <c r="P12" s="59" t="s">
        <v>109</v>
      </c>
      <c r="Q12" s="59" t="s">
        <v>40</v>
      </c>
      <c r="R12" s="59">
        <v>0</v>
      </c>
      <c r="S12" s="59" t="s">
        <v>41</v>
      </c>
      <c r="T12" s="59" t="s">
        <v>41</v>
      </c>
      <c r="U12" s="61" t="str">
        <f t="shared" si="0"/>
        <v>N/A</v>
      </c>
    </row>
    <row r="13" spans="1:34" ht="75" customHeight="1" thickTop="1">
      <c r="A13" s="56"/>
      <c r="B13" s="57" t="s">
        <v>51</v>
      </c>
      <c r="C13" s="58" t="s">
        <v>1023</v>
      </c>
      <c r="D13" s="58"/>
      <c r="E13" s="58"/>
      <c r="F13" s="58"/>
      <c r="G13" s="58"/>
      <c r="H13" s="58"/>
      <c r="I13" s="58" t="s">
        <v>1024</v>
      </c>
      <c r="J13" s="58"/>
      <c r="K13" s="58"/>
      <c r="L13" s="58" t="s">
        <v>1025</v>
      </c>
      <c r="M13" s="58"/>
      <c r="N13" s="58"/>
      <c r="O13" s="58"/>
      <c r="P13" s="59" t="s">
        <v>45</v>
      </c>
      <c r="Q13" s="59" t="s">
        <v>40</v>
      </c>
      <c r="R13" s="59">
        <v>0</v>
      </c>
      <c r="S13" s="59" t="s">
        <v>41</v>
      </c>
      <c r="T13" s="59" t="s">
        <v>41</v>
      </c>
      <c r="U13" s="61" t="str">
        <f t="shared" si="0"/>
        <v>N/A</v>
      </c>
    </row>
    <row r="14" spans="1:34" ht="75" customHeight="1">
      <c r="A14" s="56"/>
      <c r="B14" s="62" t="s">
        <v>42</v>
      </c>
      <c r="C14" s="63" t="s">
        <v>1026</v>
      </c>
      <c r="D14" s="63"/>
      <c r="E14" s="63"/>
      <c r="F14" s="63"/>
      <c r="G14" s="63"/>
      <c r="H14" s="63"/>
      <c r="I14" s="63" t="s">
        <v>1027</v>
      </c>
      <c r="J14" s="63"/>
      <c r="K14" s="63"/>
      <c r="L14" s="63" t="s">
        <v>1028</v>
      </c>
      <c r="M14" s="63"/>
      <c r="N14" s="63"/>
      <c r="O14" s="63"/>
      <c r="P14" s="64" t="s">
        <v>45</v>
      </c>
      <c r="Q14" s="64" t="s">
        <v>40</v>
      </c>
      <c r="R14" s="64">
        <v>0</v>
      </c>
      <c r="S14" s="64" t="s">
        <v>41</v>
      </c>
      <c r="T14" s="64" t="s">
        <v>41</v>
      </c>
      <c r="U14" s="65" t="str">
        <f t="shared" si="0"/>
        <v>N/A</v>
      </c>
    </row>
    <row r="15" spans="1:34" ht="75" customHeight="1">
      <c r="A15" s="56"/>
      <c r="B15" s="62" t="s">
        <v>42</v>
      </c>
      <c r="C15" s="63" t="s">
        <v>1029</v>
      </c>
      <c r="D15" s="63"/>
      <c r="E15" s="63"/>
      <c r="F15" s="63"/>
      <c r="G15" s="63"/>
      <c r="H15" s="63"/>
      <c r="I15" s="63" t="s">
        <v>1030</v>
      </c>
      <c r="J15" s="63"/>
      <c r="K15" s="63"/>
      <c r="L15" s="63" t="s">
        <v>1031</v>
      </c>
      <c r="M15" s="63"/>
      <c r="N15" s="63"/>
      <c r="O15" s="63"/>
      <c r="P15" s="64" t="s">
        <v>45</v>
      </c>
      <c r="Q15" s="64" t="s">
        <v>40</v>
      </c>
      <c r="R15" s="64">
        <v>0</v>
      </c>
      <c r="S15" s="64" t="s">
        <v>41</v>
      </c>
      <c r="T15" s="64" t="s">
        <v>41</v>
      </c>
      <c r="U15" s="65" t="str">
        <f t="shared" si="0"/>
        <v>N/A</v>
      </c>
    </row>
    <row r="16" spans="1:34" ht="75" customHeight="1" thickBot="1">
      <c r="A16" s="56"/>
      <c r="B16" s="62" t="s">
        <v>42</v>
      </c>
      <c r="C16" s="63" t="s">
        <v>1032</v>
      </c>
      <c r="D16" s="63"/>
      <c r="E16" s="63"/>
      <c r="F16" s="63"/>
      <c r="G16" s="63"/>
      <c r="H16" s="63"/>
      <c r="I16" s="63" t="s">
        <v>1033</v>
      </c>
      <c r="J16" s="63"/>
      <c r="K16" s="63"/>
      <c r="L16" s="63" t="s">
        <v>1034</v>
      </c>
      <c r="M16" s="63"/>
      <c r="N16" s="63"/>
      <c r="O16" s="63"/>
      <c r="P16" s="64" t="s">
        <v>45</v>
      </c>
      <c r="Q16" s="64" t="s">
        <v>150</v>
      </c>
      <c r="R16" s="64">
        <v>0</v>
      </c>
      <c r="S16" s="64" t="s">
        <v>41</v>
      </c>
      <c r="T16" s="64" t="s">
        <v>41</v>
      </c>
      <c r="U16" s="65" t="str">
        <f t="shared" si="0"/>
        <v>N/A</v>
      </c>
    </row>
    <row r="17" spans="1:22" ht="75" customHeight="1" thickTop="1">
      <c r="A17" s="56"/>
      <c r="B17" s="57" t="s">
        <v>56</v>
      </c>
      <c r="C17" s="58" t="s">
        <v>1035</v>
      </c>
      <c r="D17" s="58"/>
      <c r="E17" s="58"/>
      <c r="F17" s="58"/>
      <c r="G17" s="58"/>
      <c r="H17" s="58"/>
      <c r="I17" s="58" t="s">
        <v>1036</v>
      </c>
      <c r="J17" s="58"/>
      <c r="K17" s="58"/>
      <c r="L17" s="58" t="s">
        <v>1037</v>
      </c>
      <c r="M17" s="58"/>
      <c r="N17" s="58"/>
      <c r="O17" s="58"/>
      <c r="P17" s="59" t="s">
        <v>45</v>
      </c>
      <c r="Q17" s="59" t="s">
        <v>60</v>
      </c>
      <c r="R17" s="59">
        <v>0</v>
      </c>
      <c r="S17" s="59">
        <v>0</v>
      </c>
      <c r="T17" s="59">
        <v>0</v>
      </c>
      <c r="U17" s="61" t="str">
        <f t="shared" si="0"/>
        <v>N/A</v>
      </c>
    </row>
    <row r="18" spans="1:22" ht="75" customHeight="1">
      <c r="A18" s="56"/>
      <c r="B18" s="62" t="s">
        <v>42</v>
      </c>
      <c r="C18" s="63" t="s">
        <v>1038</v>
      </c>
      <c r="D18" s="63"/>
      <c r="E18" s="63"/>
      <c r="F18" s="63"/>
      <c r="G18" s="63"/>
      <c r="H18" s="63"/>
      <c r="I18" s="63" t="s">
        <v>1039</v>
      </c>
      <c r="J18" s="63"/>
      <c r="K18" s="63"/>
      <c r="L18" s="63" t="s">
        <v>1040</v>
      </c>
      <c r="M18" s="63"/>
      <c r="N18" s="63"/>
      <c r="O18" s="63"/>
      <c r="P18" s="64" t="s">
        <v>45</v>
      </c>
      <c r="Q18" s="64" t="s">
        <v>60</v>
      </c>
      <c r="R18" s="64">
        <v>0</v>
      </c>
      <c r="S18" s="64">
        <v>0</v>
      </c>
      <c r="T18" s="64">
        <v>0</v>
      </c>
      <c r="U18" s="65" t="str">
        <f t="shared" si="0"/>
        <v>N/A</v>
      </c>
    </row>
    <row r="19" spans="1:22" ht="75" customHeight="1">
      <c r="A19" s="56"/>
      <c r="B19" s="62" t="s">
        <v>42</v>
      </c>
      <c r="C19" s="63" t="s">
        <v>1041</v>
      </c>
      <c r="D19" s="63"/>
      <c r="E19" s="63"/>
      <c r="F19" s="63"/>
      <c r="G19" s="63"/>
      <c r="H19" s="63"/>
      <c r="I19" s="63" t="s">
        <v>1042</v>
      </c>
      <c r="J19" s="63"/>
      <c r="K19" s="63"/>
      <c r="L19" s="63" t="s">
        <v>1043</v>
      </c>
      <c r="M19" s="63"/>
      <c r="N19" s="63"/>
      <c r="O19" s="63"/>
      <c r="P19" s="64" t="s">
        <v>45</v>
      </c>
      <c r="Q19" s="64" t="s">
        <v>60</v>
      </c>
      <c r="R19" s="64">
        <v>0</v>
      </c>
      <c r="S19" s="64">
        <v>0</v>
      </c>
      <c r="T19" s="64">
        <v>0</v>
      </c>
      <c r="U19" s="65" t="str">
        <f t="shared" si="0"/>
        <v>N/A</v>
      </c>
    </row>
    <row r="20" spans="1:22" ht="75" customHeight="1">
      <c r="A20" s="56"/>
      <c r="B20" s="62" t="s">
        <v>42</v>
      </c>
      <c r="C20" s="63" t="s">
        <v>1044</v>
      </c>
      <c r="D20" s="63"/>
      <c r="E20" s="63"/>
      <c r="F20" s="63"/>
      <c r="G20" s="63"/>
      <c r="H20" s="63"/>
      <c r="I20" s="63" t="s">
        <v>1045</v>
      </c>
      <c r="J20" s="63"/>
      <c r="K20" s="63"/>
      <c r="L20" s="63" t="s">
        <v>1046</v>
      </c>
      <c r="M20" s="63"/>
      <c r="N20" s="63"/>
      <c r="O20" s="63"/>
      <c r="P20" s="64" t="s">
        <v>45</v>
      </c>
      <c r="Q20" s="64" t="s">
        <v>60</v>
      </c>
      <c r="R20" s="64">
        <v>0</v>
      </c>
      <c r="S20" s="64">
        <v>0</v>
      </c>
      <c r="T20" s="64">
        <v>0</v>
      </c>
      <c r="U20" s="65" t="str">
        <f t="shared" si="0"/>
        <v>N/A</v>
      </c>
    </row>
    <row r="21" spans="1:22" ht="75" customHeight="1" thickBot="1">
      <c r="A21" s="56"/>
      <c r="B21" s="62" t="s">
        <v>42</v>
      </c>
      <c r="C21" s="63" t="s">
        <v>1047</v>
      </c>
      <c r="D21" s="63"/>
      <c r="E21" s="63"/>
      <c r="F21" s="63"/>
      <c r="G21" s="63"/>
      <c r="H21" s="63"/>
      <c r="I21" s="63" t="s">
        <v>1048</v>
      </c>
      <c r="J21" s="63"/>
      <c r="K21" s="63"/>
      <c r="L21" s="63" t="s">
        <v>1049</v>
      </c>
      <c r="M21" s="63"/>
      <c r="N21" s="63"/>
      <c r="O21" s="63"/>
      <c r="P21" s="64" t="s">
        <v>45</v>
      </c>
      <c r="Q21" s="64" t="s">
        <v>60</v>
      </c>
      <c r="R21" s="64">
        <v>0</v>
      </c>
      <c r="S21" s="64">
        <v>0</v>
      </c>
      <c r="T21" s="64">
        <v>0</v>
      </c>
      <c r="U21" s="65" t="str">
        <f t="shared" si="0"/>
        <v>N/A</v>
      </c>
    </row>
    <row r="22" spans="1:22" ht="22.5" customHeight="1" thickTop="1" thickBot="1">
      <c r="B22" s="9" t="s">
        <v>61</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62</v>
      </c>
      <c r="S23" s="40" t="s">
        <v>63</v>
      </c>
      <c r="T23" s="72" t="s">
        <v>64</v>
      </c>
      <c r="U23" s="40" t="s">
        <v>65</v>
      </c>
    </row>
    <row r="24" spans="1:22" ht="26.25" customHeight="1" thickBot="1">
      <c r="B24" s="73"/>
      <c r="C24" s="74"/>
      <c r="D24" s="74"/>
      <c r="E24" s="74"/>
      <c r="F24" s="74"/>
      <c r="G24" s="74"/>
      <c r="H24" s="75"/>
      <c r="I24" s="75"/>
      <c r="J24" s="75"/>
      <c r="K24" s="75"/>
      <c r="L24" s="75"/>
      <c r="M24" s="75"/>
      <c r="N24" s="75"/>
      <c r="O24" s="75"/>
      <c r="P24" s="76"/>
      <c r="Q24" s="77"/>
      <c r="R24" s="78" t="s">
        <v>66</v>
      </c>
      <c r="S24" s="77" t="s">
        <v>66</v>
      </c>
      <c r="T24" s="77" t="s">
        <v>66</v>
      </c>
      <c r="U24" s="77" t="s">
        <v>67</v>
      </c>
    </row>
    <row r="25" spans="1:22" ht="13.5" customHeight="1" thickBot="1">
      <c r="B25" s="79" t="s">
        <v>68</v>
      </c>
      <c r="C25" s="80"/>
      <c r="D25" s="80"/>
      <c r="E25" s="81"/>
      <c r="F25" s="81"/>
      <c r="G25" s="81"/>
      <c r="H25" s="82"/>
      <c r="I25" s="82"/>
      <c r="J25" s="82"/>
      <c r="K25" s="82"/>
      <c r="L25" s="82"/>
      <c r="M25" s="82"/>
      <c r="N25" s="82"/>
      <c r="O25" s="82"/>
      <c r="P25" s="83"/>
      <c r="Q25" s="83"/>
      <c r="R25" s="84" t="str">
        <f t="shared" ref="R25:T26" si="1">"N/D"</f>
        <v>N/D</v>
      </c>
      <c r="S25" s="84" t="str">
        <f t="shared" si="1"/>
        <v>N/D</v>
      </c>
      <c r="T25" s="84" t="str">
        <f t="shared" si="1"/>
        <v>N/D</v>
      </c>
      <c r="U25" s="85" t="str">
        <f>+IF(ISERR(T25/S25*100),"N/A",T25/S25*100)</f>
        <v>N/A</v>
      </c>
    </row>
    <row r="26" spans="1:22" ht="13.5" customHeight="1" thickBot="1">
      <c r="B26" s="86" t="s">
        <v>69</v>
      </c>
      <c r="C26" s="87"/>
      <c r="D26" s="87"/>
      <c r="E26" s="88"/>
      <c r="F26" s="88"/>
      <c r="G26" s="88"/>
      <c r="H26" s="89"/>
      <c r="I26" s="89"/>
      <c r="J26" s="89"/>
      <c r="K26" s="89"/>
      <c r="L26" s="89"/>
      <c r="M26" s="89"/>
      <c r="N26" s="89"/>
      <c r="O26" s="89"/>
      <c r="P26" s="90"/>
      <c r="Q26" s="90"/>
      <c r="R26" s="84" t="str">
        <f t="shared" si="1"/>
        <v>N/D</v>
      </c>
      <c r="S26" s="84" t="str">
        <f t="shared" si="1"/>
        <v>N/D</v>
      </c>
      <c r="T26" s="84" t="str">
        <f t="shared" si="1"/>
        <v>N/D</v>
      </c>
      <c r="U26" s="85" t="str">
        <f>+IF(ISERR(T26/S26*100),"N/A",T26/S26*100)</f>
        <v>N/A</v>
      </c>
    </row>
    <row r="27" spans="1:22" ht="14.7" customHeight="1" thickTop="1" thickBot="1">
      <c r="B27" s="9" t="s">
        <v>70</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71</v>
      </c>
      <c r="C28" s="93"/>
      <c r="D28" s="93"/>
      <c r="E28" s="93"/>
      <c r="F28" s="93"/>
      <c r="G28" s="93"/>
      <c r="H28" s="93"/>
      <c r="I28" s="93"/>
      <c r="J28" s="93"/>
      <c r="K28" s="93"/>
      <c r="L28" s="93"/>
      <c r="M28" s="93"/>
      <c r="N28" s="93"/>
      <c r="O28" s="93"/>
      <c r="P28" s="93"/>
      <c r="Q28" s="93"/>
      <c r="R28" s="93"/>
      <c r="S28" s="93"/>
      <c r="T28" s="93"/>
      <c r="U28" s="92"/>
    </row>
    <row r="29" spans="1:22" ht="19.05" customHeight="1">
      <c r="B29" s="94" t="s">
        <v>1050</v>
      </c>
      <c r="C29" s="96"/>
      <c r="D29" s="96"/>
      <c r="E29" s="96"/>
      <c r="F29" s="96"/>
      <c r="G29" s="96"/>
      <c r="H29" s="96"/>
      <c r="I29" s="96"/>
      <c r="J29" s="96"/>
      <c r="K29" s="96"/>
      <c r="L29" s="96"/>
      <c r="M29" s="96"/>
      <c r="N29" s="96"/>
      <c r="O29" s="96"/>
      <c r="P29" s="96"/>
      <c r="Q29" s="96"/>
      <c r="R29" s="96"/>
      <c r="S29" s="96"/>
      <c r="T29" s="96"/>
      <c r="U29" s="95"/>
    </row>
    <row r="30" spans="1:22" ht="34.5" customHeight="1">
      <c r="B30" s="94" t="s">
        <v>1051</v>
      </c>
      <c r="C30" s="96"/>
      <c r="D30" s="96"/>
      <c r="E30" s="96"/>
      <c r="F30" s="96"/>
      <c r="G30" s="96"/>
      <c r="H30" s="96"/>
      <c r="I30" s="96"/>
      <c r="J30" s="96"/>
      <c r="K30" s="96"/>
      <c r="L30" s="96"/>
      <c r="M30" s="96"/>
      <c r="N30" s="96"/>
      <c r="O30" s="96"/>
      <c r="P30" s="96"/>
      <c r="Q30" s="96"/>
      <c r="R30" s="96"/>
      <c r="S30" s="96"/>
      <c r="T30" s="96"/>
      <c r="U30" s="95"/>
    </row>
    <row r="31" spans="1:22" ht="16.5" customHeight="1">
      <c r="B31" s="94" t="s">
        <v>1052</v>
      </c>
      <c r="C31" s="96"/>
      <c r="D31" s="96"/>
      <c r="E31" s="96"/>
      <c r="F31" s="96"/>
      <c r="G31" s="96"/>
      <c r="H31" s="96"/>
      <c r="I31" s="96"/>
      <c r="J31" s="96"/>
      <c r="K31" s="96"/>
      <c r="L31" s="96"/>
      <c r="M31" s="96"/>
      <c r="N31" s="96"/>
      <c r="O31" s="96"/>
      <c r="P31" s="96"/>
      <c r="Q31" s="96"/>
      <c r="R31" s="96"/>
      <c r="S31" s="96"/>
      <c r="T31" s="96"/>
      <c r="U31" s="95"/>
    </row>
    <row r="32" spans="1:22" ht="34.5" customHeight="1">
      <c r="B32" s="94" t="s">
        <v>1053</v>
      </c>
      <c r="C32" s="96"/>
      <c r="D32" s="96"/>
      <c r="E32" s="96"/>
      <c r="F32" s="96"/>
      <c r="G32" s="96"/>
      <c r="H32" s="96"/>
      <c r="I32" s="96"/>
      <c r="J32" s="96"/>
      <c r="K32" s="96"/>
      <c r="L32" s="96"/>
      <c r="M32" s="96"/>
      <c r="N32" s="96"/>
      <c r="O32" s="96"/>
      <c r="P32" s="96"/>
      <c r="Q32" s="96"/>
      <c r="R32" s="96"/>
      <c r="S32" s="96"/>
      <c r="T32" s="96"/>
      <c r="U32" s="95"/>
    </row>
    <row r="33" spans="2:21" ht="34.5" customHeight="1">
      <c r="B33" s="94" t="s">
        <v>1054</v>
      </c>
      <c r="C33" s="96"/>
      <c r="D33" s="96"/>
      <c r="E33" s="96"/>
      <c r="F33" s="96"/>
      <c r="G33" s="96"/>
      <c r="H33" s="96"/>
      <c r="I33" s="96"/>
      <c r="J33" s="96"/>
      <c r="K33" s="96"/>
      <c r="L33" s="96"/>
      <c r="M33" s="96"/>
      <c r="N33" s="96"/>
      <c r="O33" s="96"/>
      <c r="P33" s="96"/>
      <c r="Q33" s="96"/>
      <c r="R33" s="96"/>
      <c r="S33" s="96"/>
      <c r="T33" s="96"/>
      <c r="U33" s="95"/>
    </row>
    <row r="34" spans="2:21" ht="34.5" customHeight="1">
      <c r="B34" s="94" t="s">
        <v>1055</v>
      </c>
      <c r="C34" s="96"/>
      <c r="D34" s="96"/>
      <c r="E34" s="96"/>
      <c r="F34" s="96"/>
      <c r="G34" s="96"/>
      <c r="H34" s="96"/>
      <c r="I34" s="96"/>
      <c r="J34" s="96"/>
      <c r="K34" s="96"/>
      <c r="L34" s="96"/>
      <c r="M34" s="96"/>
      <c r="N34" s="96"/>
      <c r="O34" s="96"/>
      <c r="P34" s="96"/>
      <c r="Q34" s="96"/>
      <c r="R34" s="96"/>
      <c r="S34" s="96"/>
      <c r="T34" s="96"/>
      <c r="U34" s="95"/>
    </row>
    <row r="35" spans="2:21" ht="31.05" customHeight="1">
      <c r="B35" s="94" t="s">
        <v>1056</v>
      </c>
      <c r="C35" s="96"/>
      <c r="D35" s="96"/>
      <c r="E35" s="96"/>
      <c r="F35" s="96"/>
      <c r="G35" s="96"/>
      <c r="H35" s="96"/>
      <c r="I35" s="96"/>
      <c r="J35" s="96"/>
      <c r="K35" s="96"/>
      <c r="L35" s="96"/>
      <c r="M35" s="96"/>
      <c r="N35" s="96"/>
      <c r="O35" s="96"/>
      <c r="P35" s="96"/>
      <c r="Q35" s="96"/>
      <c r="R35" s="96"/>
      <c r="S35" s="96"/>
      <c r="T35" s="96"/>
      <c r="U35" s="95"/>
    </row>
    <row r="36" spans="2:21" ht="40.950000000000003" customHeight="1">
      <c r="B36" s="94" t="s">
        <v>1057</v>
      </c>
      <c r="C36" s="96"/>
      <c r="D36" s="96"/>
      <c r="E36" s="96"/>
      <c r="F36" s="96"/>
      <c r="G36" s="96"/>
      <c r="H36" s="96"/>
      <c r="I36" s="96"/>
      <c r="J36" s="96"/>
      <c r="K36" s="96"/>
      <c r="L36" s="96"/>
      <c r="M36" s="96"/>
      <c r="N36" s="96"/>
      <c r="O36" s="96"/>
      <c r="P36" s="96"/>
      <c r="Q36" s="96"/>
      <c r="R36" s="96"/>
      <c r="S36" s="96"/>
      <c r="T36" s="96"/>
      <c r="U36" s="95"/>
    </row>
    <row r="37" spans="2:21" ht="36.450000000000003" customHeight="1">
      <c r="B37" s="94" t="s">
        <v>1058</v>
      </c>
      <c r="C37" s="96"/>
      <c r="D37" s="96"/>
      <c r="E37" s="96"/>
      <c r="F37" s="96"/>
      <c r="G37" s="96"/>
      <c r="H37" s="96"/>
      <c r="I37" s="96"/>
      <c r="J37" s="96"/>
      <c r="K37" s="96"/>
      <c r="L37" s="96"/>
      <c r="M37" s="96"/>
      <c r="N37" s="96"/>
      <c r="O37" s="96"/>
      <c r="P37" s="96"/>
      <c r="Q37" s="96"/>
      <c r="R37" s="96"/>
      <c r="S37" s="96"/>
      <c r="T37" s="96"/>
      <c r="U37" s="95"/>
    </row>
    <row r="38" spans="2:21" ht="37.049999999999997" customHeight="1">
      <c r="B38" s="94" t="s">
        <v>1059</v>
      </c>
      <c r="C38" s="96"/>
      <c r="D38" s="96"/>
      <c r="E38" s="96"/>
      <c r="F38" s="96"/>
      <c r="G38" s="96"/>
      <c r="H38" s="96"/>
      <c r="I38" s="96"/>
      <c r="J38" s="96"/>
      <c r="K38" s="96"/>
      <c r="L38" s="96"/>
      <c r="M38" s="96"/>
      <c r="N38" s="96"/>
      <c r="O38" s="96"/>
      <c r="P38" s="96"/>
      <c r="Q38" s="96"/>
      <c r="R38" s="96"/>
      <c r="S38" s="96"/>
      <c r="T38" s="96"/>
      <c r="U38" s="95"/>
    </row>
    <row r="39" spans="2:21" ht="44.25" customHeight="1" thickBot="1">
      <c r="B39" s="97" t="s">
        <v>1060</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8"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7"/>
  <sheetViews>
    <sheetView view="pageBreakPreview" topLeftCell="A40" zoomScale="80" zoomScaleNormal="80" zoomScaleSheetLayoutView="80" workbookViewId="0">
      <selection activeCell="A45" sqref="A45:XFD45"/>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8.77734375" style="1" customWidth="1"/>
    <col min="12" max="12" width="8.6640625" style="1" customWidth="1"/>
    <col min="13" max="13" width="6.77734375" style="1" customWidth="1"/>
    <col min="14" max="14" width="9.21875" style="1" customWidth="1"/>
    <col min="15" max="15" width="27.1093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99</v>
      </c>
      <c r="D4" s="15" t="s">
        <v>100</v>
      </c>
      <c r="E4" s="15"/>
      <c r="F4" s="15"/>
      <c r="G4" s="15"/>
      <c r="H4" s="15"/>
      <c r="I4" s="16"/>
      <c r="J4" s="17" t="s">
        <v>6</v>
      </c>
      <c r="K4" s="18" t="s">
        <v>7</v>
      </c>
      <c r="L4" s="19" t="s">
        <v>8</v>
      </c>
      <c r="M4" s="19"/>
      <c r="N4" s="19"/>
      <c r="O4" s="19"/>
      <c r="P4" s="17" t="s">
        <v>9</v>
      </c>
      <c r="Q4" s="19" t="s">
        <v>101</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102</v>
      </c>
      <c r="D6" s="25"/>
      <c r="E6" s="25"/>
      <c r="F6" s="25"/>
      <c r="G6" s="25"/>
      <c r="H6" s="26"/>
      <c r="I6" s="26"/>
      <c r="J6" s="26" t="s">
        <v>16</v>
      </c>
      <c r="K6" s="25" t="s">
        <v>103</v>
      </c>
      <c r="L6" s="25"/>
      <c r="M6" s="25"/>
      <c r="N6" s="27"/>
      <c r="O6" s="28" t="s">
        <v>18</v>
      </c>
      <c r="P6" s="25" t="s">
        <v>104</v>
      </c>
      <c r="Q6" s="25"/>
      <c r="R6" s="29"/>
      <c r="S6" s="28" t="s">
        <v>20</v>
      </c>
      <c r="T6" s="25" t="s">
        <v>105</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106</v>
      </c>
      <c r="D11" s="58"/>
      <c r="E11" s="58"/>
      <c r="F11" s="58"/>
      <c r="G11" s="58"/>
      <c r="H11" s="58"/>
      <c r="I11" s="58" t="s">
        <v>107</v>
      </c>
      <c r="J11" s="58"/>
      <c r="K11" s="58"/>
      <c r="L11" s="58" t="s">
        <v>108</v>
      </c>
      <c r="M11" s="58"/>
      <c r="N11" s="58"/>
      <c r="O11" s="58"/>
      <c r="P11" s="59" t="s">
        <v>109</v>
      </c>
      <c r="Q11" s="59" t="s">
        <v>40</v>
      </c>
      <c r="R11" s="59">
        <v>1.96</v>
      </c>
      <c r="S11" s="59" t="s">
        <v>41</v>
      </c>
      <c r="T11" s="59" t="s">
        <v>41</v>
      </c>
      <c r="U11" s="61" t="str">
        <f t="shared" ref="U11:U25" si="0">IF(ISERR(T11/S11*100),"N/A",T11/S11*100)</f>
        <v>N/A</v>
      </c>
    </row>
    <row r="12" spans="1:34" ht="75" customHeight="1" thickTop="1">
      <c r="A12" s="56"/>
      <c r="B12" s="57" t="s">
        <v>46</v>
      </c>
      <c r="C12" s="58" t="s">
        <v>110</v>
      </c>
      <c r="D12" s="58"/>
      <c r="E12" s="58"/>
      <c r="F12" s="58"/>
      <c r="G12" s="58"/>
      <c r="H12" s="58"/>
      <c r="I12" s="58" t="s">
        <v>111</v>
      </c>
      <c r="J12" s="58"/>
      <c r="K12" s="58"/>
      <c r="L12" s="58" t="s">
        <v>112</v>
      </c>
      <c r="M12" s="58"/>
      <c r="N12" s="58"/>
      <c r="O12" s="58"/>
      <c r="P12" s="59" t="s">
        <v>45</v>
      </c>
      <c r="Q12" s="59" t="s">
        <v>40</v>
      </c>
      <c r="R12" s="59">
        <v>78.03</v>
      </c>
      <c r="S12" s="59" t="s">
        <v>41</v>
      </c>
      <c r="T12" s="59" t="s">
        <v>41</v>
      </c>
      <c r="U12" s="61" t="str">
        <f t="shared" si="0"/>
        <v>N/A</v>
      </c>
    </row>
    <row r="13" spans="1:34" ht="75" customHeight="1">
      <c r="A13" s="56"/>
      <c r="B13" s="62" t="s">
        <v>42</v>
      </c>
      <c r="C13" s="63" t="s">
        <v>42</v>
      </c>
      <c r="D13" s="63"/>
      <c r="E13" s="63"/>
      <c r="F13" s="63"/>
      <c r="G13" s="63"/>
      <c r="H13" s="63"/>
      <c r="I13" s="63" t="s">
        <v>113</v>
      </c>
      <c r="J13" s="63"/>
      <c r="K13" s="63"/>
      <c r="L13" s="63" t="s">
        <v>114</v>
      </c>
      <c r="M13" s="63"/>
      <c r="N13" s="63"/>
      <c r="O13" s="63"/>
      <c r="P13" s="64" t="s">
        <v>45</v>
      </c>
      <c r="Q13" s="64" t="s">
        <v>40</v>
      </c>
      <c r="R13" s="64">
        <v>25</v>
      </c>
      <c r="S13" s="64" t="s">
        <v>41</v>
      </c>
      <c r="T13" s="64" t="s">
        <v>41</v>
      </c>
      <c r="U13" s="65" t="str">
        <f t="shared" si="0"/>
        <v>N/A</v>
      </c>
    </row>
    <row r="14" spans="1:34" ht="75" customHeight="1">
      <c r="A14" s="56"/>
      <c r="B14" s="62" t="s">
        <v>42</v>
      </c>
      <c r="C14" s="63" t="s">
        <v>42</v>
      </c>
      <c r="D14" s="63"/>
      <c r="E14" s="63"/>
      <c r="F14" s="63"/>
      <c r="G14" s="63"/>
      <c r="H14" s="63"/>
      <c r="I14" s="63" t="s">
        <v>115</v>
      </c>
      <c r="J14" s="63"/>
      <c r="K14" s="63"/>
      <c r="L14" s="63" t="s">
        <v>116</v>
      </c>
      <c r="M14" s="63"/>
      <c r="N14" s="63"/>
      <c r="O14" s="63"/>
      <c r="P14" s="64" t="s">
        <v>109</v>
      </c>
      <c r="Q14" s="64" t="s">
        <v>40</v>
      </c>
      <c r="R14" s="64">
        <v>13.02</v>
      </c>
      <c r="S14" s="64" t="s">
        <v>41</v>
      </c>
      <c r="T14" s="64" t="s">
        <v>41</v>
      </c>
      <c r="U14" s="65" t="str">
        <f t="shared" si="0"/>
        <v>N/A</v>
      </c>
    </row>
    <row r="15" spans="1:34" ht="75" customHeight="1" thickBot="1">
      <c r="A15" s="56"/>
      <c r="B15" s="62" t="s">
        <v>42</v>
      </c>
      <c r="C15" s="63" t="s">
        <v>42</v>
      </c>
      <c r="D15" s="63"/>
      <c r="E15" s="63"/>
      <c r="F15" s="63"/>
      <c r="G15" s="63"/>
      <c r="H15" s="63"/>
      <c r="I15" s="63" t="s">
        <v>117</v>
      </c>
      <c r="J15" s="63"/>
      <c r="K15" s="63"/>
      <c r="L15" s="63" t="s">
        <v>118</v>
      </c>
      <c r="M15" s="63"/>
      <c r="N15" s="63"/>
      <c r="O15" s="63"/>
      <c r="P15" s="64" t="s">
        <v>45</v>
      </c>
      <c r="Q15" s="64" t="s">
        <v>50</v>
      </c>
      <c r="R15" s="64">
        <v>76.02</v>
      </c>
      <c r="S15" s="64" t="s">
        <v>41</v>
      </c>
      <c r="T15" s="64" t="s">
        <v>41</v>
      </c>
      <c r="U15" s="65" t="str">
        <f t="shared" si="0"/>
        <v>N/A</v>
      </c>
    </row>
    <row r="16" spans="1:34" ht="75" customHeight="1" thickTop="1">
      <c r="A16" s="56"/>
      <c r="B16" s="57" t="s">
        <v>51</v>
      </c>
      <c r="C16" s="58" t="s">
        <v>119</v>
      </c>
      <c r="D16" s="58"/>
      <c r="E16" s="58"/>
      <c r="F16" s="58"/>
      <c r="G16" s="58"/>
      <c r="H16" s="58"/>
      <c r="I16" s="58" t="s">
        <v>120</v>
      </c>
      <c r="J16" s="58"/>
      <c r="K16" s="58"/>
      <c r="L16" s="58" t="s">
        <v>121</v>
      </c>
      <c r="M16" s="58"/>
      <c r="N16" s="58"/>
      <c r="O16" s="58"/>
      <c r="P16" s="59" t="s">
        <v>45</v>
      </c>
      <c r="Q16" s="59" t="s">
        <v>84</v>
      </c>
      <c r="R16" s="59">
        <v>80.5</v>
      </c>
      <c r="S16" s="59">
        <v>30.03</v>
      </c>
      <c r="T16" s="59">
        <v>29.72</v>
      </c>
      <c r="U16" s="61">
        <f t="shared" si="0"/>
        <v>98.967698967698965</v>
      </c>
    </row>
    <row r="17" spans="1:22" ht="75" customHeight="1">
      <c r="A17" s="56"/>
      <c r="B17" s="62" t="s">
        <v>42</v>
      </c>
      <c r="C17" s="63" t="s">
        <v>122</v>
      </c>
      <c r="D17" s="63"/>
      <c r="E17" s="63"/>
      <c r="F17" s="63"/>
      <c r="G17" s="63"/>
      <c r="H17" s="63"/>
      <c r="I17" s="63" t="s">
        <v>123</v>
      </c>
      <c r="J17" s="63"/>
      <c r="K17" s="63"/>
      <c r="L17" s="63" t="s">
        <v>124</v>
      </c>
      <c r="M17" s="63"/>
      <c r="N17" s="63"/>
      <c r="O17" s="63"/>
      <c r="P17" s="64" t="s">
        <v>45</v>
      </c>
      <c r="Q17" s="64" t="s">
        <v>125</v>
      </c>
      <c r="R17" s="64">
        <v>81.819999999999993</v>
      </c>
      <c r="S17" s="64">
        <v>40.909999999999997</v>
      </c>
      <c r="T17" s="64">
        <v>43.18</v>
      </c>
      <c r="U17" s="65">
        <f t="shared" si="0"/>
        <v>105.54876558298704</v>
      </c>
    </row>
    <row r="18" spans="1:22" ht="75" customHeight="1">
      <c r="A18" s="56"/>
      <c r="B18" s="62" t="s">
        <v>42</v>
      </c>
      <c r="C18" s="63" t="s">
        <v>126</v>
      </c>
      <c r="D18" s="63"/>
      <c r="E18" s="63"/>
      <c r="F18" s="63"/>
      <c r="G18" s="63"/>
      <c r="H18" s="63"/>
      <c r="I18" s="63" t="s">
        <v>127</v>
      </c>
      <c r="J18" s="63"/>
      <c r="K18" s="63"/>
      <c r="L18" s="63" t="s">
        <v>128</v>
      </c>
      <c r="M18" s="63"/>
      <c r="N18" s="63"/>
      <c r="O18" s="63"/>
      <c r="P18" s="64" t="s">
        <v>45</v>
      </c>
      <c r="Q18" s="64" t="s">
        <v>84</v>
      </c>
      <c r="R18" s="64">
        <v>30.63</v>
      </c>
      <c r="S18" s="64">
        <v>22.33</v>
      </c>
      <c r="T18" s="64">
        <v>21.28</v>
      </c>
      <c r="U18" s="65">
        <f t="shared" si="0"/>
        <v>95.297805642633236</v>
      </c>
    </row>
    <row r="19" spans="1:22" ht="75" customHeight="1">
      <c r="A19" s="56"/>
      <c r="B19" s="62" t="s">
        <v>42</v>
      </c>
      <c r="C19" s="63" t="s">
        <v>129</v>
      </c>
      <c r="D19" s="63"/>
      <c r="E19" s="63"/>
      <c r="F19" s="63"/>
      <c r="G19" s="63"/>
      <c r="H19" s="63"/>
      <c r="I19" s="63" t="s">
        <v>130</v>
      </c>
      <c r="J19" s="63"/>
      <c r="K19" s="63"/>
      <c r="L19" s="63" t="s">
        <v>131</v>
      </c>
      <c r="M19" s="63"/>
      <c r="N19" s="63"/>
      <c r="O19" s="63"/>
      <c r="P19" s="64" t="s">
        <v>45</v>
      </c>
      <c r="Q19" s="64" t="s">
        <v>40</v>
      </c>
      <c r="R19" s="64">
        <v>68.97</v>
      </c>
      <c r="S19" s="64" t="s">
        <v>41</v>
      </c>
      <c r="T19" s="64" t="s">
        <v>41</v>
      </c>
      <c r="U19" s="65" t="str">
        <f t="shared" si="0"/>
        <v>N/A</v>
      </c>
    </row>
    <row r="20" spans="1:22" ht="75" customHeight="1" thickBot="1">
      <c r="A20" s="56"/>
      <c r="B20" s="62" t="s">
        <v>42</v>
      </c>
      <c r="C20" s="63" t="s">
        <v>132</v>
      </c>
      <c r="D20" s="63"/>
      <c r="E20" s="63"/>
      <c r="F20" s="63"/>
      <c r="G20" s="63"/>
      <c r="H20" s="63"/>
      <c r="I20" s="63" t="s">
        <v>133</v>
      </c>
      <c r="J20" s="63"/>
      <c r="K20" s="63"/>
      <c r="L20" s="63" t="s">
        <v>134</v>
      </c>
      <c r="M20" s="63"/>
      <c r="N20" s="63"/>
      <c r="O20" s="63"/>
      <c r="P20" s="64" t="s">
        <v>45</v>
      </c>
      <c r="Q20" s="64" t="s">
        <v>135</v>
      </c>
      <c r="R20" s="64">
        <v>33.33</v>
      </c>
      <c r="S20" s="64" t="s">
        <v>41</v>
      </c>
      <c r="T20" s="64">
        <v>0</v>
      </c>
      <c r="U20" s="65" t="str">
        <f t="shared" si="0"/>
        <v>N/A</v>
      </c>
    </row>
    <row r="21" spans="1:22" ht="75" customHeight="1" thickTop="1">
      <c r="A21" s="56"/>
      <c r="B21" s="57" t="s">
        <v>56</v>
      </c>
      <c r="C21" s="58" t="s">
        <v>136</v>
      </c>
      <c r="D21" s="58"/>
      <c r="E21" s="58"/>
      <c r="F21" s="58"/>
      <c r="G21" s="58"/>
      <c r="H21" s="58"/>
      <c r="I21" s="58" t="s">
        <v>137</v>
      </c>
      <c r="J21" s="58"/>
      <c r="K21" s="58"/>
      <c r="L21" s="58" t="s">
        <v>138</v>
      </c>
      <c r="M21" s="58"/>
      <c r="N21" s="58"/>
      <c r="O21" s="58"/>
      <c r="P21" s="59" t="s">
        <v>45</v>
      </c>
      <c r="Q21" s="59" t="s">
        <v>139</v>
      </c>
      <c r="R21" s="59">
        <v>100</v>
      </c>
      <c r="S21" s="59">
        <v>29.87</v>
      </c>
      <c r="T21" s="59">
        <v>31.66</v>
      </c>
      <c r="U21" s="61">
        <f t="shared" si="0"/>
        <v>105.99263475058586</v>
      </c>
    </row>
    <row r="22" spans="1:22" ht="75" customHeight="1">
      <c r="A22" s="56"/>
      <c r="B22" s="62" t="s">
        <v>42</v>
      </c>
      <c r="C22" s="63" t="s">
        <v>140</v>
      </c>
      <c r="D22" s="63"/>
      <c r="E22" s="63"/>
      <c r="F22" s="63"/>
      <c r="G22" s="63"/>
      <c r="H22" s="63"/>
      <c r="I22" s="63" t="s">
        <v>141</v>
      </c>
      <c r="J22" s="63"/>
      <c r="K22" s="63"/>
      <c r="L22" s="63" t="s">
        <v>142</v>
      </c>
      <c r="M22" s="63"/>
      <c r="N22" s="63"/>
      <c r="O22" s="63"/>
      <c r="P22" s="64" t="s">
        <v>45</v>
      </c>
      <c r="Q22" s="64" t="s">
        <v>143</v>
      </c>
      <c r="R22" s="64">
        <v>60.28</v>
      </c>
      <c r="S22" s="64">
        <v>18.079999999999998</v>
      </c>
      <c r="T22" s="64">
        <v>19.32</v>
      </c>
      <c r="U22" s="65">
        <f t="shared" si="0"/>
        <v>106.85840707964603</v>
      </c>
    </row>
    <row r="23" spans="1:22" ht="75" customHeight="1">
      <c r="A23" s="56"/>
      <c r="B23" s="62" t="s">
        <v>42</v>
      </c>
      <c r="C23" s="63" t="s">
        <v>144</v>
      </c>
      <c r="D23" s="63"/>
      <c r="E23" s="63"/>
      <c r="F23" s="63"/>
      <c r="G23" s="63"/>
      <c r="H23" s="63"/>
      <c r="I23" s="63" t="s">
        <v>145</v>
      </c>
      <c r="J23" s="63"/>
      <c r="K23" s="63"/>
      <c r="L23" s="63" t="s">
        <v>146</v>
      </c>
      <c r="M23" s="63"/>
      <c r="N23" s="63"/>
      <c r="O23" s="63"/>
      <c r="P23" s="64" t="s">
        <v>45</v>
      </c>
      <c r="Q23" s="64" t="s">
        <v>139</v>
      </c>
      <c r="R23" s="64">
        <v>64.95</v>
      </c>
      <c r="S23" s="64">
        <v>29.01</v>
      </c>
      <c r="T23" s="64">
        <v>44.75</v>
      </c>
      <c r="U23" s="65">
        <f t="shared" si="0"/>
        <v>154.25715270596345</v>
      </c>
    </row>
    <row r="24" spans="1:22" ht="75" customHeight="1">
      <c r="A24" s="56"/>
      <c r="B24" s="62" t="s">
        <v>42</v>
      </c>
      <c r="C24" s="63" t="s">
        <v>147</v>
      </c>
      <c r="D24" s="63"/>
      <c r="E24" s="63"/>
      <c r="F24" s="63"/>
      <c r="G24" s="63"/>
      <c r="H24" s="63"/>
      <c r="I24" s="63" t="s">
        <v>148</v>
      </c>
      <c r="J24" s="63"/>
      <c r="K24" s="63"/>
      <c r="L24" s="63" t="s">
        <v>149</v>
      </c>
      <c r="M24" s="63"/>
      <c r="N24" s="63"/>
      <c r="O24" s="63"/>
      <c r="P24" s="64" t="s">
        <v>45</v>
      </c>
      <c r="Q24" s="64" t="s">
        <v>150</v>
      </c>
      <c r="R24" s="64">
        <v>68.97</v>
      </c>
      <c r="S24" s="64" t="s">
        <v>41</v>
      </c>
      <c r="T24" s="64" t="s">
        <v>41</v>
      </c>
      <c r="U24" s="65" t="str">
        <f t="shared" si="0"/>
        <v>N/A</v>
      </c>
    </row>
    <row r="25" spans="1:22" ht="75" customHeight="1" thickBot="1">
      <c r="A25" s="56"/>
      <c r="B25" s="62" t="s">
        <v>42</v>
      </c>
      <c r="C25" s="63" t="s">
        <v>151</v>
      </c>
      <c r="D25" s="63"/>
      <c r="E25" s="63"/>
      <c r="F25" s="63"/>
      <c r="G25" s="63"/>
      <c r="H25" s="63"/>
      <c r="I25" s="63" t="s">
        <v>152</v>
      </c>
      <c r="J25" s="63"/>
      <c r="K25" s="63"/>
      <c r="L25" s="63" t="s">
        <v>153</v>
      </c>
      <c r="M25" s="63"/>
      <c r="N25" s="63"/>
      <c r="O25" s="63"/>
      <c r="P25" s="64" t="s">
        <v>45</v>
      </c>
      <c r="Q25" s="64" t="s">
        <v>154</v>
      </c>
      <c r="R25" s="64">
        <v>86.51</v>
      </c>
      <c r="S25" s="64" t="s">
        <v>41</v>
      </c>
      <c r="T25" s="64" t="s">
        <v>41</v>
      </c>
      <c r="U25" s="65" t="str">
        <f t="shared" si="0"/>
        <v>N/A</v>
      </c>
    </row>
    <row r="26" spans="1:22" ht="22.5" customHeight="1" thickTop="1" thickBot="1">
      <c r="B26" s="9" t="s">
        <v>61</v>
      </c>
      <c r="C26" s="10"/>
      <c r="D26" s="10"/>
      <c r="E26" s="10"/>
      <c r="F26" s="10"/>
      <c r="G26" s="10"/>
      <c r="H26" s="11"/>
      <c r="I26" s="11"/>
      <c r="J26" s="11"/>
      <c r="K26" s="11"/>
      <c r="L26" s="11"/>
      <c r="M26" s="11"/>
      <c r="N26" s="11"/>
      <c r="O26" s="11"/>
      <c r="P26" s="11"/>
      <c r="Q26" s="11"/>
      <c r="R26" s="11"/>
      <c r="S26" s="11"/>
      <c r="T26" s="11"/>
      <c r="U26" s="12"/>
      <c r="V26" s="66"/>
    </row>
    <row r="27" spans="1:22" ht="26.25" customHeight="1" thickTop="1">
      <c r="B27" s="67"/>
      <c r="C27" s="68"/>
      <c r="D27" s="68"/>
      <c r="E27" s="68"/>
      <c r="F27" s="68"/>
      <c r="G27" s="68"/>
      <c r="H27" s="69"/>
      <c r="I27" s="69"/>
      <c r="J27" s="69"/>
      <c r="K27" s="69"/>
      <c r="L27" s="69"/>
      <c r="M27" s="69"/>
      <c r="N27" s="69"/>
      <c r="O27" s="69"/>
      <c r="P27" s="70"/>
      <c r="Q27" s="71"/>
      <c r="R27" s="72" t="s">
        <v>62</v>
      </c>
      <c r="S27" s="40" t="s">
        <v>63</v>
      </c>
      <c r="T27" s="72" t="s">
        <v>64</v>
      </c>
      <c r="U27" s="40" t="s">
        <v>65</v>
      </c>
    </row>
    <row r="28" spans="1:22" ht="26.25" customHeight="1" thickBot="1">
      <c r="B28" s="73"/>
      <c r="C28" s="74"/>
      <c r="D28" s="74"/>
      <c r="E28" s="74"/>
      <c r="F28" s="74"/>
      <c r="G28" s="74"/>
      <c r="H28" s="75"/>
      <c r="I28" s="75"/>
      <c r="J28" s="75"/>
      <c r="K28" s="75"/>
      <c r="L28" s="75"/>
      <c r="M28" s="75"/>
      <c r="N28" s="75"/>
      <c r="O28" s="75"/>
      <c r="P28" s="76"/>
      <c r="Q28" s="77"/>
      <c r="R28" s="78" t="s">
        <v>66</v>
      </c>
      <c r="S28" s="77" t="s">
        <v>66</v>
      </c>
      <c r="T28" s="77" t="s">
        <v>66</v>
      </c>
      <c r="U28" s="77" t="s">
        <v>67</v>
      </c>
    </row>
    <row r="29" spans="1:22" ht="13.5" customHeight="1" thickBot="1">
      <c r="B29" s="79" t="s">
        <v>68</v>
      </c>
      <c r="C29" s="80"/>
      <c r="D29" s="80"/>
      <c r="E29" s="81"/>
      <c r="F29" s="81"/>
      <c r="G29" s="81"/>
      <c r="H29" s="82"/>
      <c r="I29" s="82"/>
      <c r="J29" s="82"/>
      <c r="K29" s="82"/>
      <c r="L29" s="82"/>
      <c r="M29" s="82"/>
      <c r="N29" s="82"/>
      <c r="O29" s="82"/>
      <c r="P29" s="83"/>
      <c r="Q29" s="83"/>
      <c r="R29" s="84" t="str">
        <f t="shared" ref="R29:T30" si="1">"N/D"</f>
        <v>N/D</v>
      </c>
      <c r="S29" s="84" t="str">
        <f t="shared" si="1"/>
        <v>N/D</v>
      </c>
      <c r="T29" s="84" t="str">
        <f t="shared" si="1"/>
        <v>N/D</v>
      </c>
      <c r="U29" s="85" t="str">
        <f>+IF(ISERR(T29/S29*100),"N/A",T29/S29*100)</f>
        <v>N/A</v>
      </c>
    </row>
    <row r="30" spans="1:22" ht="13.5" customHeight="1" thickBot="1">
      <c r="B30" s="86" t="s">
        <v>69</v>
      </c>
      <c r="C30" s="87"/>
      <c r="D30" s="87"/>
      <c r="E30" s="88"/>
      <c r="F30" s="88"/>
      <c r="G30" s="88"/>
      <c r="H30" s="89"/>
      <c r="I30" s="89"/>
      <c r="J30" s="89"/>
      <c r="K30" s="89"/>
      <c r="L30" s="89"/>
      <c r="M30" s="89"/>
      <c r="N30" s="89"/>
      <c r="O30" s="89"/>
      <c r="P30" s="90"/>
      <c r="Q30" s="90"/>
      <c r="R30" s="84" t="str">
        <f t="shared" si="1"/>
        <v>N/D</v>
      </c>
      <c r="S30" s="84" t="str">
        <f t="shared" si="1"/>
        <v>N/D</v>
      </c>
      <c r="T30" s="84" t="str">
        <f t="shared" si="1"/>
        <v>N/D</v>
      </c>
      <c r="U30" s="85" t="str">
        <f>+IF(ISERR(T30/S30*100),"N/A",T30/S30*100)</f>
        <v>N/A</v>
      </c>
    </row>
    <row r="31" spans="1:22" ht="14.7" customHeight="1" thickTop="1" thickBot="1">
      <c r="B31" s="9" t="s">
        <v>70</v>
      </c>
      <c r="C31" s="10"/>
      <c r="D31" s="10"/>
      <c r="E31" s="10"/>
      <c r="F31" s="10"/>
      <c r="G31" s="10"/>
      <c r="H31" s="11"/>
      <c r="I31" s="11"/>
      <c r="J31" s="11"/>
      <c r="K31" s="11"/>
      <c r="L31" s="11"/>
      <c r="M31" s="11"/>
      <c r="N31" s="11"/>
      <c r="O31" s="11"/>
      <c r="P31" s="11"/>
      <c r="Q31" s="11"/>
      <c r="R31" s="11"/>
      <c r="S31" s="11"/>
      <c r="T31" s="11"/>
      <c r="U31" s="12"/>
    </row>
    <row r="32" spans="1:22" ht="44.25" customHeight="1" thickTop="1">
      <c r="B32" s="91" t="s">
        <v>71</v>
      </c>
      <c r="C32" s="93"/>
      <c r="D32" s="93"/>
      <c r="E32" s="93"/>
      <c r="F32" s="93"/>
      <c r="G32" s="93"/>
      <c r="H32" s="93"/>
      <c r="I32" s="93"/>
      <c r="J32" s="93"/>
      <c r="K32" s="93"/>
      <c r="L32" s="93"/>
      <c r="M32" s="93"/>
      <c r="N32" s="93"/>
      <c r="O32" s="93"/>
      <c r="P32" s="93"/>
      <c r="Q32" s="93"/>
      <c r="R32" s="93"/>
      <c r="S32" s="93"/>
      <c r="T32" s="93"/>
      <c r="U32" s="92"/>
    </row>
    <row r="33" spans="2:21" ht="34.5" customHeight="1">
      <c r="B33" s="94" t="s">
        <v>155</v>
      </c>
      <c r="C33" s="96"/>
      <c r="D33" s="96"/>
      <c r="E33" s="96"/>
      <c r="F33" s="96"/>
      <c r="G33" s="96"/>
      <c r="H33" s="96"/>
      <c r="I33" s="96"/>
      <c r="J33" s="96"/>
      <c r="K33" s="96"/>
      <c r="L33" s="96"/>
      <c r="M33" s="96"/>
      <c r="N33" s="96"/>
      <c r="O33" s="96"/>
      <c r="P33" s="96"/>
      <c r="Q33" s="96"/>
      <c r="R33" s="96"/>
      <c r="S33" s="96"/>
      <c r="T33" s="96"/>
      <c r="U33" s="95"/>
    </row>
    <row r="34" spans="2:21" ht="34.5" customHeight="1">
      <c r="B34" s="94" t="s">
        <v>156</v>
      </c>
      <c r="C34" s="96"/>
      <c r="D34" s="96"/>
      <c r="E34" s="96"/>
      <c r="F34" s="96"/>
      <c r="G34" s="96"/>
      <c r="H34" s="96"/>
      <c r="I34" s="96"/>
      <c r="J34" s="96"/>
      <c r="K34" s="96"/>
      <c r="L34" s="96"/>
      <c r="M34" s="96"/>
      <c r="N34" s="96"/>
      <c r="O34" s="96"/>
      <c r="P34" s="96"/>
      <c r="Q34" s="96"/>
      <c r="R34" s="96"/>
      <c r="S34" s="96"/>
      <c r="T34" s="96"/>
      <c r="U34" s="95"/>
    </row>
    <row r="35" spans="2:21" ht="34.5" customHeight="1">
      <c r="B35" s="94" t="s">
        <v>157</v>
      </c>
      <c r="C35" s="96"/>
      <c r="D35" s="96"/>
      <c r="E35" s="96"/>
      <c r="F35" s="96"/>
      <c r="G35" s="96"/>
      <c r="H35" s="96"/>
      <c r="I35" s="96"/>
      <c r="J35" s="96"/>
      <c r="K35" s="96"/>
      <c r="L35" s="96"/>
      <c r="M35" s="96"/>
      <c r="N35" s="96"/>
      <c r="O35" s="96"/>
      <c r="P35" s="96"/>
      <c r="Q35" s="96"/>
      <c r="R35" s="96"/>
      <c r="S35" s="96"/>
      <c r="T35" s="96"/>
      <c r="U35" s="95"/>
    </row>
    <row r="36" spans="2:21" ht="34.5" customHeight="1">
      <c r="B36" s="94" t="s">
        <v>158</v>
      </c>
      <c r="C36" s="96"/>
      <c r="D36" s="96"/>
      <c r="E36" s="96"/>
      <c r="F36" s="96"/>
      <c r="G36" s="96"/>
      <c r="H36" s="96"/>
      <c r="I36" s="96"/>
      <c r="J36" s="96"/>
      <c r="K36" s="96"/>
      <c r="L36" s="96"/>
      <c r="M36" s="96"/>
      <c r="N36" s="96"/>
      <c r="O36" s="96"/>
      <c r="P36" s="96"/>
      <c r="Q36" s="96"/>
      <c r="R36" s="96"/>
      <c r="S36" s="96"/>
      <c r="T36" s="96"/>
      <c r="U36" s="95"/>
    </row>
    <row r="37" spans="2:21" ht="34.5" customHeight="1">
      <c r="B37" s="94" t="s">
        <v>159</v>
      </c>
      <c r="C37" s="96"/>
      <c r="D37" s="96"/>
      <c r="E37" s="96"/>
      <c r="F37" s="96"/>
      <c r="G37" s="96"/>
      <c r="H37" s="96"/>
      <c r="I37" s="96"/>
      <c r="J37" s="96"/>
      <c r="K37" s="96"/>
      <c r="L37" s="96"/>
      <c r="M37" s="96"/>
      <c r="N37" s="96"/>
      <c r="O37" s="96"/>
      <c r="P37" s="96"/>
      <c r="Q37" s="96"/>
      <c r="R37" s="96"/>
      <c r="S37" s="96"/>
      <c r="T37" s="96"/>
      <c r="U37" s="95"/>
    </row>
    <row r="38" spans="2:21" ht="45" customHeight="1">
      <c r="B38" s="94" t="s">
        <v>160</v>
      </c>
      <c r="C38" s="96"/>
      <c r="D38" s="96"/>
      <c r="E38" s="96"/>
      <c r="F38" s="96"/>
      <c r="G38" s="96"/>
      <c r="H38" s="96"/>
      <c r="I38" s="96"/>
      <c r="J38" s="96"/>
      <c r="K38" s="96"/>
      <c r="L38" s="96"/>
      <c r="M38" s="96"/>
      <c r="N38" s="96"/>
      <c r="O38" s="96"/>
      <c r="P38" s="96"/>
      <c r="Q38" s="96"/>
      <c r="R38" s="96"/>
      <c r="S38" s="96"/>
      <c r="T38" s="96"/>
      <c r="U38" s="95"/>
    </row>
    <row r="39" spans="2:21" ht="73.2" customHeight="1">
      <c r="B39" s="94" t="s">
        <v>161</v>
      </c>
      <c r="C39" s="96"/>
      <c r="D39" s="96"/>
      <c r="E39" s="96"/>
      <c r="F39" s="96"/>
      <c r="G39" s="96"/>
      <c r="H39" s="96"/>
      <c r="I39" s="96"/>
      <c r="J39" s="96"/>
      <c r="K39" s="96"/>
      <c r="L39" s="96"/>
      <c r="M39" s="96"/>
      <c r="N39" s="96"/>
      <c r="O39" s="96"/>
      <c r="P39" s="96"/>
      <c r="Q39" s="96"/>
      <c r="R39" s="96"/>
      <c r="S39" s="96"/>
      <c r="T39" s="96"/>
      <c r="U39" s="95"/>
    </row>
    <row r="40" spans="2:21" ht="59.4" customHeight="1">
      <c r="B40" s="94" t="s">
        <v>162</v>
      </c>
      <c r="C40" s="96"/>
      <c r="D40" s="96"/>
      <c r="E40" s="96"/>
      <c r="F40" s="96"/>
      <c r="G40" s="96"/>
      <c r="H40" s="96"/>
      <c r="I40" s="96"/>
      <c r="J40" s="96"/>
      <c r="K40" s="96"/>
      <c r="L40" s="96"/>
      <c r="M40" s="96"/>
      <c r="N40" s="96"/>
      <c r="O40" s="96"/>
      <c r="P40" s="96"/>
      <c r="Q40" s="96"/>
      <c r="R40" s="96"/>
      <c r="S40" s="96"/>
      <c r="T40" s="96"/>
      <c r="U40" s="95"/>
    </row>
    <row r="41" spans="2:21" ht="34.5" customHeight="1">
      <c r="B41" s="94" t="s">
        <v>163</v>
      </c>
      <c r="C41" s="96"/>
      <c r="D41" s="96"/>
      <c r="E41" s="96"/>
      <c r="F41" s="96"/>
      <c r="G41" s="96"/>
      <c r="H41" s="96"/>
      <c r="I41" s="96"/>
      <c r="J41" s="96"/>
      <c r="K41" s="96"/>
      <c r="L41" s="96"/>
      <c r="M41" s="96"/>
      <c r="N41" s="96"/>
      <c r="O41" s="96"/>
      <c r="P41" s="96"/>
      <c r="Q41" s="96"/>
      <c r="R41" s="96"/>
      <c r="S41" s="96"/>
      <c r="T41" s="96"/>
      <c r="U41" s="95"/>
    </row>
    <row r="42" spans="2:21" ht="84" customHeight="1">
      <c r="B42" s="94" t="s">
        <v>164</v>
      </c>
      <c r="C42" s="96"/>
      <c r="D42" s="96"/>
      <c r="E42" s="96"/>
      <c r="F42" s="96"/>
      <c r="G42" s="96"/>
      <c r="H42" s="96"/>
      <c r="I42" s="96"/>
      <c r="J42" s="96"/>
      <c r="K42" s="96"/>
      <c r="L42" s="96"/>
      <c r="M42" s="96"/>
      <c r="N42" s="96"/>
      <c r="O42" s="96"/>
      <c r="P42" s="96"/>
      <c r="Q42" s="96"/>
      <c r="R42" s="96"/>
      <c r="S42" s="96"/>
      <c r="T42" s="96"/>
      <c r="U42" s="95"/>
    </row>
    <row r="43" spans="2:21" ht="40.799999999999997" customHeight="1">
      <c r="B43" s="94" t="s">
        <v>165</v>
      </c>
      <c r="C43" s="96"/>
      <c r="D43" s="96"/>
      <c r="E43" s="96"/>
      <c r="F43" s="96"/>
      <c r="G43" s="96"/>
      <c r="H43" s="96"/>
      <c r="I43" s="96"/>
      <c r="J43" s="96"/>
      <c r="K43" s="96"/>
      <c r="L43" s="96"/>
      <c r="M43" s="96"/>
      <c r="N43" s="96"/>
      <c r="O43" s="96"/>
      <c r="P43" s="96"/>
      <c r="Q43" s="96"/>
      <c r="R43" s="96"/>
      <c r="S43" s="96"/>
      <c r="T43" s="96"/>
      <c r="U43" s="95"/>
    </row>
    <row r="44" spans="2:21" ht="49.2" customHeight="1">
      <c r="B44" s="94" t="s">
        <v>166</v>
      </c>
      <c r="C44" s="96"/>
      <c r="D44" s="96"/>
      <c r="E44" s="96"/>
      <c r="F44" s="96"/>
      <c r="G44" s="96"/>
      <c r="H44" s="96"/>
      <c r="I44" s="96"/>
      <c r="J44" s="96"/>
      <c r="K44" s="96"/>
      <c r="L44" s="96"/>
      <c r="M44" s="96"/>
      <c r="N44" s="96"/>
      <c r="O44" s="96"/>
      <c r="P44" s="96"/>
      <c r="Q44" s="96"/>
      <c r="R44" s="96"/>
      <c r="S44" s="96"/>
      <c r="T44" s="96"/>
      <c r="U44" s="95"/>
    </row>
    <row r="45" spans="2:21" ht="46.05" customHeight="1">
      <c r="B45" s="94" t="s">
        <v>167</v>
      </c>
      <c r="C45" s="96"/>
      <c r="D45" s="96"/>
      <c r="E45" s="96"/>
      <c r="F45" s="96"/>
      <c r="G45" s="96"/>
      <c r="H45" s="96"/>
      <c r="I45" s="96"/>
      <c r="J45" s="96"/>
      <c r="K45" s="96"/>
      <c r="L45" s="96"/>
      <c r="M45" s="96"/>
      <c r="N45" s="96"/>
      <c r="O45" s="96"/>
      <c r="P45" s="96"/>
      <c r="Q45" s="96"/>
      <c r="R45" s="96"/>
      <c r="S45" s="96"/>
      <c r="T45" s="96"/>
      <c r="U45" s="95"/>
    </row>
    <row r="46" spans="2:21" ht="34.5" customHeight="1">
      <c r="B46" s="94" t="s">
        <v>168</v>
      </c>
      <c r="C46" s="96"/>
      <c r="D46" s="96"/>
      <c r="E46" s="96"/>
      <c r="F46" s="96"/>
      <c r="G46" s="96"/>
      <c r="H46" s="96"/>
      <c r="I46" s="96"/>
      <c r="J46" s="96"/>
      <c r="K46" s="96"/>
      <c r="L46" s="96"/>
      <c r="M46" s="96"/>
      <c r="N46" s="96"/>
      <c r="O46" s="96"/>
      <c r="P46" s="96"/>
      <c r="Q46" s="96"/>
      <c r="R46" s="96"/>
      <c r="S46" s="96"/>
      <c r="T46" s="96"/>
      <c r="U46" s="95"/>
    </row>
    <row r="47" spans="2:21" ht="34.5" customHeight="1" thickBot="1">
      <c r="B47" s="97" t="s">
        <v>169</v>
      </c>
      <c r="C47" s="99"/>
      <c r="D47" s="99"/>
      <c r="E47" s="99"/>
      <c r="F47" s="99"/>
      <c r="G47" s="99"/>
      <c r="H47" s="99"/>
      <c r="I47" s="99"/>
      <c r="J47" s="99"/>
      <c r="K47" s="99"/>
      <c r="L47" s="99"/>
      <c r="M47" s="99"/>
      <c r="N47" s="99"/>
      <c r="O47" s="99"/>
      <c r="P47" s="99"/>
      <c r="Q47" s="99"/>
      <c r="R47" s="99"/>
      <c r="S47" s="99"/>
      <c r="T47" s="99"/>
      <c r="U47" s="98"/>
    </row>
  </sheetData>
  <mergeCells count="84">
    <mergeCell ref="B42:U42"/>
    <mergeCell ref="B43:U43"/>
    <mergeCell ref="B44:U44"/>
    <mergeCell ref="B45:U45"/>
    <mergeCell ref="B46:U46"/>
    <mergeCell ref="B47:U47"/>
    <mergeCell ref="B36:U36"/>
    <mergeCell ref="B37:U37"/>
    <mergeCell ref="B38:U38"/>
    <mergeCell ref="B39:U39"/>
    <mergeCell ref="B40:U40"/>
    <mergeCell ref="B41:U41"/>
    <mergeCell ref="B29:D29"/>
    <mergeCell ref="B30:D30"/>
    <mergeCell ref="B32:U32"/>
    <mergeCell ref="B33:U33"/>
    <mergeCell ref="B34:U34"/>
    <mergeCell ref="B35:U35"/>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8"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1"/>
  <sheetViews>
    <sheetView view="pageBreakPreview" zoomScale="80" zoomScaleNormal="80" zoomScaleSheetLayoutView="80" workbookViewId="0">
      <selection activeCell="C11" sqref="C11:H1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4" style="1" customWidth="1"/>
    <col min="9" max="9" width="7.33203125" style="1" customWidth="1"/>
    <col min="10" max="10" width="8.77734375" style="1" customWidth="1"/>
    <col min="11" max="11" width="24.77734375" style="1" customWidth="1"/>
    <col min="12" max="12" width="8.6640625" style="1" customWidth="1"/>
    <col min="13" max="13" width="6.77734375" style="1" customWidth="1"/>
    <col min="14" max="14" width="9.21875" style="1" customWidth="1"/>
    <col min="15" max="15" width="28.88671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170</v>
      </c>
      <c r="D4" s="15" t="s">
        <v>171</v>
      </c>
      <c r="E4" s="15"/>
      <c r="F4" s="15"/>
      <c r="G4" s="15"/>
      <c r="H4" s="15"/>
      <c r="I4" s="16"/>
      <c r="J4" s="17" t="s">
        <v>6</v>
      </c>
      <c r="K4" s="18" t="s">
        <v>7</v>
      </c>
      <c r="L4" s="19" t="s">
        <v>8</v>
      </c>
      <c r="M4" s="19"/>
      <c r="N4" s="19"/>
      <c r="O4" s="19"/>
      <c r="P4" s="17" t="s">
        <v>9</v>
      </c>
      <c r="Q4" s="19" t="s">
        <v>172</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173</v>
      </c>
      <c r="L6" s="25"/>
      <c r="M6" s="25"/>
      <c r="N6" s="27"/>
      <c r="O6" s="28" t="s">
        <v>18</v>
      </c>
      <c r="P6" s="25" t="s">
        <v>174</v>
      </c>
      <c r="Q6" s="25"/>
      <c r="R6" s="29"/>
      <c r="S6" s="28" t="s">
        <v>20</v>
      </c>
      <c r="T6" s="25" t="s">
        <v>175</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176</v>
      </c>
      <c r="D11" s="58"/>
      <c r="E11" s="58"/>
      <c r="F11" s="58"/>
      <c r="G11" s="58"/>
      <c r="H11" s="58"/>
      <c r="I11" s="58" t="s">
        <v>177</v>
      </c>
      <c r="J11" s="58"/>
      <c r="K11" s="58"/>
      <c r="L11" s="58" t="s">
        <v>178</v>
      </c>
      <c r="M11" s="58"/>
      <c r="N11" s="58"/>
      <c r="O11" s="58"/>
      <c r="P11" s="59" t="s">
        <v>109</v>
      </c>
      <c r="Q11" s="59" t="s">
        <v>40</v>
      </c>
      <c r="R11" s="59">
        <v>1.96</v>
      </c>
      <c r="S11" s="59" t="s">
        <v>41</v>
      </c>
      <c r="T11" s="59" t="s">
        <v>41</v>
      </c>
      <c r="U11" s="61" t="str">
        <f t="shared" ref="U11:U22" si="0">IF(ISERR(T11/S11*100),"N/A",T11/S11*100)</f>
        <v>N/A</v>
      </c>
    </row>
    <row r="12" spans="1:34" ht="75" customHeight="1" thickTop="1" thickBot="1">
      <c r="A12" s="56"/>
      <c r="B12" s="57" t="s">
        <v>46</v>
      </c>
      <c r="C12" s="58" t="s">
        <v>179</v>
      </c>
      <c r="D12" s="58"/>
      <c r="E12" s="58"/>
      <c r="F12" s="58"/>
      <c r="G12" s="58"/>
      <c r="H12" s="58"/>
      <c r="I12" s="58" t="s">
        <v>180</v>
      </c>
      <c r="J12" s="58"/>
      <c r="K12" s="58"/>
      <c r="L12" s="58" t="s">
        <v>181</v>
      </c>
      <c r="M12" s="58"/>
      <c r="N12" s="58"/>
      <c r="O12" s="58"/>
      <c r="P12" s="59" t="s">
        <v>109</v>
      </c>
      <c r="Q12" s="59" t="s">
        <v>50</v>
      </c>
      <c r="R12" s="59">
        <v>0.79</v>
      </c>
      <c r="S12" s="59" t="s">
        <v>41</v>
      </c>
      <c r="T12" s="59" t="s">
        <v>41</v>
      </c>
      <c r="U12" s="61" t="str">
        <f t="shared" si="0"/>
        <v>N/A</v>
      </c>
    </row>
    <row r="13" spans="1:34" ht="75" customHeight="1" thickTop="1">
      <c r="A13" s="56"/>
      <c r="B13" s="57" t="s">
        <v>51</v>
      </c>
      <c r="C13" s="58" t="s">
        <v>182</v>
      </c>
      <c r="D13" s="58"/>
      <c r="E13" s="58"/>
      <c r="F13" s="58"/>
      <c r="G13" s="58"/>
      <c r="H13" s="58"/>
      <c r="I13" s="58" t="s">
        <v>183</v>
      </c>
      <c r="J13" s="58"/>
      <c r="K13" s="58"/>
      <c r="L13" s="58" t="s">
        <v>184</v>
      </c>
      <c r="M13" s="58"/>
      <c r="N13" s="58"/>
      <c r="O13" s="58"/>
      <c r="P13" s="59" t="s">
        <v>109</v>
      </c>
      <c r="Q13" s="59" t="s">
        <v>150</v>
      </c>
      <c r="R13" s="59">
        <v>10</v>
      </c>
      <c r="S13" s="59" t="s">
        <v>41</v>
      </c>
      <c r="T13" s="59" t="s">
        <v>41</v>
      </c>
      <c r="U13" s="61" t="str">
        <f t="shared" si="0"/>
        <v>N/A</v>
      </c>
    </row>
    <row r="14" spans="1:34" ht="75" customHeight="1">
      <c r="A14" s="56"/>
      <c r="B14" s="62" t="s">
        <v>42</v>
      </c>
      <c r="C14" s="63" t="s">
        <v>185</v>
      </c>
      <c r="D14" s="63"/>
      <c r="E14" s="63"/>
      <c r="F14" s="63"/>
      <c r="G14" s="63"/>
      <c r="H14" s="63"/>
      <c r="I14" s="63" t="s">
        <v>186</v>
      </c>
      <c r="J14" s="63"/>
      <c r="K14" s="63"/>
      <c r="L14" s="63" t="s">
        <v>187</v>
      </c>
      <c r="M14" s="63"/>
      <c r="N14" s="63"/>
      <c r="O14" s="63"/>
      <c r="P14" s="64" t="s">
        <v>109</v>
      </c>
      <c r="Q14" s="64" t="s">
        <v>150</v>
      </c>
      <c r="R14" s="64">
        <v>3.57</v>
      </c>
      <c r="S14" s="64" t="s">
        <v>41</v>
      </c>
      <c r="T14" s="64" t="s">
        <v>41</v>
      </c>
      <c r="U14" s="65" t="str">
        <f t="shared" si="0"/>
        <v>N/A</v>
      </c>
    </row>
    <row r="15" spans="1:34" ht="75" customHeight="1">
      <c r="A15" s="56"/>
      <c r="B15" s="62" t="s">
        <v>42</v>
      </c>
      <c r="C15" s="63" t="s">
        <v>188</v>
      </c>
      <c r="D15" s="63"/>
      <c r="E15" s="63"/>
      <c r="F15" s="63"/>
      <c r="G15" s="63"/>
      <c r="H15" s="63"/>
      <c r="I15" s="63" t="s">
        <v>189</v>
      </c>
      <c r="J15" s="63"/>
      <c r="K15" s="63"/>
      <c r="L15" s="63" t="s">
        <v>190</v>
      </c>
      <c r="M15" s="63"/>
      <c r="N15" s="63"/>
      <c r="O15" s="63"/>
      <c r="P15" s="64" t="s">
        <v>109</v>
      </c>
      <c r="Q15" s="64" t="s">
        <v>150</v>
      </c>
      <c r="R15" s="64">
        <v>23.08</v>
      </c>
      <c r="S15" s="64" t="s">
        <v>41</v>
      </c>
      <c r="T15" s="64" t="s">
        <v>41</v>
      </c>
      <c r="U15" s="65" t="str">
        <f t="shared" si="0"/>
        <v>N/A</v>
      </c>
    </row>
    <row r="16" spans="1:34" ht="75" customHeight="1">
      <c r="A16" s="56"/>
      <c r="B16" s="62" t="s">
        <v>42</v>
      </c>
      <c r="C16" s="63" t="s">
        <v>191</v>
      </c>
      <c r="D16" s="63"/>
      <c r="E16" s="63"/>
      <c r="F16" s="63"/>
      <c r="G16" s="63"/>
      <c r="H16" s="63"/>
      <c r="I16" s="63" t="s">
        <v>192</v>
      </c>
      <c r="J16" s="63"/>
      <c r="K16" s="63"/>
      <c r="L16" s="63" t="s">
        <v>193</v>
      </c>
      <c r="M16" s="63"/>
      <c r="N16" s="63"/>
      <c r="O16" s="63"/>
      <c r="P16" s="64" t="s">
        <v>109</v>
      </c>
      <c r="Q16" s="64" t="s">
        <v>150</v>
      </c>
      <c r="R16" s="64">
        <v>15.71</v>
      </c>
      <c r="S16" s="64" t="s">
        <v>41</v>
      </c>
      <c r="T16" s="64" t="s">
        <v>41</v>
      </c>
      <c r="U16" s="65" t="str">
        <f t="shared" si="0"/>
        <v>N/A</v>
      </c>
    </row>
    <row r="17" spans="1:22" ht="75" customHeight="1" thickBot="1">
      <c r="A17" s="56"/>
      <c r="B17" s="62" t="s">
        <v>42</v>
      </c>
      <c r="C17" s="63" t="s">
        <v>194</v>
      </c>
      <c r="D17" s="63"/>
      <c r="E17" s="63"/>
      <c r="F17" s="63"/>
      <c r="G17" s="63"/>
      <c r="H17" s="63"/>
      <c r="I17" s="63" t="s">
        <v>195</v>
      </c>
      <c r="J17" s="63"/>
      <c r="K17" s="63"/>
      <c r="L17" s="63" t="s">
        <v>196</v>
      </c>
      <c r="M17" s="63"/>
      <c r="N17" s="63"/>
      <c r="O17" s="63"/>
      <c r="P17" s="64" t="s">
        <v>109</v>
      </c>
      <c r="Q17" s="64" t="s">
        <v>150</v>
      </c>
      <c r="R17" s="64">
        <v>0.28000000000000003</v>
      </c>
      <c r="S17" s="64" t="s">
        <v>41</v>
      </c>
      <c r="T17" s="64" t="s">
        <v>41</v>
      </c>
      <c r="U17" s="65" t="str">
        <f t="shared" si="0"/>
        <v>N/A</v>
      </c>
    </row>
    <row r="18" spans="1:22" ht="75" customHeight="1" thickTop="1">
      <c r="A18" s="56"/>
      <c r="B18" s="57" t="s">
        <v>56</v>
      </c>
      <c r="C18" s="58" t="s">
        <v>197</v>
      </c>
      <c r="D18" s="58"/>
      <c r="E18" s="58"/>
      <c r="F18" s="58"/>
      <c r="G18" s="58"/>
      <c r="H18" s="58"/>
      <c r="I18" s="58" t="s">
        <v>198</v>
      </c>
      <c r="J18" s="58"/>
      <c r="K18" s="58"/>
      <c r="L18" s="58" t="s">
        <v>199</v>
      </c>
      <c r="M18" s="58"/>
      <c r="N18" s="58"/>
      <c r="O18" s="58"/>
      <c r="P18" s="59" t="s">
        <v>109</v>
      </c>
      <c r="Q18" s="59" t="s">
        <v>150</v>
      </c>
      <c r="R18" s="59">
        <v>16.670000000000002</v>
      </c>
      <c r="S18" s="59" t="s">
        <v>41</v>
      </c>
      <c r="T18" s="59" t="s">
        <v>41</v>
      </c>
      <c r="U18" s="61" t="str">
        <f t="shared" si="0"/>
        <v>N/A</v>
      </c>
    </row>
    <row r="19" spans="1:22" ht="75" customHeight="1">
      <c r="A19" s="56"/>
      <c r="B19" s="62" t="s">
        <v>42</v>
      </c>
      <c r="C19" s="63" t="s">
        <v>200</v>
      </c>
      <c r="D19" s="63"/>
      <c r="E19" s="63"/>
      <c r="F19" s="63"/>
      <c r="G19" s="63"/>
      <c r="H19" s="63"/>
      <c r="I19" s="63" t="s">
        <v>201</v>
      </c>
      <c r="J19" s="63"/>
      <c r="K19" s="63"/>
      <c r="L19" s="63" t="s">
        <v>202</v>
      </c>
      <c r="M19" s="63"/>
      <c r="N19" s="63"/>
      <c r="O19" s="63"/>
      <c r="P19" s="64" t="s">
        <v>45</v>
      </c>
      <c r="Q19" s="64" t="s">
        <v>150</v>
      </c>
      <c r="R19" s="64">
        <v>41.67</v>
      </c>
      <c r="S19" s="64" t="s">
        <v>41</v>
      </c>
      <c r="T19" s="64" t="s">
        <v>41</v>
      </c>
      <c r="U19" s="65" t="str">
        <f t="shared" si="0"/>
        <v>N/A</v>
      </c>
    </row>
    <row r="20" spans="1:22" ht="75" customHeight="1">
      <c r="A20" s="56"/>
      <c r="B20" s="62" t="s">
        <v>42</v>
      </c>
      <c r="C20" s="63" t="s">
        <v>203</v>
      </c>
      <c r="D20" s="63"/>
      <c r="E20" s="63"/>
      <c r="F20" s="63"/>
      <c r="G20" s="63"/>
      <c r="H20" s="63"/>
      <c r="I20" s="63" t="s">
        <v>204</v>
      </c>
      <c r="J20" s="63"/>
      <c r="K20" s="63"/>
      <c r="L20" s="63" t="s">
        <v>205</v>
      </c>
      <c r="M20" s="63"/>
      <c r="N20" s="63"/>
      <c r="O20" s="63"/>
      <c r="P20" s="64" t="s">
        <v>109</v>
      </c>
      <c r="Q20" s="64" t="s">
        <v>150</v>
      </c>
      <c r="R20" s="64">
        <v>4.29</v>
      </c>
      <c r="S20" s="64" t="s">
        <v>41</v>
      </c>
      <c r="T20" s="64" t="s">
        <v>41</v>
      </c>
      <c r="U20" s="65" t="str">
        <f t="shared" si="0"/>
        <v>N/A</v>
      </c>
    </row>
    <row r="21" spans="1:22" ht="75" customHeight="1">
      <c r="A21" s="56"/>
      <c r="B21" s="62" t="s">
        <v>42</v>
      </c>
      <c r="C21" s="63" t="s">
        <v>206</v>
      </c>
      <c r="D21" s="63"/>
      <c r="E21" s="63"/>
      <c r="F21" s="63"/>
      <c r="G21" s="63"/>
      <c r="H21" s="63"/>
      <c r="I21" s="63" t="s">
        <v>207</v>
      </c>
      <c r="J21" s="63"/>
      <c r="K21" s="63"/>
      <c r="L21" s="63" t="s">
        <v>208</v>
      </c>
      <c r="M21" s="63"/>
      <c r="N21" s="63"/>
      <c r="O21" s="63"/>
      <c r="P21" s="64" t="s">
        <v>45</v>
      </c>
      <c r="Q21" s="64" t="s">
        <v>150</v>
      </c>
      <c r="R21" s="64">
        <v>54.48</v>
      </c>
      <c r="S21" s="64" t="s">
        <v>41</v>
      </c>
      <c r="T21" s="64" t="s">
        <v>41</v>
      </c>
      <c r="U21" s="65" t="str">
        <f t="shared" si="0"/>
        <v>N/A</v>
      </c>
    </row>
    <row r="22" spans="1:22" ht="75" customHeight="1" thickBot="1">
      <c r="A22" s="56"/>
      <c r="B22" s="62" t="s">
        <v>42</v>
      </c>
      <c r="C22" s="63" t="s">
        <v>209</v>
      </c>
      <c r="D22" s="63"/>
      <c r="E22" s="63"/>
      <c r="F22" s="63"/>
      <c r="G22" s="63"/>
      <c r="H22" s="63"/>
      <c r="I22" s="63" t="s">
        <v>210</v>
      </c>
      <c r="J22" s="63"/>
      <c r="K22" s="63"/>
      <c r="L22" s="63" t="s">
        <v>211</v>
      </c>
      <c r="M22" s="63"/>
      <c r="N22" s="63"/>
      <c r="O22" s="63"/>
      <c r="P22" s="64" t="s">
        <v>45</v>
      </c>
      <c r="Q22" s="64" t="s">
        <v>150</v>
      </c>
      <c r="R22" s="64">
        <v>79.56</v>
      </c>
      <c r="S22" s="64" t="s">
        <v>41</v>
      </c>
      <c r="T22" s="64" t="s">
        <v>41</v>
      </c>
      <c r="U22" s="65" t="str">
        <f t="shared" si="0"/>
        <v>N/A</v>
      </c>
    </row>
    <row r="23" spans="1:22" ht="22.5" customHeight="1" thickTop="1" thickBot="1">
      <c r="B23" s="9" t="s">
        <v>61</v>
      </c>
      <c r="C23" s="10"/>
      <c r="D23" s="10"/>
      <c r="E23" s="10"/>
      <c r="F23" s="10"/>
      <c r="G23" s="10"/>
      <c r="H23" s="11"/>
      <c r="I23" s="11"/>
      <c r="J23" s="11"/>
      <c r="K23" s="11"/>
      <c r="L23" s="11"/>
      <c r="M23" s="11"/>
      <c r="N23" s="11"/>
      <c r="O23" s="11"/>
      <c r="P23" s="11"/>
      <c r="Q23" s="11"/>
      <c r="R23" s="11"/>
      <c r="S23" s="11"/>
      <c r="T23" s="11"/>
      <c r="U23" s="12"/>
      <c r="V23" s="66"/>
    </row>
    <row r="24" spans="1:22" ht="26.25" customHeight="1" thickTop="1">
      <c r="B24" s="67"/>
      <c r="C24" s="68"/>
      <c r="D24" s="68"/>
      <c r="E24" s="68"/>
      <c r="F24" s="68"/>
      <c r="G24" s="68"/>
      <c r="H24" s="69"/>
      <c r="I24" s="69"/>
      <c r="J24" s="69"/>
      <c r="K24" s="69"/>
      <c r="L24" s="69"/>
      <c r="M24" s="69"/>
      <c r="N24" s="69"/>
      <c r="O24" s="69"/>
      <c r="P24" s="70"/>
      <c r="Q24" s="71"/>
      <c r="R24" s="72" t="s">
        <v>62</v>
      </c>
      <c r="S24" s="40" t="s">
        <v>63</v>
      </c>
      <c r="T24" s="72" t="s">
        <v>64</v>
      </c>
      <c r="U24" s="40" t="s">
        <v>65</v>
      </c>
    </row>
    <row r="25" spans="1:22" ht="26.25" customHeight="1" thickBot="1">
      <c r="B25" s="73"/>
      <c r="C25" s="74"/>
      <c r="D25" s="74"/>
      <c r="E25" s="74"/>
      <c r="F25" s="74"/>
      <c r="G25" s="74"/>
      <c r="H25" s="75"/>
      <c r="I25" s="75"/>
      <c r="J25" s="75"/>
      <c r="K25" s="75"/>
      <c r="L25" s="75"/>
      <c r="M25" s="75"/>
      <c r="N25" s="75"/>
      <c r="O25" s="75"/>
      <c r="P25" s="76"/>
      <c r="Q25" s="77"/>
      <c r="R25" s="78" t="s">
        <v>66</v>
      </c>
      <c r="S25" s="77" t="s">
        <v>66</v>
      </c>
      <c r="T25" s="77" t="s">
        <v>66</v>
      </c>
      <c r="U25" s="77" t="s">
        <v>67</v>
      </c>
    </row>
    <row r="26" spans="1:22" ht="13.5" customHeight="1" thickBot="1">
      <c r="B26" s="79" t="s">
        <v>68</v>
      </c>
      <c r="C26" s="80"/>
      <c r="D26" s="80"/>
      <c r="E26" s="81"/>
      <c r="F26" s="81"/>
      <c r="G26" s="81"/>
      <c r="H26" s="82"/>
      <c r="I26" s="82"/>
      <c r="J26" s="82"/>
      <c r="K26" s="82"/>
      <c r="L26" s="82"/>
      <c r="M26" s="82"/>
      <c r="N26" s="82"/>
      <c r="O26" s="82"/>
      <c r="P26" s="83"/>
      <c r="Q26" s="83"/>
      <c r="R26" s="84" t="str">
        <f t="shared" ref="R26:T27" si="1">"N/D"</f>
        <v>N/D</v>
      </c>
      <c r="S26" s="84" t="str">
        <f t="shared" si="1"/>
        <v>N/D</v>
      </c>
      <c r="T26" s="84" t="str">
        <f t="shared" si="1"/>
        <v>N/D</v>
      </c>
      <c r="U26" s="85" t="str">
        <f>+IF(ISERR(T26/S26*100),"N/A",T26/S26*100)</f>
        <v>N/A</v>
      </c>
    </row>
    <row r="27" spans="1:22" ht="13.5" customHeight="1" thickBot="1">
      <c r="B27" s="86" t="s">
        <v>69</v>
      </c>
      <c r="C27" s="87"/>
      <c r="D27" s="87"/>
      <c r="E27" s="88"/>
      <c r="F27" s="88"/>
      <c r="G27" s="88"/>
      <c r="H27" s="89"/>
      <c r="I27" s="89"/>
      <c r="J27" s="89"/>
      <c r="K27" s="89"/>
      <c r="L27" s="89"/>
      <c r="M27" s="89"/>
      <c r="N27" s="89"/>
      <c r="O27" s="89"/>
      <c r="P27" s="90"/>
      <c r="Q27" s="90"/>
      <c r="R27" s="84" t="str">
        <f t="shared" si="1"/>
        <v>N/D</v>
      </c>
      <c r="S27" s="84" t="str">
        <f t="shared" si="1"/>
        <v>N/D</v>
      </c>
      <c r="T27" s="84" t="str">
        <f t="shared" si="1"/>
        <v>N/D</v>
      </c>
      <c r="U27" s="85" t="str">
        <f>+IF(ISERR(T27/S27*100),"N/A",T27/S27*100)</f>
        <v>N/A</v>
      </c>
    </row>
    <row r="28" spans="1:22" ht="14.7" customHeight="1" thickTop="1" thickBot="1">
      <c r="B28" s="9" t="s">
        <v>70</v>
      </c>
      <c r="C28" s="10"/>
      <c r="D28" s="10"/>
      <c r="E28" s="10"/>
      <c r="F28" s="10"/>
      <c r="G28" s="10"/>
      <c r="H28" s="11"/>
      <c r="I28" s="11"/>
      <c r="J28" s="11"/>
      <c r="K28" s="11"/>
      <c r="L28" s="11"/>
      <c r="M28" s="11"/>
      <c r="N28" s="11"/>
      <c r="O28" s="11"/>
      <c r="P28" s="11"/>
      <c r="Q28" s="11"/>
      <c r="R28" s="11"/>
      <c r="S28" s="11"/>
      <c r="T28" s="11"/>
      <c r="U28" s="12"/>
    </row>
    <row r="29" spans="1:22" ht="44.25" customHeight="1" thickTop="1">
      <c r="B29" s="91" t="s">
        <v>71</v>
      </c>
      <c r="C29" s="93"/>
      <c r="D29" s="93"/>
      <c r="E29" s="93"/>
      <c r="F29" s="93"/>
      <c r="G29" s="93"/>
      <c r="H29" s="93"/>
      <c r="I29" s="93"/>
      <c r="J29" s="93"/>
      <c r="K29" s="93"/>
      <c r="L29" s="93"/>
      <c r="M29" s="93"/>
      <c r="N29" s="93"/>
      <c r="O29" s="93"/>
      <c r="P29" s="93"/>
      <c r="Q29" s="93"/>
      <c r="R29" s="93"/>
      <c r="S29" s="93"/>
      <c r="T29" s="93"/>
      <c r="U29" s="92"/>
    </row>
    <row r="30" spans="1:22" ht="34.5" customHeight="1">
      <c r="B30" s="94" t="s">
        <v>212</v>
      </c>
      <c r="C30" s="96"/>
      <c r="D30" s="96"/>
      <c r="E30" s="96"/>
      <c r="F30" s="96"/>
      <c r="G30" s="96"/>
      <c r="H30" s="96"/>
      <c r="I30" s="96"/>
      <c r="J30" s="96"/>
      <c r="K30" s="96"/>
      <c r="L30" s="96"/>
      <c r="M30" s="96"/>
      <c r="N30" s="96"/>
      <c r="O30" s="96"/>
      <c r="P30" s="96"/>
      <c r="Q30" s="96"/>
      <c r="R30" s="96"/>
      <c r="S30" s="96"/>
      <c r="T30" s="96"/>
      <c r="U30" s="95"/>
    </row>
    <row r="31" spans="1:22" ht="34.5" customHeight="1">
      <c r="B31" s="94" t="s">
        <v>213</v>
      </c>
      <c r="C31" s="96"/>
      <c r="D31" s="96"/>
      <c r="E31" s="96"/>
      <c r="F31" s="96"/>
      <c r="G31" s="96"/>
      <c r="H31" s="96"/>
      <c r="I31" s="96"/>
      <c r="J31" s="96"/>
      <c r="K31" s="96"/>
      <c r="L31" s="96"/>
      <c r="M31" s="96"/>
      <c r="N31" s="96"/>
      <c r="O31" s="96"/>
      <c r="P31" s="96"/>
      <c r="Q31" s="96"/>
      <c r="R31" s="96"/>
      <c r="S31" s="96"/>
      <c r="T31" s="96"/>
      <c r="U31" s="95"/>
    </row>
    <row r="32" spans="1:22" ht="34.5" customHeight="1">
      <c r="B32" s="94" t="s">
        <v>214</v>
      </c>
      <c r="C32" s="96"/>
      <c r="D32" s="96"/>
      <c r="E32" s="96"/>
      <c r="F32" s="96"/>
      <c r="G32" s="96"/>
      <c r="H32" s="96"/>
      <c r="I32" s="96"/>
      <c r="J32" s="96"/>
      <c r="K32" s="96"/>
      <c r="L32" s="96"/>
      <c r="M32" s="96"/>
      <c r="N32" s="96"/>
      <c r="O32" s="96"/>
      <c r="P32" s="96"/>
      <c r="Q32" s="96"/>
      <c r="R32" s="96"/>
      <c r="S32" s="96"/>
      <c r="T32" s="96"/>
      <c r="U32" s="95"/>
    </row>
    <row r="33" spans="2:21" ht="34.5" customHeight="1">
      <c r="B33" s="94" t="s">
        <v>215</v>
      </c>
      <c r="C33" s="96"/>
      <c r="D33" s="96"/>
      <c r="E33" s="96"/>
      <c r="F33" s="96"/>
      <c r="G33" s="96"/>
      <c r="H33" s="96"/>
      <c r="I33" s="96"/>
      <c r="J33" s="96"/>
      <c r="K33" s="96"/>
      <c r="L33" s="96"/>
      <c r="M33" s="96"/>
      <c r="N33" s="96"/>
      <c r="O33" s="96"/>
      <c r="P33" s="96"/>
      <c r="Q33" s="96"/>
      <c r="R33" s="96"/>
      <c r="S33" s="96"/>
      <c r="T33" s="96"/>
      <c r="U33" s="95"/>
    </row>
    <row r="34" spans="2:21" ht="34.5" customHeight="1">
      <c r="B34" s="94" t="s">
        <v>216</v>
      </c>
      <c r="C34" s="96"/>
      <c r="D34" s="96"/>
      <c r="E34" s="96"/>
      <c r="F34" s="96"/>
      <c r="G34" s="96"/>
      <c r="H34" s="96"/>
      <c r="I34" s="96"/>
      <c r="J34" s="96"/>
      <c r="K34" s="96"/>
      <c r="L34" s="96"/>
      <c r="M34" s="96"/>
      <c r="N34" s="96"/>
      <c r="O34" s="96"/>
      <c r="P34" s="96"/>
      <c r="Q34" s="96"/>
      <c r="R34" s="96"/>
      <c r="S34" s="96"/>
      <c r="T34" s="96"/>
      <c r="U34" s="95"/>
    </row>
    <row r="35" spans="2:21" ht="34.5" customHeight="1">
      <c r="B35" s="94" t="s">
        <v>217</v>
      </c>
      <c r="C35" s="96"/>
      <c r="D35" s="96"/>
      <c r="E35" s="96"/>
      <c r="F35" s="96"/>
      <c r="G35" s="96"/>
      <c r="H35" s="96"/>
      <c r="I35" s="96"/>
      <c r="J35" s="96"/>
      <c r="K35" s="96"/>
      <c r="L35" s="96"/>
      <c r="M35" s="96"/>
      <c r="N35" s="96"/>
      <c r="O35" s="96"/>
      <c r="P35" s="96"/>
      <c r="Q35" s="96"/>
      <c r="R35" s="96"/>
      <c r="S35" s="96"/>
      <c r="T35" s="96"/>
      <c r="U35" s="95"/>
    </row>
    <row r="36" spans="2:21" ht="34.5" customHeight="1">
      <c r="B36" s="94" t="s">
        <v>218</v>
      </c>
      <c r="C36" s="96"/>
      <c r="D36" s="96"/>
      <c r="E36" s="96"/>
      <c r="F36" s="96"/>
      <c r="G36" s="96"/>
      <c r="H36" s="96"/>
      <c r="I36" s="96"/>
      <c r="J36" s="96"/>
      <c r="K36" s="96"/>
      <c r="L36" s="96"/>
      <c r="M36" s="96"/>
      <c r="N36" s="96"/>
      <c r="O36" s="96"/>
      <c r="P36" s="96"/>
      <c r="Q36" s="96"/>
      <c r="R36" s="96"/>
      <c r="S36" s="96"/>
      <c r="T36" s="96"/>
      <c r="U36" s="95"/>
    </row>
    <row r="37" spans="2:21" ht="34.5" customHeight="1">
      <c r="B37" s="94" t="s">
        <v>219</v>
      </c>
      <c r="C37" s="96"/>
      <c r="D37" s="96"/>
      <c r="E37" s="96"/>
      <c r="F37" s="96"/>
      <c r="G37" s="96"/>
      <c r="H37" s="96"/>
      <c r="I37" s="96"/>
      <c r="J37" s="96"/>
      <c r="K37" s="96"/>
      <c r="L37" s="96"/>
      <c r="M37" s="96"/>
      <c r="N37" s="96"/>
      <c r="O37" s="96"/>
      <c r="P37" s="96"/>
      <c r="Q37" s="96"/>
      <c r="R37" s="96"/>
      <c r="S37" s="96"/>
      <c r="T37" s="96"/>
      <c r="U37" s="95"/>
    </row>
    <row r="38" spans="2:21" ht="34.5" customHeight="1">
      <c r="B38" s="94" t="s">
        <v>220</v>
      </c>
      <c r="C38" s="96"/>
      <c r="D38" s="96"/>
      <c r="E38" s="96"/>
      <c r="F38" s="96"/>
      <c r="G38" s="96"/>
      <c r="H38" s="96"/>
      <c r="I38" s="96"/>
      <c r="J38" s="96"/>
      <c r="K38" s="96"/>
      <c r="L38" s="96"/>
      <c r="M38" s="96"/>
      <c r="N38" s="96"/>
      <c r="O38" s="96"/>
      <c r="P38" s="96"/>
      <c r="Q38" s="96"/>
      <c r="R38" s="96"/>
      <c r="S38" s="96"/>
      <c r="T38" s="96"/>
      <c r="U38" s="95"/>
    </row>
    <row r="39" spans="2:21" ht="34.5" customHeight="1">
      <c r="B39" s="94" t="s">
        <v>221</v>
      </c>
      <c r="C39" s="96"/>
      <c r="D39" s="96"/>
      <c r="E39" s="96"/>
      <c r="F39" s="96"/>
      <c r="G39" s="96"/>
      <c r="H39" s="96"/>
      <c r="I39" s="96"/>
      <c r="J39" s="96"/>
      <c r="K39" s="96"/>
      <c r="L39" s="96"/>
      <c r="M39" s="96"/>
      <c r="N39" s="96"/>
      <c r="O39" s="96"/>
      <c r="P39" s="96"/>
      <c r="Q39" s="96"/>
      <c r="R39" s="96"/>
      <c r="S39" s="96"/>
      <c r="T39" s="96"/>
      <c r="U39" s="95"/>
    </row>
    <row r="40" spans="2:21" ht="34.5" customHeight="1">
      <c r="B40" s="94" t="s">
        <v>222</v>
      </c>
      <c r="C40" s="96"/>
      <c r="D40" s="96"/>
      <c r="E40" s="96"/>
      <c r="F40" s="96"/>
      <c r="G40" s="96"/>
      <c r="H40" s="96"/>
      <c r="I40" s="96"/>
      <c r="J40" s="96"/>
      <c r="K40" s="96"/>
      <c r="L40" s="96"/>
      <c r="M40" s="96"/>
      <c r="N40" s="96"/>
      <c r="O40" s="96"/>
      <c r="P40" s="96"/>
      <c r="Q40" s="96"/>
      <c r="R40" s="96"/>
      <c r="S40" s="96"/>
      <c r="T40" s="96"/>
      <c r="U40" s="95"/>
    </row>
    <row r="41" spans="2:21" ht="34.5" customHeight="1" thickBot="1">
      <c r="B41" s="97" t="s">
        <v>223</v>
      </c>
      <c r="C41" s="99"/>
      <c r="D41" s="99"/>
      <c r="E41" s="99"/>
      <c r="F41" s="99"/>
      <c r="G41" s="99"/>
      <c r="H41" s="99"/>
      <c r="I41" s="99"/>
      <c r="J41" s="99"/>
      <c r="K41" s="99"/>
      <c r="L41" s="99"/>
      <c r="M41" s="99"/>
      <c r="N41" s="99"/>
      <c r="O41" s="99"/>
      <c r="P41" s="99"/>
      <c r="Q41" s="99"/>
      <c r="R41" s="99"/>
      <c r="S41" s="99"/>
      <c r="T41" s="99"/>
      <c r="U41" s="98"/>
    </row>
  </sheetData>
  <mergeCells count="72">
    <mergeCell ref="B36:U36"/>
    <mergeCell ref="B37:U37"/>
    <mergeCell ref="B38:U38"/>
    <mergeCell ref="B39:U39"/>
    <mergeCell ref="B40:U40"/>
    <mergeCell ref="B41:U41"/>
    <mergeCell ref="B30:U30"/>
    <mergeCell ref="B31:U31"/>
    <mergeCell ref="B32:U32"/>
    <mergeCell ref="B33:U33"/>
    <mergeCell ref="B34:U34"/>
    <mergeCell ref="B35:U35"/>
    <mergeCell ref="C22:H22"/>
    <mergeCell ref="I22:K22"/>
    <mergeCell ref="L22:O22"/>
    <mergeCell ref="B26:D26"/>
    <mergeCell ref="B27:D27"/>
    <mergeCell ref="B29:U29"/>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3"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73"/>
  <sheetViews>
    <sheetView view="pageBreakPreview" zoomScale="80" zoomScaleNormal="80" zoomScaleSheetLayoutView="80" workbookViewId="0">
      <selection activeCell="V1" sqref="V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24.77734375" style="1" customWidth="1"/>
    <col min="12" max="12" width="8.6640625" style="1" customWidth="1"/>
    <col min="13" max="13" width="6.77734375" style="1" customWidth="1"/>
    <col min="14" max="14" width="9.21875" style="1" customWidth="1"/>
    <col min="15" max="15" width="28"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224</v>
      </c>
      <c r="D4" s="15" t="s">
        <v>225</v>
      </c>
      <c r="E4" s="15"/>
      <c r="F4" s="15"/>
      <c r="G4" s="15"/>
      <c r="H4" s="15"/>
      <c r="I4" s="16"/>
      <c r="J4" s="17" t="s">
        <v>6</v>
      </c>
      <c r="K4" s="18" t="s">
        <v>7</v>
      </c>
      <c r="L4" s="19" t="s">
        <v>8</v>
      </c>
      <c r="M4" s="19"/>
      <c r="N4" s="19"/>
      <c r="O4" s="19"/>
      <c r="P4" s="17" t="s">
        <v>9</v>
      </c>
      <c r="Q4" s="19" t="s">
        <v>226</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173</v>
      </c>
      <c r="L6" s="25"/>
      <c r="M6" s="25"/>
      <c r="N6" s="27"/>
      <c r="O6" s="28" t="s">
        <v>18</v>
      </c>
      <c r="P6" s="25" t="s">
        <v>227</v>
      </c>
      <c r="Q6" s="25"/>
      <c r="R6" s="29"/>
      <c r="S6" s="28" t="s">
        <v>20</v>
      </c>
      <c r="T6" s="25" t="s">
        <v>228</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229</v>
      </c>
      <c r="D11" s="58"/>
      <c r="E11" s="58"/>
      <c r="F11" s="58"/>
      <c r="G11" s="58"/>
      <c r="H11" s="58"/>
      <c r="I11" s="58" t="s">
        <v>230</v>
      </c>
      <c r="J11" s="58"/>
      <c r="K11" s="58"/>
      <c r="L11" s="58" t="s">
        <v>231</v>
      </c>
      <c r="M11" s="58"/>
      <c r="N11" s="58"/>
      <c r="O11" s="58"/>
      <c r="P11" s="59" t="s">
        <v>45</v>
      </c>
      <c r="Q11" s="59" t="s">
        <v>40</v>
      </c>
      <c r="R11" s="59">
        <v>104.04</v>
      </c>
      <c r="S11" s="59" t="s">
        <v>41</v>
      </c>
      <c r="T11" s="59" t="s">
        <v>41</v>
      </c>
      <c r="U11" s="61" t="str">
        <f t="shared" ref="U11:U38" si="0">IF(ISERR(T11/S11*100),"N/A",T11/S11*100)</f>
        <v>N/A</v>
      </c>
    </row>
    <row r="12" spans="1:34" ht="75" customHeight="1">
      <c r="A12" s="56"/>
      <c r="B12" s="62" t="s">
        <v>42</v>
      </c>
      <c r="C12" s="63" t="s">
        <v>42</v>
      </c>
      <c r="D12" s="63"/>
      <c r="E12" s="63"/>
      <c r="F12" s="63"/>
      <c r="G12" s="63"/>
      <c r="H12" s="63"/>
      <c r="I12" s="63" t="s">
        <v>232</v>
      </c>
      <c r="J12" s="63"/>
      <c r="K12" s="63"/>
      <c r="L12" s="63" t="s">
        <v>233</v>
      </c>
      <c r="M12" s="63"/>
      <c r="N12" s="63"/>
      <c r="O12" s="63"/>
      <c r="P12" s="64" t="s">
        <v>45</v>
      </c>
      <c r="Q12" s="64" t="s">
        <v>234</v>
      </c>
      <c r="R12" s="64">
        <v>52.92</v>
      </c>
      <c r="S12" s="64" t="s">
        <v>41</v>
      </c>
      <c r="T12" s="64" t="s">
        <v>41</v>
      </c>
      <c r="U12" s="65" t="str">
        <f t="shared" si="0"/>
        <v>N/A</v>
      </c>
    </row>
    <row r="13" spans="1:34" ht="75" customHeight="1">
      <c r="A13" s="56"/>
      <c r="B13" s="62" t="s">
        <v>42</v>
      </c>
      <c r="C13" s="63" t="s">
        <v>42</v>
      </c>
      <c r="D13" s="63"/>
      <c r="E13" s="63"/>
      <c r="F13" s="63"/>
      <c r="G13" s="63"/>
      <c r="H13" s="63"/>
      <c r="I13" s="63" t="s">
        <v>235</v>
      </c>
      <c r="J13" s="63"/>
      <c r="K13" s="63"/>
      <c r="L13" s="63" t="s">
        <v>236</v>
      </c>
      <c r="M13" s="63"/>
      <c r="N13" s="63"/>
      <c r="O13" s="63"/>
      <c r="P13" s="64" t="s">
        <v>109</v>
      </c>
      <c r="Q13" s="64" t="s">
        <v>40</v>
      </c>
      <c r="R13" s="64">
        <v>1.07</v>
      </c>
      <c r="S13" s="64" t="s">
        <v>41</v>
      </c>
      <c r="T13" s="64" t="s">
        <v>41</v>
      </c>
      <c r="U13" s="65" t="str">
        <f t="shared" si="0"/>
        <v>N/A</v>
      </c>
    </row>
    <row r="14" spans="1:34" ht="75" customHeight="1" thickBot="1">
      <c r="A14" s="56"/>
      <c r="B14" s="62" t="s">
        <v>42</v>
      </c>
      <c r="C14" s="63" t="s">
        <v>42</v>
      </c>
      <c r="D14" s="63"/>
      <c r="E14" s="63"/>
      <c r="F14" s="63"/>
      <c r="G14" s="63"/>
      <c r="H14" s="63"/>
      <c r="I14" s="63" t="s">
        <v>237</v>
      </c>
      <c r="J14" s="63"/>
      <c r="K14" s="63"/>
      <c r="L14" s="63" t="s">
        <v>238</v>
      </c>
      <c r="M14" s="63"/>
      <c r="N14" s="63"/>
      <c r="O14" s="63"/>
      <c r="P14" s="64" t="s">
        <v>45</v>
      </c>
      <c r="Q14" s="64" t="s">
        <v>40</v>
      </c>
      <c r="R14" s="64">
        <v>65.66</v>
      </c>
      <c r="S14" s="64" t="s">
        <v>41</v>
      </c>
      <c r="T14" s="64" t="s">
        <v>41</v>
      </c>
      <c r="U14" s="65" t="str">
        <f t="shared" si="0"/>
        <v>N/A</v>
      </c>
    </row>
    <row r="15" spans="1:34" ht="114" customHeight="1" thickTop="1">
      <c r="A15" s="56"/>
      <c r="B15" s="57" t="s">
        <v>46</v>
      </c>
      <c r="C15" s="58" t="s">
        <v>239</v>
      </c>
      <c r="D15" s="58"/>
      <c r="E15" s="58"/>
      <c r="F15" s="58"/>
      <c r="G15" s="58"/>
      <c r="H15" s="58"/>
      <c r="I15" s="58" t="s">
        <v>240</v>
      </c>
      <c r="J15" s="58"/>
      <c r="K15" s="58"/>
      <c r="L15" s="58" t="s">
        <v>241</v>
      </c>
      <c r="M15" s="58"/>
      <c r="N15" s="58"/>
      <c r="O15" s="58"/>
      <c r="P15" s="59" t="s">
        <v>45</v>
      </c>
      <c r="Q15" s="59" t="s">
        <v>40</v>
      </c>
      <c r="R15" s="59">
        <v>100</v>
      </c>
      <c r="S15" s="59" t="s">
        <v>41</v>
      </c>
      <c r="T15" s="59" t="s">
        <v>41</v>
      </c>
      <c r="U15" s="61" t="str">
        <f t="shared" si="0"/>
        <v>N/A</v>
      </c>
    </row>
    <row r="16" spans="1:34" ht="75" customHeight="1">
      <c r="A16" s="56"/>
      <c r="B16" s="62" t="s">
        <v>42</v>
      </c>
      <c r="C16" s="63" t="s">
        <v>42</v>
      </c>
      <c r="D16" s="63"/>
      <c r="E16" s="63"/>
      <c r="F16" s="63"/>
      <c r="G16" s="63"/>
      <c r="H16" s="63"/>
      <c r="I16" s="63" t="s">
        <v>242</v>
      </c>
      <c r="J16" s="63"/>
      <c r="K16" s="63"/>
      <c r="L16" s="63" t="s">
        <v>243</v>
      </c>
      <c r="M16" s="63"/>
      <c r="N16" s="63"/>
      <c r="O16" s="63"/>
      <c r="P16" s="64" t="s">
        <v>45</v>
      </c>
      <c r="Q16" s="64" t="s">
        <v>244</v>
      </c>
      <c r="R16" s="64">
        <v>29.57</v>
      </c>
      <c r="S16" s="64" t="s">
        <v>41</v>
      </c>
      <c r="T16" s="64" t="s">
        <v>41</v>
      </c>
      <c r="U16" s="65" t="str">
        <f t="shared" si="0"/>
        <v>N/A</v>
      </c>
    </row>
    <row r="17" spans="1:21" ht="75" customHeight="1" thickBot="1">
      <c r="A17" s="56"/>
      <c r="B17" s="62" t="s">
        <v>42</v>
      </c>
      <c r="C17" s="63" t="s">
        <v>42</v>
      </c>
      <c r="D17" s="63"/>
      <c r="E17" s="63"/>
      <c r="F17" s="63"/>
      <c r="G17" s="63"/>
      <c r="H17" s="63"/>
      <c r="I17" s="63" t="s">
        <v>245</v>
      </c>
      <c r="J17" s="63"/>
      <c r="K17" s="63"/>
      <c r="L17" s="63" t="s">
        <v>246</v>
      </c>
      <c r="M17" s="63"/>
      <c r="N17" s="63"/>
      <c r="O17" s="63"/>
      <c r="P17" s="64" t="s">
        <v>45</v>
      </c>
      <c r="Q17" s="64" t="s">
        <v>50</v>
      </c>
      <c r="R17" s="64">
        <v>29.6</v>
      </c>
      <c r="S17" s="64" t="s">
        <v>41</v>
      </c>
      <c r="T17" s="64" t="s">
        <v>41</v>
      </c>
      <c r="U17" s="65" t="str">
        <f t="shared" si="0"/>
        <v>N/A</v>
      </c>
    </row>
    <row r="18" spans="1:21" ht="75" customHeight="1" thickTop="1">
      <c r="A18" s="56"/>
      <c r="B18" s="57" t="s">
        <v>51</v>
      </c>
      <c r="C18" s="58" t="s">
        <v>247</v>
      </c>
      <c r="D18" s="58"/>
      <c r="E18" s="58"/>
      <c r="F18" s="58"/>
      <c r="G18" s="58"/>
      <c r="H18" s="58"/>
      <c r="I18" s="58" t="s">
        <v>248</v>
      </c>
      <c r="J18" s="58"/>
      <c r="K18" s="58"/>
      <c r="L18" s="58" t="s">
        <v>249</v>
      </c>
      <c r="M18" s="58"/>
      <c r="N18" s="58"/>
      <c r="O18" s="58"/>
      <c r="P18" s="59" t="s">
        <v>45</v>
      </c>
      <c r="Q18" s="59" t="s">
        <v>55</v>
      </c>
      <c r="R18" s="59">
        <v>100</v>
      </c>
      <c r="S18" s="59">
        <v>60</v>
      </c>
      <c r="T18" s="59">
        <v>77.069999999999993</v>
      </c>
      <c r="U18" s="61">
        <f t="shared" si="0"/>
        <v>128.44999999999999</v>
      </c>
    </row>
    <row r="19" spans="1:21" ht="75" customHeight="1">
      <c r="A19" s="56"/>
      <c r="B19" s="62" t="s">
        <v>42</v>
      </c>
      <c r="C19" s="63" t="s">
        <v>250</v>
      </c>
      <c r="D19" s="63"/>
      <c r="E19" s="63"/>
      <c r="F19" s="63"/>
      <c r="G19" s="63"/>
      <c r="H19" s="63"/>
      <c r="I19" s="63" t="s">
        <v>251</v>
      </c>
      <c r="J19" s="63"/>
      <c r="K19" s="63"/>
      <c r="L19" s="63" t="s">
        <v>252</v>
      </c>
      <c r="M19" s="63"/>
      <c r="N19" s="63"/>
      <c r="O19" s="63"/>
      <c r="P19" s="64" t="s">
        <v>45</v>
      </c>
      <c r="Q19" s="64" t="s">
        <v>150</v>
      </c>
      <c r="R19" s="64">
        <v>26.26</v>
      </c>
      <c r="S19" s="64" t="s">
        <v>41</v>
      </c>
      <c r="T19" s="64" t="s">
        <v>41</v>
      </c>
      <c r="U19" s="65" t="str">
        <f t="shared" si="0"/>
        <v>N/A</v>
      </c>
    </row>
    <row r="20" spans="1:21" ht="75" customHeight="1">
      <c r="A20" s="56"/>
      <c r="B20" s="62" t="s">
        <v>42</v>
      </c>
      <c r="C20" s="63" t="s">
        <v>253</v>
      </c>
      <c r="D20" s="63"/>
      <c r="E20" s="63"/>
      <c r="F20" s="63"/>
      <c r="G20" s="63"/>
      <c r="H20" s="63"/>
      <c r="I20" s="63" t="s">
        <v>254</v>
      </c>
      <c r="J20" s="63"/>
      <c r="K20" s="63"/>
      <c r="L20" s="63" t="s">
        <v>255</v>
      </c>
      <c r="M20" s="63"/>
      <c r="N20" s="63"/>
      <c r="O20" s="63"/>
      <c r="P20" s="64" t="s">
        <v>45</v>
      </c>
      <c r="Q20" s="64" t="s">
        <v>139</v>
      </c>
      <c r="R20" s="64">
        <v>0</v>
      </c>
      <c r="S20" s="64">
        <v>0</v>
      </c>
      <c r="T20" s="64">
        <v>0</v>
      </c>
      <c r="U20" s="65" t="str">
        <f t="shared" si="0"/>
        <v>N/A</v>
      </c>
    </row>
    <row r="21" spans="1:21" ht="75" customHeight="1">
      <c r="A21" s="56"/>
      <c r="B21" s="62" t="s">
        <v>42</v>
      </c>
      <c r="C21" s="63" t="s">
        <v>256</v>
      </c>
      <c r="D21" s="63"/>
      <c r="E21" s="63"/>
      <c r="F21" s="63"/>
      <c r="G21" s="63"/>
      <c r="H21" s="63"/>
      <c r="I21" s="63" t="s">
        <v>257</v>
      </c>
      <c r="J21" s="63"/>
      <c r="K21" s="63"/>
      <c r="L21" s="63" t="s">
        <v>258</v>
      </c>
      <c r="M21" s="63"/>
      <c r="N21" s="63"/>
      <c r="O21" s="63"/>
      <c r="P21" s="64" t="s">
        <v>45</v>
      </c>
      <c r="Q21" s="64" t="s">
        <v>40</v>
      </c>
      <c r="R21" s="64">
        <v>37.25</v>
      </c>
      <c r="S21" s="64" t="s">
        <v>41</v>
      </c>
      <c r="T21" s="64" t="s">
        <v>41</v>
      </c>
      <c r="U21" s="65" t="str">
        <f t="shared" si="0"/>
        <v>N/A</v>
      </c>
    </row>
    <row r="22" spans="1:21" ht="75" customHeight="1">
      <c r="A22" s="56"/>
      <c r="B22" s="62" t="s">
        <v>42</v>
      </c>
      <c r="C22" s="63" t="s">
        <v>259</v>
      </c>
      <c r="D22" s="63"/>
      <c r="E22" s="63"/>
      <c r="F22" s="63"/>
      <c r="G22" s="63"/>
      <c r="H22" s="63"/>
      <c r="I22" s="63" t="s">
        <v>260</v>
      </c>
      <c r="J22" s="63"/>
      <c r="K22" s="63"/>
      <c r="L22" s="63" t="s">
        <v>261</v>
      </c>
      <c r="M22" s="63"/>
      <c r="N22" s="63"/>
      <c r="O22" s="63"/>
      <c r="P22" s="64" t="s">
        <v>45</v>
      </c>
      <c r="Q22" s="64" t="s">
        <v>84</v>
      </c>
      <c r="R22" s="64">
        <v>12.79</v>
      </c>
      <c r="S22" s="64" t="s">
        <v>41</v>
      </c>
      <c r="T22" s="64">
        <v>1.02</v>
      </c>
      <c r="U22" s="65" t="str">
        <f t="shared" si="0"/>
        <v>N/A</v>
      </c>
    </row>
    <row r="23" spans="1:21" ht="75" customHeight="1">
      <c r="A23" s="56"/>
      <c r="B23" s="62" t="s">
        <v>42</v>
      </c>
      <c r="C23" s="63" t="s">
        <v>42</v>
      </c>
      <c r="D23" s="63"/>
      <c r="E23" s="63"/>
      <c r="F23" s="63"/>
      <c r="G23" s="63"/>
      <c r="H23" s="63"/>
      <c r="I23" s="63" t="s">
        <v>262</v>
      </c>
      <c r="J23" s="63"/>
      <c r="K23" s="63"/>
      <c r="L23" s="63" t="s">
        <v>263</v>
      </c>
      <c r="M23" s="63"/>
      <c r="N23" s="63"/>
      <c r="O23" s="63"/>
      <c r="P23" s="64" t="s">
        <v>45</v>
      </c>
      <c r="Q23" s="64" t="s">
        <v>40</v>
      </c>
      <c r="R23" s="64">
        <v>60.21</v>
      </c>
      <c r="S23" s="64" t="s">
        <v>41</v>
      </c>
      <c r="T23" s="64" t="s">
        <v>41</v>
      </c>
      <c r="U23" s="65" t="str">
        <f t="shared" si="0"/>
        <v>N/A</v>
      </c>
    </row>
    <row r="24" spans="1:21" ht="75" customHeight="1">
      <c r="A24" s="56"/>
      <c r="B24" s="62" t="s">
        <v>42</v>
      </c>
      <c r="C24" s="63" t="s">
        <v>264</v>
      </c>
      <c r="D24" s="63"/>
      <c r="E24" s="63"/>
      <c r="F24" s="63"/>
      <c r="G24" s="63"/>
      <c r="H24" s="63"/>
      <c r="I24" s="63" t="s">
        <v>265</v>
      </c>
      <c r="J24" s="63"/>
      <c r="K24" s="63"/>
      <c r="L24" s="63" t="s">
        <v>266</v>
      </c>
      <c r="M24" s="63"/>
      <c r="N24" s="63"/>
      <c r="O24" s="63"/>
      <c r="P24" s="64" t="s">
        <v>267</v>
      </c>
      <c r="Q24" s="64" t="s">
        <v>84</v>
      </c>
      <c r="R24" s="64">
        <v>0.49</v>
      </c>
      <c r="S24" s="64" t="s">
        <v>41</v>
      </c>
      <c r="T24" s="64">
        <v>0.25</v>
      </c>
      <c r="U24" s="65" t="str">
        <f t="shared" si="0"/>
        <v>N/A</v>
      </c>
    </row>
    <row r="25" spans="1:21" ht="75" customHeight="1">
      <c r="A25" s="56"/>
      <c r="B25" s="62" t="s">
        <v>42</v>
      </c>
      <c r="C25" s="63" t="s">
        <v>268</v>
      </c>
      <c r="D25" s="63"/>
      <c r="E25" s="63"/>
      <c r="F25" s="63"/>
      <c r="G25" s="63"/>
      <c r="H25" s="63"/>
      <c r="I25" s="63" t="s">
        <v>269</v>
      </c>
      <c r="J25" s="63"/>
      <c r="K25" s="63"/>
      <c r="L25" s="63" t="s">
        <v>270</v>
      </c>
      <c r="M25" s="63"/>
      <c r="N25" s="63"/>
      <c r="O25" s="63"/>
      <c r="P25" s="64" t="s">
        <v>45</v>
      </c>
      <c r="Q25" s="64" t="s">
        <v>139</v>
      </c>
      <c r="R25" s="64">
        <v>100</v>
      </c>
      <c r="S25" s="64">
        <v>0</v>
      </c>
      <c r="T25" s="64">
        <v>50</v>
      </c>
      <c r="U25" s="65" t="str">
        <f t="shared" si="0"/>
        <v>N/A</v>
      </c>
    </row>
    <row r="26" spans="1:21" ht="75" customHeight="1">
      <c r="A26" s="56"/>
      <c r="B26" s="62" t="s">
        <v>42</v>
      </c>
      <c r="C26" s="63" t="s">
        <v>271</v>
      </c>
      <c r="D26" s="63"/>
      <c r="E26" s="63"/>
      <c r="F26" s="63"/>
      <c r="G26" s="63"/>
      <c r="H26" s="63"/>
      <c r="I26" s="63" t="s">
        <v>272</v>
      </c>
      <c r="J26" s="63"/>
      <c r="K26" s="63"/>
      <c r="L26" s="63" t="s">
        <v>273</v>
      </c>
      <c r="M26" s="63"/>
      <c r="N26" s="63"/>
      <c r="O26" s="63"/>
      <c r="P26" s="64" t="s">
        <v>45</v>
      </c>
      <c r="Q26" s="64" t="s">
        <v>139</v>
      </c>
      <c r="R26" s="64">
        <v>100</v>
      </c>
      <c r="S26" s="64">
        <v>0</v>
      </c>
      <c r="T26" s="64">
        <v>5</v>
      </c>
      <c r="U26" s="65" t="str">
        <f t="shared" si="0"/>
        <v>N/A</v>
      </c>
    </row>
    <row r="27" spans="1:21" ht="75" customHeight="1" thickBot="1">
      <c r="A27" s="56"/>
      <c r="B27" s="62" t="s">
        <v>42</v>
      </c>
      <c r="C27" s="63" t="s">
        <v>274</v>
      </c>
      <c r="D27" s="63"/>
      <c r="E27" s="63"/>
      <c r="F27" s="63"/>
      <c r="G27" s="63"/>
      <c r="H27" s="63"/>
      <c r="I27" s="63" t="s">
        <v>275</v>
      </c>
      <c r="J27" s="63"/>
      <c r="K27" s="63"/>
      <c r="L27" s="63" t="s">
        <v>276</v>
      </c>
      <c r="M27" s="63"/>
      <c r="N27" s="63"/>
      <c r="O27" s="63"/>
      <c r="P27" s="64" t="s">
        <v>45</v>
      </c>
      <c r="Q27" s="64" t="s">
        <v>60</v>
      </c>
      <c r="R27" s="64">
        <v>100</v>
      </c>
      <c r="S27" s="64">
        <v>50</v>
      </c>
      <c r="T27" s="64">
        <v>100</v>
      </c>
      <c r="U27" s="65">
        <f t="shared" si="0"/>
        <v>200</v>
      </c>
    </row>
    <row r="28" spans="1:21" ht="75" customHeight="1" thickTop="1">
      <c r="A28" s="56"/>
      <c r="B28" s="57" t="s">
        <v>56</v>
      </c>
      <c r="C28" s="58" t="s">
        <v>277</v>
      </c>
      <c r="D28" s="58"/>
      <c r="E28" s="58"/>
      <c r="F28" s="58"/>
      <c r="G28" s="58"/>
      <c r="H28" s="58"/>
      <c r="I28" s="58" t="s">
        <v>278</v>
      </c>
      <c r="J28" s="58"/>
      <c r="K28" s="58"/>
      <c r="L28" s="58" t="s">
        <v>279</v>
      </c>
      <c r="M28" s="58"/>
      <c r="N28" s="58"/>
      <c r="O28" s="58"/>
      <c r="P28" s="59" t="s">
        <v>45</v>
      </c>
      <c r="Q28" s="59" t="s">
        <v>150</v>
      </c>
      <c r="R28" s="59">
        <v>100</v>
      </c>
      <c r="S28" s="59" t="s">
        <v>41</v>
      </c>
      <c r="T28" s="59" t="s">
        <v>41</v>
      </c>
      <c r="U28" s="61" t="str">
        <f t="shared" si="0"/>
        <v>N/A</v>
      </c>
    </row>
    <row r="29" spans="1:21" ht="75" customHeight="1">
      <c r="A29" s="56"/>
      <c r="B29" s="62" t="s">
        <v>42</v>
      </c>
      <c r="C29" s="63" t="s">
        <v>280</v>
      </c>
      <c r="D29" s="63"/>
      <c r="E29" s="63"/>
      <c r="F29" s="63"/>
      <c r="G29" s="63"/>
      <c r="H29" s="63"/>
      <c r="I29" s="63" t="s">
        <v>281</v>
      </c>
      <c r="J29" s="63"/>
      <c r="K29" s="63"/>
      <c r="L29" s="63" t="s">
        <v>282</v>
      </c>
      <c r="M29" s="63"/>
      <c r="N29" s="63"/>
      <c r="O29" s="63"/>
      <c r="P29" s="64" t="s">
        <v>45</v>
      </c>
      <c r="Q29" s="64" t="s">
        <v>60</v>
      </c>
      <c r="R29" s="64">
        <v>100</v>
      </c>
      <c r="S29" s="64">
        <v>0</v>
      </c>
      <c r="T29" s="64">
        <v>300</v>
      </c>
      <c r="U29" s="65" t="str">
        <f t="shared" si="0"/>
        <v>N/A</v>
      </c>
    </row>
    <row r="30" spans="1:21" ht="75" customHeight="1">
      <c r="A30" s="56"/>
      <c r="B30" s="62" t="s">
        <v>42</v>
      </c>
      <c r="C30" s="63" t="s">
        <v>283</v>
      </c>
      <c r="D30" s="63"/>
      <c r="E30" s="63"/>
      <c r="F30" s="63"/>
      <c r="G30" s="63"/>
      <c r="H30" s="63"/>
      <c r="I30" s="63" t="s">
        <v>284</v>
      </c>
      <c r="J30" s="63"/>
      <c r="K30" s="63"/>
      <c r="L30" s="63" t="s">
        <v>285</v>
      </c>
      <c r="M30" s="63"/>
      <c r="N30" s="63"/>
      <c r="O30" s="63"/>
      <c r="P30" s="64" t="s">
        <v>267</v>
      </c>
      <c r="Q30" s="64" t="s">
        <v>91</v>
      </c>
      <c r="R30" s="64">
        <v>1.75</v>
      </c>
      <c r="S30" s="64">
        <v>1.6</v>
      </c>
      <c r="T30" s="64">
        <v>1.46</v>
      </c>
      <c r="U30" s="65">
        <f t="shared" si="0"/>
        <v>91.25</v>
      </c>
    </row>
    <row r="31" spans="1:21" ht="75" customHeight="1">
      <c r="A31" s="56"/>
      <c r="B31" s="62" t="s">
        <v>42</v>
      </c>
      <c r="C31" s="63" t="s">
        <v>286</v>
      </c>
      <c r="D31" s="63"/>
      <c r="E31" s="63"/>
      <c r="F31" s="63"/>
      <c r="G31" s="63"/>
      <c r="H31" s="63"/>
      <c r="I31" s="63" t="s">
        <v>287</v>
      </c>
      <c r="J31" s="63"/>
      <c r="K31" s="63"/>
      <c r="L31" s="63" t="s">
        <v>288</v>
      </c>
      <c r="M31" s="63"/>
      <c r="N31" s="63"/>
      <c r="O31" s="63"/>
      <c r="P31" s="64" t="s">
        <v>267</v>
      </c>
      <c r="Q31" s="64" t="s">
        <v>139</v>
      </c>
      <c r="R31" s="64">
        <v>0.91</v>
      </c>
      <c r="S31" s="64" t="s">
        <v>41</v>
      </c>
      <c r="T31" s="64">
        <v>0.43</v>
      </c>
      <c r="U31" s="65" t="str">
        <f t="shared" si="0"/>
        <v>N/A</v>
      </c>
    </row>
    <row r="32" spans="1:21" ht="75" customHeight="1">
      <c r="A32" s="56"/>
      <c r="B32" s="62" t="s">
        <v>42</v>
      </c>
      <c r="C32" s="63" t="s">
        <v>289</v>
      </c>
      <c r="D32" s="63"/>
      <c r="E32" s="63"/>
      <c r="F32" s="63"/>
      <c r="G32" s="63"/>
      <c r="H32" s="63"/>
      <c r="I32" s="63" t="s">
        <v>290</v>
      </c>
      <c r="J32" s="63"/>
      <c r="K32" s="63"/>
      <c r="L32" s="63" t="s">
        <v>291</v>
      </c>
      <c r="M32" s="63"/>
      <c r="N32" s="63"/>
      <c r="O32" s="63"/>
      <c r="P32" s="64" t="s">
        <v>45</v>
      </c>
      <c r="Q32" s="64" t="s">
        <v>139</v>
      </c>
      <c r="R32" s="64">
        <v>9.76</v>
      </c>
      <c r="S32" s="64" t="s">
        <v>41</v>
      </c>
      <c r="T32" s="64">
        <v>1.68</v>
      </c>
      <c r="U32" s="65" t="str">
        <f t="shared" si="0"/>
        <v>N/A</v>
      </c>
    </row>
    <row r="33" spans="1:22" ht="75" customHeight="1">
      <c r="A33" s="56"/>
      <c r="B33" s="62" t="s">
        <v>42</v>
      </c>
      <c r="C33" s="63" t="s">
        <v>292</v>
      </c>
      <c r="D33" s="63"/>
      <c r="E33" s="63"/>
      <c r="F33" s="63"/>
      <c r="G33" s="63"/>
      <c r="H33" s="63"/>
      <c r="I33" s="63" t="s">
        <v>293</v>
      </c>
      <c r="J33" s="63"/>
      <c r="K33" s="63"/>
      <c r="L33" s="63" t="s">
        <v>294</v>
      </c>
      <c r="M33" s="63"/>
      <c r="N33" s="63"/>
      <c r="O33" s="63"/>
      <c r="P33" s="64" t="s">
        <v>267</v>
      </c>
      <c r="Q33" s="64" t="s">
        <v>139</v>
      </c>
      <c r="R33" s="64">
        <v>0.75</v>
      </c>
      <c r="S33" s="64" t="s">
        <v>41</v>
      </c>
      <c r="T33" s="64">
        <v>0.17</v>
      </c>
      <c r="U33" s="65" t="str">
        <f t="shared" si="0"/>
        <v>N/A</v>
      </c>
    </row>
    <row r="34" spans="1:22" ht="112.8" customHeight="1">
      <c r="A34" s="56"/>
      <c r="B34" s="62" t="s">
        <v>42</v>
      </c>
      <c r="C34" s="63" t="s">
        <v>295</v>
      </c>
      <c r="D34" s="63"/>
      <c r="E34" s="63"/>
      <c r="F34" s="63"/>
      <c r="G34" s="63"/>
      <c r="H34" s="63"/>
      <c r="I34" s="63" t="s">
        <v>296</v>
      </c>
      <c r="J34" s="63"/>
      <c r="K34" s="63"/>
      <c r="L34" s="63" t="s">
        <v>297</v>
      </c>
      <c r="M34" s="63"/>
      <c r="N34" s="63"/>
      <c r="O34" s="63"/>
      <c r="P34" s="64" t="s">
        <v>45</v>
      </c>
      <c r="Q34" s="64" t="s">
        <v>139</v>
      </c>
      <c r="R34" s="64">
        <v>50.62</v>
      </c>
      <c r="S34" s="64" t="s">
        <v>41</v>
      </c>
      <c r="T34" s="64">
        <v>54.96</v>
      </c>
      <c r="U34" s="65" t="str">
        <f t="shared" si="0"/>
        <v>N/A</v>
      </c>
    </row>
    <row r="35" spans="1:22" ht="75" customHeight="1">
      <c r="A35" s="56"/>
      <c r="B35" s="62" t="s">
        <v>42</v>
      </c>
      <c r="C35" s="63" t="s">
        <v>298</v>
      </c>
      <c r="D35" s="63"/>
      <c r="E35" s="63"/>
      <c r="F35" s="63"/>
      <c r="G35" s="63"/>
      <c r="H35" s="63"/>
      <c r="I35" s="63" t="s">
        <v>299</v>
      </c>
      <c r="J35" s="63"/>
      <c r="K35" s="63"/>
      <c r="L35" s="63" t="s">
        <v>300</v>
      </c>
      <c r="M35" s="63"/>
      <c r="N35" s="63"/>
      <c r="O35" s="63"/>
      <c r="P35" s="64" t="s">
        <v>45</v>
      </c>
      <c r="Q35" s="64" t="s">
        <v>139</v>
      </c>
      <c r="R35" s="64">
        <v>37.909999999999997</v>
      </c>
      <c r="S35" s="64">
        <v>2.92</v>
      </c>
      <c r="T35" s="64">
        <v>4.09</v>
      </c>
      <c r="U35" s="65">
        <f t="shared" si="0"/>
        <v>140.06849315068493</v>
      </c>
    </row>
    <row r="36" spans="1:22" ht="75" customHeight="1">
      <c r="A36" s="56"/>
      <c r="B36" s="62" t="s">
        <v>42</v>
      </c>
      <c r="C36" s="63" t="s">
        <v>301</v>
      </c>
      <c r="D36" s="63"/>
      <c r="E36" s="63"/>
      <c r="F36" s="63"/>
      <c r="G36" s="63"/>
      <c r="H36" s="63"/>
      <c r="I36" s="63" t="s">
        <v>302</v>
      </c>
      <c r="J36" s="63"/>
      <c r="K36" s="63"/>
      <c r="L36" s="63" t="s">
        <v>303</v>
      </c>
      <c r="M36" s="63"/>
      <c r="N36" s="63"/>
      <c r="O36" s="63"/>
      <c r="P36" s="64" t="s">
        <v>45</v>
      </c>
      <c r="Q36" s="64" t="s">
        <v>60</v>
      </c>
      <c r="R36" s="64">
        <v>100</v>
      </c>
      <c r="S36" s="64">
        <v>50</v>
      </c>
      <c r="T36" s="64">
        <v>100</v>
      </c>
      <c r="U36" s="65">
        <f t="shared" si="0"/>
        <v>200</v>
      </c>
    </row>
    <row r="37" spans="1:22" ht="75" customHeight="1">
      <c r="A37" s="56"/>
      <c r="B37" s="62" t="s">
        <v>42</v>
      </c>
      <c r="C37" s="63" t="s">
        <v>304</v>
      </c>
      <c r="D37" s="63"/>
      <c r="E37" s="63"/>
      <c r="F37" s="63"/>
      <c r="G37" s="63"/>
      <c r="H37" s="63"/>
      <c r="I37" s="63" t="s">
        <v>305</v>
      </c>
      <c r="J37" s="63"/>
      <c r="K37" s="63"/>
      <c r="L37" s="63" t="s">
        <v>306</v>
      </c>
      <c r="M37" s="63"/>
      <c r="N37" s="63"/>
      <c r="O37" s="63"/>
      <c r="P37" s="64" t="s">
        <v>267</v>
      </c>
      <c r="Q37" s="64" t="s">
        <v>60</v>
      </c>
      <c r="R37" s="64">
        <v>100</v>
      </c>
      <c r="S37" s="64">
        <v>66.67</v>
      </c>
      <c r="T37" s="64">
        <v>63.02</v>
      </c>
      <c r="U37" s="65">
        <f t="shared" si="0"/>
        <v>94.525273736313181</v>
      </c>
    </row>
    <row r="38" spans="1:22" ht="75" customHeight="1" thickBot="1">
      <c r="A38" s="56"/>
      <c r="B38" s="62" t="s">
        <v>42</v>
      </c>
      <c r="C38" s="63" t="s">
        <v>307</v>
      </c>
      <c r="D38" s="63"/>
      <c r="E38" s="63"/>
      <c r="F38" s="63"/>
      <c r="G38" s="63"/>
      <c r="H38" s="63"/>
      <c r="I38" s="63" t="s">
        <v>308</v>
      </c>
      <c r="J38" s="63"/>
      <c r="K38" s="63"/>
      <c r="L38" s="63" t="s">
        <v>309</v>
      </c>
      <c r="M38" s="63"/>
      <c r="N38" s="63"/>
      <c r="O38" s="63"/>
      <c r="P38" s="64" t="s">
        <v>45</v>
      </c>
      <c r="Q38" s="64" t="s">
        <v>60</v>
      </c>
      <c r="R38" s="64">
        <v>100</v>
      </c>
      <c r="S38" s="64">
        <v>50</v>
      </c>
      <c r="T38" s="64">
        <v>100</v>
      </c>
      <c r="U38" s="65">
        <f t="shared" si="0"/>
        <v>200</v>
      </c>
    </row>
    <row r="39" spans="1:22" ht="22.5" customHeight="1" thickTop="1" thickBot="1">
      <c r="B39" s="9" t="s">
        <v>61</v>
      </c>
      <c r="C39" s="10"/>
      <c r="D39" s="10"/>
      <c r="E39" s="10"/>
      <c r="F39" s="10"/>
      <c r="G39" s="10"/>
      <c r="H39" s="11"/>
      <c r="I39" s="11"/>
      <c r="J39" s="11"/>
      <c r="K39" s="11"/>
      <c r="L39" s="11"/>
      <c r="M39" s="11"/>
      <c r="N39" s="11"/>
      <c r="O39" s="11"/>
      <c r="P39" s="11"/>
      <c r="Q39" s="11"/>
      <c r="R39" s="11"/>
      <c r="S39" s="11"/>
      <c r="T39" s="11"/>
      <c r="U39" s="12"/>
      <c r="V39" s="66"/>
    </row>
    <row r="40" spans="1:22" ht="26.25" customHeight="1" thickTop="1">
      <c r="B40" s="67"/>
      <c r="C40" s="68"/>
      <c r="D40" s="68"/>
      <c r="E40" s="68"/>
      <c r="F40" s="68"/>
      <c r="G40" s="68"/>
      <c r="H40" s="69"/>
      <c r="I40" s="69"/>
      <c r="J40" s="69"/>
      <c r="K40" s="69"/>
      <c r="L40" s="69"/>
      <c r="M40" s="69"/>
      <c r="N40" s="69"/>
      <c r="O40" s="69"/>
      <c r="P40" s="70"/>
      <c r="Q40" s="71"/>
      <c r="R40" s="72" t="s">
        <v>62</v>
      </c>
      <c r="S40" s="40" t="s">
        <v>63</v>
      </c>
      <c r="T40" s="72" t="s">
        <v>64</v>
      </c>
      <c r="U40" s="40" t="s">
        <v>65</v>
      </c>
    </row>
    <row r="41" spans="1:22" ht="26.25" customHeight="1" thickBot="1">
      <c r="B41" s="73"/>
      <c r="C41" s="74"/>
      <c r="D41" s="74"/>
      <c r="E41" s="74"/>
      <c r="F41" s="74"/>
      <c r="G41" s="74"/>
      <c r="H41" s="75"/>
      <c r="I41" s="75"/>
      <c r="J41" s="75"/>
      <c r="K41" s="75"/>
      <c r="L41" s="75"/>
      <c r="M41" s="75"/>
      <c r="N41" s="75"/>
      <c r="O41" s="75"/>
      <c r="P41" s="76"/>
      <c r="Q41" s="77"/>
      <c r="R41" s="78" t="s">
        <v>66</v>
      </c>
      <c r="S41" s="77" t="s">
        <v>66</v>
      </c>
      <c r="T41" s="77" t="s">
        <v>66</v>
      </c>
      <c r="U41" s="77" t="s">
        <v>67</v>
      </c>
    </row>
    <row r="42" spans="1:22" ht="13.5" customHeight="1" thickBot="1">
      <c r="B42" s="79" t="s">
        <v>68</v>
      </c>
      <c r="C42" s="80"/>
      <c r="D42" s="80"/>
      <c r="E42" s="81"/>
      <c r="F42" s="81"/>
      <c r="G42" s="81"/>
      <c r="H42" s="82"/>
      <c r="I42" s="82"/>
      <c r="J42" s="82"/>
      <c r="K42" s="82"/>
      <c r="L42" s="82"/>
      <c r="M42" s="82"/>
      <c r="N42" s="82"/>
      <c r="O42" s="82"/>
      <c r="P42" s="83"/>
      <c r="Q42" s="83"/>
      <c r="R42" s="84" t="str">
        <f t="shared" ref="R42:T43" si="1">"N/D"</f>
        <v>N/D</v>
      </c>
      <c r="S42" s="84" t="str">
        <f t="shared" si="1"/>
        <v>N/D</v>
      </c>
      <c r="T42" s="84" t="str">
        <f t="shared" si="1"/>
        <v>N/D</v>
      </c>
      <c r="U42" s="85" t="str">
        <f>+IF(ISERR(T42/S42*100),"N/A",T42/S42*100)</f>
        <v>N/A</v>
      </c>
    </row>
    <row r="43" spans="1:22" ht="13.5" customHeight="1" thickBot="1">
      <c r="B43" s="86" t="s">
        <v>69</v>
      </c>
      <c r="C43" s="87"/>
      <c r="D43" s="87"/>
      <c r="E43" s="88"/>
      <c r="F43" s="88"/>
      <c r="G43" s="88"/>
      <c r="H43" s="89"/>
      <c r="I43" s="89"/>
      <c r="J43" s="89"/>
      <c r="K43" s="89"/>
      <c r="L43" s="89"/>
      <c r="M43" s="89"/>
      <c r="N43" s="89"/>
      <c r="O43" s="89"/>
      <c r="P43" s="90"/>
      <c r="Q43" s="90"/>
      <c r="R43" s="84" t="str">
        <f t="shared" si="1"/>
        <v>N/D</v>
      </c>
      <c r="S43" s="84" t="str">
        <f t="shared" si="1"/>
        <v>N/D</v>
      </c>
      <c r="T43" s="84" t="str">
        <f t="shared" si="1"/>
        <v>N/D</v>
      </c>
      <c r="U43" s="85" t="str">
        <f>+IF(ISERR(T43/S43*100),"N/A",T43/S43*100)</f>
        <v>N/A</v>
      </c>
    </row>
    <row r="44" spans="1:22" ht="14.7" customHeight="1" thickTop="1" thickBot="1">
      <c r="B44" s="9" t="s">
        <v>70</v>
      </c>
      <c r="C44" s="10"/>
      <c r="D44" s="10"/>
      <c r="E44" s="10"/>
      <c r="F44" s="10"/>
      <c r="G44" s="10"/>
      <c r="H44" s="11"/>
      <c r="I44" s="11"/>
      <c r="J44" s="11"/>
      <c r="K44" s="11"/>
      <c r="L44" s="11"/>
      <c r="M44" s="11"/>
      <c r="N44" s="11"/>
      <c r="O44" s="11"/>
      <c r="P44" s="11"/>
      <c r="Q44" s="11"/>
      <c r="R44" s="11"/>
      <c r="S44" s="11"/>
      <c r="T44" s="11"/>
      <c r="U44" s="12"/>
    </row>
    <row r="45" spans="1:22" ht="44.25" customHeight="1" thickTop="1">
      <c r="B45" s="91" t="s">
        <v>71</v>
      </c>
      <c r="C45" s="93"/>
      <c r="D45" s="93"/>
      <c r="E45" s="93"/>
      <c r="F45" s="93"/>
      <c r="G45" s="93"/>
      <c r="H45" s="93"/>
      <c r="I45" s="93"/>
      <c r="J45" s="93"/>
      <c r="K45" s="93"/>
      <c r="L45" s="93"/>
      <c r="M45" s="93"/>
      <c r="N45" s="93"/>
      <c r="O45" s="93"/>
      <c r="P45" s="93"/>
      <c r="Q45" s="93"/>
      <c r="R45" s="93"/>
      <c r="S45" s="93"/>
      <c r="T45" s="93"/>
      <c r="U45" s="92"/>
    </row>
    <row r="46" spans="1:22" ht="34.5" customHeight="1">
      <c r="B46" s="94" t="s">
        <v>310</v>
      </c>
      <c r="C46" s="96"/>
      <c r="D46" s="96"/>
      <c r="E46" s="96"/>
      <c r="F46" s="96"/>
      <c r="G46" s="96"/>
      <c r="H46" s="96"/>
      <c r="I46" s="96"/>
      <c r="J46" s="96"/>
      <c r="K46" s="96"/>
      <c r="L46" s="96"/>
      <c r="M46" s="96"/>
      <c r="N46" s="96"/>
      <c r="O46" s="96"/>
      <c r="P46" s="96"/>
      <c r="Q46" s="96"/>
      <c r="R46" s="96"/>
      <c r="S46" s="96"/>
      <c r="T46" s="96"/>
      <c r="U46" s="95"/>
    </row>
    <row r="47" spans="1:22" ht="21.45" customHeight="1">
      <c r="B47" s="94" t="s">
        <v>311</v>
      </c>
      <c r="C47" s="96"/>
      <c r="D47" s="96"/>
      <c r="E47" s="96"/>
      <c r="F47" s="96"/>
      <c r="G47" s="96"/>
      <c r="H47" s="96"/>
      <c r="I47" s="96"/>
      <c r="J47" s="96"/>
      <c r="K47" s="96"/>
      <c r="L47" s="96"/>
      <c r="M47" s="96"/>
      <c r="N47" s="96"/>
      <c r="O47" s="96"/>
      <c r="P47" s="96"/>
      <c r="Q47" s="96"/>
      <c r="R47" s="96"/>
      <c r="S47" s="96"/>
      <c r="T47" s="96"/>
      <c r="U47" s="95"/>
    </row>
    <row r="48" spans="1:22" ht="34.5" customHeight="1">
      <c r="B48" s="94" t="s">
        <v>312</v>
      </c>
      <c r="C48" s="96"/>
      <c r="D48" s="96"/>
      <c r="E48" s="96"/>
      <c r="F48" s="96"/>
      <c r="G48" s="96"/>
      <c r="H48" s="96"/>
      <c r="I48" s="96"/>
      <c r="J48" s="96"/>
      <c r="K48" s="96"/>
      <c r="L48" s="96"/>
      <c r="M48" s="96"/>
      <c r="N48" s="96"/>
      <c r="O48" s="96"/>
      <c r="P48" s="96"/>
      <c r="Q48" s="96"/>
      <c r="R48" s="96"/>
      <c r="S48" s="96"/>
      <c r="T48" s="96"/>
      <c r="U48" s="95"/>
    </row>
    <row r="49" spans="2:21" ht="21.45" customHeight="1">
      <c r="B49" s="94" t="s">
        <v>313</v>
      </c>
      <c r="C49" s="96"/>
      <c r="D49" s="96"/>
      <c r="E49" s="96"/>
      <c r="F49" s="96"/>
      <c r="G49" s="96"/>
      <c r="H49" s="96"/>
      <c r="I49" s="96"/>
      <c r="J49" s="96"/>
      <c r="K49" s="96"/>
      <c r="L49" s="96"/>
      <c r="M49" s="96"/>
      <c r="N49" s="96"/>
      <c r="O49" s="96"/>
      <c r="P49" s="96"/>
      <c r="Q49" s="96"/>
      <c r="R49" s="96"/>
      <c r="S49" s="96"/>
      <c r="T49" s="96"/>
      <c r="U49" s="95"/>
    </row>
    <row r="50" spans="2:21" ht="34.5" customHeight="1">
      <c r="B50" s="94" t="s">
        <v>314</v>
      </c>
      <c r="C50" s="96"/>
      <c r="D50" s="96"/>
      <c r="E50" s="96"/>
      <c r="F50" s="96"/>
      <c r="G50" s="96"/>
      <c r="H50" s="96"/>
      <c r="I50" s="96"/>
      <c r="J50" s="96"/>
      <c r="K50" s="96"/>
      <c r="L50" s="96"/>
      <c r="M50" s="96"/>
      <c r="N50" s="96"/>
      <c r="O50" s="96"/>
      <c r="P50" s="96"/>
      <c r="Q50" s="96"/>
      <c r="R50" s="96"/>
      <c r="S50" s="96"/>
      <c r="T50" s="96"/>
      <c r="U50" s="95"/>
    </row>
    <row r="51" spans="2:21" ht="22.2" customHeight="1">
      <c r="B51" s="94" t="s">
        <v>315</v>
      </c>
      <c r="C51" s="96"/>
      <c r="D51" s="96"/>
      <c r="E51" s="96"/>
      <c r="F51" s="96"/>
      <c r="G51" s="96"/>
      <c r="H51" s="96"/>
      <c r="I51" s="96"/>
      <c r="J51" s="96"/>
      <c r="K51" s="96"/>
      <c r="L51" s="96"/>
      <c r="M51" s="96"/>
      <c r="N51" s="96"/>
      <c r="O51" s="96"/>
      <c r="P51" s="96"/>
      <c r="Q51" s="96"/>
      <c r="R51" s="96"/>
      <c r="S51" s="96"/>
      <c r="T51" s="96"/>
      <c r="U51" s="95"/>
    </row>
    <row r="52" spans="2:21" ht="22.2" customHeight="1">
      <c r="B52" s="94" t="s">
        <v>316</v>
      </c>
      <c r="C52" s="96"/>
      <c r="D52" s="96"/>
      <c r="E52" s="96"/>
      <c r="F52" s="96"/>
      <c r="G52" s="96"/>
      <c r="H52" s="96"/>
      <c r="I52" s="96"/>
      <c r="J52" s="96"/>
      <c r="K52" s="96"/>
      <c r="L52" s="96"/>
      <c r="M52" s="96"/>
      <c r="N52" s="96"/>
      <c r="O52" s="96"/>
      <c r="P52" s="96"/>
      <c r="Q52" s="96"/>
      <c r="R52" s="96"/>
      <c r="S52" s="96"/>
      <c r="T52" s="96"/>
      <c r="U52" s="95"/>
    </row>
    <row r="53" spans="2:21" ht="72.3" customHeight="1">
      <c r="B53" s="94" t="s">
        <v>317</v>
      </c>
      <c r="C53" s="96"/>
      <c r="D53" s="96"/>
      <c r="E53" s="96"/>
      <c r="F53" s="96"/>
      <c r="G53" s="96"/>
      <c r="H53" s="96"/>
      <c r="I53" s="96"/>
      <c r="J53" s="96"/>
      <c r="K53" s="96"/>
      <c r="L53" s="96"/>
      <c r="M53" s="96"/>
      <c r="N53" s="96"/>
      <c r="O53" s="96"/>
      <c r="P53" s="96"/>
      <c r="Q53" s="96"/>
      <c r="R53" s="96"/>
      <c r="S53" s="96"/>
      <c r="T53" s="96"/>
      <c r="U53" s="95"/>
    </row>
    <row r="54" spans="2:21" ht="34.5" customHeight="1">
      <c r="B54" s="94" t="s">
        <v>318</v>
      </c>
      <c r="C54" s="96"/>
      <c r="D54" s="96"/>
      <c r="E54" s="96"/>
      <c r="F54" s="96"/>
      <c r="G54" s="96"/>
      <c r="H54" s="96"/>
      <c r="I54" s="96"/>
      <c r="J54" s="96"/>
      <c r="K54" s="96"/>
      <c r="L54" s="96"/>
      <c r="M54" s="96"/>
      <c r="N54" s="96"/>
      <c r="O54" s="96"/>
      <c r="P54" s="96"/>
      <c r="Q54" s="96"/>
      <c r="R54" s="96"/>
      <c r="S54" s="96"/>
      <c r="T54" s="96"/>
      <c r="U54" s="95"/>
    </row>
    <row r="55" spans="2:21" ht="47.25" customHeight="1">
      <c r="B55" s="94" t="s">
        <v>319</v>
      </c>
      <c r="C55" s="96"/>
      <c r="D55" s="96"/>
      <c r="E55" s="96"/>
      <c r="F55" s="96"/>
      <c r="G55" s="96"/>
      <c r="H55" s="96"/>
      <c r="I55" s="96"/>
      <c r="J55" s="96"/>
      <c r="K55" s="96"/>
      <c r="L55" s="96"/>
      <c r="M55" s="96"/>
      <c r="N55" s="96"/>
      <c r="O55" s="96"/>
      <c r="P55" s="96"/>
      <c r="Q55" s="96"/>
      <c r="R55" s="96"/>
      <c r="S55" s="96"/>
      <c r="T55" s="96"/>
      <c r="U55" s="95"/>
    </row>
    <row r="56" spans="2:21" ht="22.95" customHeight="1">
      <c r="B56" s="94" t="s">
        <v>320</v>
      </c>
      <c r="C56" s="96"/>
      <c r="D56" s="96"/>
      <c r="E56" s="96"/>
      <c r="F56" s="96"/>
      <c r="G56" s="96"/>
      <c r="H56" s="96"/>
      <c r="I56" s="96"/>
      <c r="J56" s="96"/>
      <c r="K56" s="96"/>
      <c r="L56" s="96"/>
      <c r="M56" s="96"/>
      <c r="N56" s="96"/>
      <c r="O56" s="96"/>
      <c r="P56" s="96"/>
      <c r="Q56" s="96"/>
      <c r="R56" s="96"/>
      <c r="S56" s="96"/>
      <c r="T56" s="96"/>
      <c r="U56" s="95"/>
    </row>
    <row r="57" spans="2:21" ht="83.55" customHeight="1">
      <c r="B57" s="94" t="s">
        <v>321</v>
      </c>
      <c r="C57" s="96"/>
      <c r="D57" s="96"/>
      <c r="E57" s="96"/>
      <c r="F57" s="96"/>
      <c r="G57" s="96"/>
      <c r="H57" s="96"/>
      <c r="I57" s="96"/>
      <c r="J57" s="96"/>
      <c r="K57" s="96"/>
      <c r="L57" s="96"/>
      <c r="M57" s="96"/>
      <c r="N57" s="96"/>
      <c r="O57" s="96"/>
      <c r="P57" s="96"/>
      <c r="Q57" s="96"/>
      <c r="R57" s="96"/>
      <c r="S57" s="96"/>
      <c r="T57" s="96"/>
      <c r="U57" s="95"/>
    </row>
    <row r="58" spans="2:21" ht="16.95" customHeight="1">
      <c r="B58" s="94" t="s">
        <v>322</v>
      </c>
      <c r="C58" s="96"/>
      <c r="D58" s="96"/>
      <c r="E58" s="96"/>
      <c r="F58" s="96"/>
      <c r="G58" s="96"/>
      <c r="H58" s="96"/>
      <c r="I58" s="96"/>
      <c r="J58" s="96"/>
      <c r="K58" s="96"/>
      <c r="L58" s="96"/>
      <c r="M58" s="96"/>
      <c r="N58" s="96"/>
      <c r="O58" s="96"/>
      <c r="P58" s="96"/>
      <c r="Q58" s="96"/>
      <c r="R58" s="96"/>
      <c r="S58" s="96"/>
      <c r="T58" s="96"/>
      <c r="U58" s="95"/>
    </row>
    <row r="59" spans="2:21" ht="55.2" customHeight="1">
      <c r="B59" s="94" t="s">
        <v>323</v>
      </c>
      <c r="C59" s="96"/>
      <c r="D59" s="96"/>
      <c r="E59" s="96"/>
      <c r="F59" s="96"/>
      <c r="G59" s="96"/>
      <c r="H59" s="96"/>
      <c r="I59" s="96"/>
      <c r="J59" s="96"/>
      <c r="K59" s="96"/>
      <c r="L59" s="96"/>
      <c r="M59" s="96"/>
      <c r="N59" s="96"/>
      <c r="O59" s="96"/>
      <c r="P59" s="96"/>
      <c r="Q59" s="96"/>
      <c r="R59" s="96"/>
      <c r="S59" s="96"/>
      <c r="T59" s="96"/>
      <c r="U59" s="95"/>
    </row>
    <row r="60" spans="2:21" ht="65.7" customHeight="1">
      <c r="B60" s="94" t="s">
        <v>324</v>
      </c>
      <c r="C60" s="96"/>
      <c r="D60" s="96"/>
      <c r="E60" s="96"/>
      <c r="F60" s="96"/>
      <c r="G60" s="96"/>
      <c r="H60" s="96"/>
      <c r="I60" s="96"/>
      <c r="J60" s="96"/>
      <c r="K60" s="96"/>
      <c r="L60" s="96"/>
      <c r="M60" s="96"/>
      <c r="N60" s="96"/>
      <c r="O60" s="96"/>
      <c r="P60" s="96"/>
      <c r="Q60" s="96"/>
      <c r="R60" s="96"/>
      <c r="S60" s="96"/>
      <c r="T60" s="96"/>
      <c r="U60" s="95"/>
    </row>
    <row r="61" spans="2:21" ht="43.2" customHeight="1">
      <c r="B61" s="94" t="s">
        <v>325</v>
      </c>
      <c r="C61" s="96"/>
      <c r="D61" s="96"/>
      <c r="E61" s="96"/>
      <c r="F61" s="96"/>
      <c r="G61" s="96"/>
      <c r="H61" s="96"/>
      <c r="I61" s="96"/>
      <c r="J61" s="96"/>
      <c r="K61" s="96"/>
      <c r="L61" s="96"/>
      <c r="M61" s="96"/>
      <c r="N61" s="96"/>
      <c r="O61" s="96"/>
      <c r="P61" s="96"/>
      <c r="Q61" s="96"/>
      <c r="R61" s="96"/>
      <c r="S61" s="96"/>
      <c r="T61" s="96"/>
      <c r="U61" s="95"/>
    </row>
    <row r="62" spans="2:21" ht="55.5" customHeight="1">
      <c r="B62" s="94" t="s">
        <v>326</v>
      </c>
      <c r="C62" s="96"/>
      <c r="D62" s="96"/>
      <c r="E62" s="96"/>
      <c r="F62" s="96"/>
      <c r="G62" s="96"/>
      <c r="H62" s="96"/>
      <c r="I62" s="96"/>
      <c r="J62" s="96"/>
      <c r="K62" s="96"/>
      <c r="L62" s="96"/>
      <c r="M62" s="96"/>
      <c r="N62" s="96"/>
      <c r="O62" s="96"/>
      <c r="P62" s="96"/>
      <c r="Q62" s="96"/>
      <c r="R62" s="96"/>
      <c r="S62" s="96"/>
      <c r="T62" s="96"/>
      <c r="U62" s="95"/>
    </row>
    <row r="63" spans="2:21" ht="34.5" customHeight="1">
      <c r="B63" s="94" t="s">
        <v>327</v>
      </c>
      <c r="C63" s="96"/>
      <c r="D63" s="96"/>
      <c r="E63" s="96"/>
      <c r="F63" s="96"/>
      <c r="G63" s="96"/>
      <c r="H63" s="96"/>
      <c r="I63" s="96"/>
      <c r="J63" s="96"/>
      <c r="K63" s="96"/>
      <c r="L63" s="96"/>
      <c r="M63" s="96"/>
      <c r="N63" s="96"/>
      <c r="O63" s="96"/>
      <c r="P63" s="96"/>
      <c r="Q63" s="96"/>
      <c r="R63" s="96"/>
      <c r="S63" s="96"/>
      <c r="T63" s="96"/>
      <c r="U63" s="95"/>
    </row>
    <row r="64" spans="2:21" ht="47.7" customHeight="1">
      <c r="B64" s="94" t="s">
        <v>328</v>
      </c>
      <c r="C64" s="96"/>
      <c r="D64" s="96"/>
      <c r="E64" s="96"/>
      <c r="F64" s="96"/>
      <c r="G64" s="96"/>
      <c r="H64" s="96"/>
      <c r="I64" s="96"/>
      <c r="J64" s="96"/>
      <c r="K64" s="96"/>
      <c r="L64" s="96"/>
      <c r="M64" s="96"/>
      <c r="N64" s="96"/>
      <c r="O64" s="96"/>
      <c r="P64" s="96"/>
      <c r="Q64" s="96"/>
      <c r="R64" s="96"/>
      <c r="S64" s="96"/>
      <c r="T64" s="96"/>
      <c r="U64" s="95"/>
    </row>
    <row r="65" spans="2:21" ht="55.95" customHeight="1">
      <c r="B65" s="94" t="s">
        <v>329</v>
      </c>
      <c r="C65" s="96"/>
      <c r="D65" s="96"/>
      <c r="E65" s="96"/>
      <c r="F65" s="96"/>
      <c r="G65" s="96"/>
      <c r="H65" s="96"/>
      <c r="I65" s="96"/>
      <c r="J65" s="96"/>
      <c r="K65" s="96"/>
      <c r="L65" s="96"/>
      <c r="M65" s="96"/>
      <c r="N65" s="96"/>
      <c r="O65" s="96"/>
      <c r="P65" s="96"/>
      <c r="Q65" s="96"/>
      <c r="R65" s="96"/>
      <c r="S65" s="96"/>
      <c r="T65" s="96"/>
      <c r="U65" s="95"/>
    </row>
    <row r="66" spans="2:21" ht="75.3" customHeight="1">
      <c r="B66" s="94" t="s">
        <v>330</v>
      </c>
      <c r="C66" s="96"/>
      <c r="D66" s="96"/>
      <c r="E66" s="96"/>
      <c r="F66" s="96"/>
      <c r="G66" s="96"/>
      <c r="H66" s="96"/>
      <c r="I66" s="96"/>
      <c r="J66" s="96"/>
      <c r="K66" s="96"/>
      <c r="L66" s="96"/>
      <c r="M66" s="96"/>
      <c r="N66" s="96"/>
      <c r="O66" s="96"/>
      <c r="P66" s="96"/>
      <c r="Q66" s="96"/>
      <c r="R66" s="96"/>
      <c r="S66" s="96"/>
      <c r="T66" s="96"/>
      <c r="U66" s="95"/>
    </row>
    <row r="67" spans="2:21" ht="66.75" customHeight="1">
      <c r="B67" s="94" t="s">
        <v>331</v>
      </c>
      <c r="C67" s="96"/>
      <c r="D67" s="96"/>
      <c r="E67" s="96"/>
      <c r="F67" s="96"/>
      <c r="G67" s="96"/>
      <c r="H67" s="96"/>
      <c r="I67" s="96"/>
      <c r="J67" s="96"/>
      <c r="K67" s="96"/>
      <c r="L67" s="96"/>
      <c r="M67" s="96"/>
      <c r="N67" s="96"/>
      <c r="O67" s="96"/>
      <c r="P67" s="96"/>
      <c r="Q67" s="96"/>
      <c r="R67" s="96"/>
      <c r="S67" s="96"/>
      <c r="T67" s="96"/>
      <c r="U67" s="95"/>
    </row>
    <row r="68" spans="2:21" ht="74.55" customHeight="1">
      <c r="B68" s="94" t="s">
        <v>332</v>
      </c>
      <c r="C68" s="96"/>
      <c r="D68" s="96"/>
      <c r="E68" s="96"/>
      <c r="F68" s="96"/>
      <c r="G68" s="96"/>
      <c r="H68" s="96"/>
      <c r="I68" s="96"/>
      <c r="J68" s="96"/>
      <c r="K68" s="96"/>
      <c r="L68" s="96"/>
      <c r="M68" s="96"/>
      <c r="N68" s="96"/>
      <c r="O68" s="96"/>
      <c r="P68" s="96"/>
      <c r="Q68" s="96"/>
      <c r="R68" s="96"/>
      <c r="S68" s="96"/>
      <c r="T68" s="96"/>
      <c r="U68" s="95"/>
    </row>
    <row r="69" spans="2:21" ht="60.75" customHeight="1">
      <c r="B69" s="94" t="s">
        <v>333</v>
      </c>
      <c r="C69" s="96"/>
      <c r="D69" s="96"/>
      <c r="E69" s="96"/>
      <c r="F69" s="96"/>
      <c r="G69" s="96"/>
      <c r="H69" s="96"/>
      <c r="I69" s="96"/>
      <c r="J69" s="96"/>
      <c r="K69" s="96"/>
      <c r="L69" s="96"/>
      <c r="M69" s="96"/>
      <c r="N69" s="96"/>
      <c r="O69" s="96"/>
      <c r="P69" s="96"/>
      <c r="Q69" s="96"/>
      <c r="R69" s="96"/>
      <c r="S69" s="96"/>
      <c r="T69" s="96"/>
      <c r="U69" s="95"/>
    </row>
    <row r="70" spans="2:21" ht="68.7" customHeight="1">
      <c r="B70" s="94" t="s">
        <v>334</v>
      </c>
      <c r="C70" s="96"/>
      <c r="D70" s="96"/>
      <c r="E70" s="96"/>
      <c r="F70" s="96"/>
      <c r="G70" s="96"/>
      <c r="H70" s="96"/>
      <c r="I70" s="96"/>
      <c r="J70" s="96"/>
      <c r="K70" s="96"/>
      <c r="L70" s="96"/>
      <c r="M70" s="96"/>
      <c r="N70" s="96"/>
      <c r="O70" s="96"/>
      <c r="P70" s="96"/>
      <c r="Q70" s="96"/>
      <c r="R70" s="96"/>
      <c r="S70" s="96"/>
      <c r="T70" s="96"/>
      <c r="U70" s="95"/>
    </row>
    <row r="71" spans="2:21" ht="53.25" customHeight="1">
      <c r="B71" s="94" t="s">
        <v>335</v>
      </c>
      <c r="C71" s="96"/>
      <c r="D71" s="96"/>
      <c r="E71" s="96"/>
      <c r="F71" s="96"/>
      <c r="G71" s="96"/>
      <c r="H71" s="96"/>
      <c r="I71" s="96"/>
      <c r="J71" s="96"/>
      <c r="K71" s="96"/>
      <c r="L71" s="96"/>
      <c r="M71" s="96"/>
      <c r="N71" s="96"/>
      <c r="O71" s="96"/>
      <c r="P71" s="96"/>
      <c r="Q71" s="96"/>
      <c r="R71" s="96"/>
      <c r="S71" s="96"/>
      <c r="T71" s="96"/>
      <c r="U71" s="95"/>
    </row>
    <row r="72" spans="2:21" ht="69.75" customHeight="1">
      <c r="B72" s="94" t="s">
        <v>336</v>
      </c>
      <c r="C72" s="96"/>
      <c r="D72" s="96"/>
      <c r="E72" s="96"/>
      <c r="F72" s="96"/>
      <c r="G72" s="96"/>
      <c r="H72" s="96"/>
      <c r="I72" s="96"/>
      <c r="J72" s="96"/>
      <c r="K72" s="96"/>
      <c r="L72" s="96"/>
      <c r="M72" s="96"/>
      <c r="N72" s="96"/>
      <c r="O72" s="96"/>
      <c r="P72" s="96"/>
      <c r="Q72" s="96"/>
      <c r="R72" s="96"/>
      <c r="S72" s="96"/>
      <c r="T72" s="96"/>
      <c r="U72" s="95"/>
    </row>
    <row r="73" spans="2:21" ht="54" customHeight="1" thickBot="1">
      <c r="B73" s="97" t="s">
        <v>337</v>
      </c>
      <c r="C73" s="99"/>
      <c r="D73" s="99"/>
      <c r="E73" s="99"/>
      <c r="F73" s="99"/>
      <c r="G73" s="99"/>
      <c r="H73" s="99"/>
      <c r="I73" s="99"/>
      <c r="J73" s="99"/>
      <c r="K73" s="99"/>
      <c r="L73" s="99"/>
      <c r="M73" s="99"/>
      <c r="N73" s="99"/>
      <c r="O73" s="99"/>
      <c r="P73" s="99"/>
      <c r="Q73" s="99"/>
      <c r="R73" s="99"/>
      <c r="S73" s="99"/>
      <c r="T73" s="99"/>
      <c r="U73" s="98"/>
    </row>
  </sheetData>
  <mergeCells count="136">
    <mergeCell ref="B70:U70"/>
    <mergeCell ref="B71:U71"/>
    <mergeCell ref="B72:U72"/>
    <mergeCell ref="B73:U73"/>
    <mergeCell ref="B64:U64"/>
    <mergeCell ref="B65:U65"/>
    <mergeCell ref="B66:U66"/>
    <mergeCell ref="B67:U67"/>
    <mergeCell ref="B68:U68"/>
    <mergeCell ref="B69:U69"/>
    <mergeCell ref="B58:U58"/>
    <mergeCell ref="B59:U59"/>
    <mergeCell ref="B60:U60"/>
    <mergeCell ref="B61:U61"/>
    <mergeCell ref="B62:U62"/>
    <mergeCell ref="B63:U63"/>
    <mergeCell ref="B52:U52"/>
    <mergeCell ref="B53:U53"/>
    <mergeCell ref="B54:U54"/>
    <mergeCell ref="B55:U55"/>
    <mergeCell ref="B56:U56"/>
    <mergeCell ref="B57:U57"/>
    <mergeCell ref="B46:U46"/>
    <mergeCell ref="B47:U47"/>
    <mergeCell ref="B48:U48"/>
    <mergeCell ref="B49:U49"/>
    <mergeCell ref="B50:U50"/>
    <mergeCell ref="B51:U51"/>
    <mergeCell ref="C38:H38"/>
    <mergeCell ref="I38:K38"/>
    <mergeCell ref="L38:O38"/>
    <mergeCell ref="B42:D42"/>
    <mergeCell ref="B43:D43"/>
    <mergeCell ref="B45:U45"/>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6"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9"/>
  <sheetViews>
    <sheetView view="pageBreakPreview" zoomScale="80" zoomScaleNormal="80" zoomScaleSheetLayoutView="80" workbookViewId="0">
      <selection activeCell="X1" sqref="X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24.5546875" style="1" customWidth="1"/>
    <col min="12" max="12" width="8.6640625" style="1" customWidth="1"/>
    <col min="13" max="13" width="6.77734375" style="1" customWidth="1"/>
    <col min="14" max="14" width="9.21875" style="1" customWidth="1"/>
    <col min="15" max="15" width="25.21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338</v>
      </c>
      <c r="D4" s="15" t="s">
        <v>339</v>
      </c>
      <c r="E4" s="15"/>
      <c r="F4" s="15"/>
      <c r="G4" s="15"/>
      <c r="H4" s="15"/>
      <c r="I4" s="16"/>
      <c r="J4" s="17" t="s">
        <v>6</v>
      </c>
      <c r="K4" s="18" t="s">
        <v>7</v>
      </c>
      <c r="L4" s="19" t="s">
        <v>8</v>
      </c>
      <c r="M4" s="19"/>
      <c r="N4" s="19"/>
      <c r="O4" s="19"/>
      <c r="P4" s="17" t="s">
        <v>9</v>
      </c>
      <c r="Q4" s="19" t="s">
        <v>340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341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342</v>
      </c>
      <c r="D11" s="58"/>
      <c r="E11" s="58"/>
      <c r="F11" s="58"/>
      <c r="G11" s="58"/>
      <c r="H11" s="58"/>
      <c r="I11" s="58" t="s">
        <v>343</v>
      </c>
      <c r="J11" s="58"/>
      <c r="K11" s="58"/>
      <c r="L11" s="58" t="s">
        <v>344</v>
      </c>
      <c r="M11" s="58"/>
      <c r="N11" s="58"/>
      <c r="O11" s="58"/>
      <c r="P11" s="59" t="s">
        <v>109</v>
      </c>
      <c r="Q11" s="59" t="s">
        <v>40</v>
      </c>
      <c r="R11" s="59">
        <v>1.96</v>
      </c>
      <c r="S11" s="59" t="s">
        <v>41</v>
      </c>
      <c r="T11" s="59" t="s">
        <v>41</v>
      </c>
      <c r="U11" s="61" t="str">
        <f t="shared" ref="U11:U16" si="0">IF(ISERR(T11/S11*100),"N/A",T11/S11*100)</f>
        <v>N/A</v>
      </c>
    </row>
    <row r="12" spans="1:34" ht="106.8" customHeight="1" thickTop="1" thickBot="1">
      <c r="A12" s="56"/>
      <c r="B12" s="57" t="s">
        <v>46</v>
      </c>
      <c r="C12" s="58" t="s">
        <v>345</v>
      </c>
      <c r="D12" s="58"/>
      <c r="E12" s="58"/>
      <c r="F12" s="58"/>
      <c r="G12" s="58"/>
      <c r="H12" s="58"/>
      <c r="I12" s="58" t="s">
        <v>346</v>
      </c>
      <c r="J12" s="58"/>
      <c r="K12" s="58"/>
      <c r="L12" s="58" t="s">
        <v>347</v>
      </c>
      <c r="M12" s="58"/>
      <c r="N12" s="58"/>
      <c r="O12" s="58"/>
      <c r="P12" s="59" t="s">
        <v>45</v>
      </c>
      <c r="Q12" s="59" t="s">
        <v>40</v>
      </c>
      <c r="R12" s="59">
        <v>70.83</v>
      </c>
      <c r="S12" s="59" t="s">
        <v>41</v>
      </c>
      <c r="T12" s="59" t="s">
        <v>41</v>
      </c>
      <c r="U12" s="61" t="str">
        <f t="shared" si="0"/>
        <v>N/A</v>
      </c>
    </row>
    <row r="13" spans="1:34" ht="75" customHeight="1" thickTop="1">
      <c r="A13" s="56"/>
      <c r="B13" s="57" t="s">
        <v>51</v>
      </c>
      <c r="C13" s="58" t="s">
        <v>348</v>
      </c>
      <c r="D13" s="58"/>
      <c r="E13" s="58"/>
      <c r="F13" s="58"/>
      <c r="G13" s="58"/>
      <c r="H13" s="58"/>
      <c r="I13" s="58" t="s">
        <v>349</v>
      </c>
      <c r="J13" s="58"/>
      <c r="K13" s="58"/>
      <c r="L13" s="58" t="s">
        <v>350</v>
      </c>
      <c r="M13" s="58"/>
      <c r="N13" s="58"/>
      <c r="O13" s="58"/>
      <c r="P13" s="59" t="s">
        <v>45</v>
      </c>
      <c r="Q13" s="59" t="s">
        <v>40</v>
      </c>
      <c r="R13" s="59">
        <v>75</v>
      </c>
      <c r="S13" s="59" t="s">
        <v>41</v>
      </c>
      <c r="T13" s="59" t="s">
        <v>41</v>
      </c>
      <c r="U13" s="61" t="str">
        <f t="shared" si="0"/>
        <v>N/A</v>
      </c>
    </row>
    <row r="14" spans="1:34" ht="75" customHeight="1" thickBot="1">
      <c r="A14" s="56"/>
      <c r="B14" s="62" t="s">
        <v>42</v>
      </c>
      <c r="C14" s="63" t="s">
        <v>351</v>
      </c>
      <c r="D14" s="63"/>
      <c r="E14" s="63"/>
      <c r="F14" s="63"/>
      <c r="G14" s="63"/>
      <c r="H14" s="63"/>
      <c r="I14" s="63" t="s">
        <v>352</v>
      </c>
      <c r="J14" s="63"/>
      <c r="K14" s="63"/>
      <c r="L14" s="63" t="s">
        <v>353</v>
      </c>
      <c r="M14" s="63"/>
      <c r="N14" s="63"/>
      <c r="O14" s="63"/>
      <c r="P14" s="64" t="s">
        <v>45</v>
      </c>
      <c r="Q14" s="64" t="s">
        <v>84</v>
      </c>
      <c r="R14" s="64">
        <v>100</v>
      </c>
      <c r="S14" s="64">
        <v>46</v>
      </c>
      <c r="T14" s="64">
        <v>42.8</v>
      </c>
      <c r="U14" s="65">
        <f t="shared" si="0"/>
        <v>93.043478260869563</v>
      </c>
    </row>
    <row r="15" spans="1:34" ht="75" customHeight="1" thickTop="1">
      <c r="A15" s="56"/>
      <c r="B15" s="57" t="s">
        <v>56</v>
      </c>
      <c r="C15" s="58" t="s">
        <v>354</v>
      </c>
      <c r="D15" s="58"/>
      <c r="E15" s="58"/>
      <c r="F15" s="58"/>
      <c r="G15" s="58"/>
      <c r="H15" s="58"/>
      <c r="I15" s="58" t="s">
        <v>355</v>
      </c>
      <c r="J15" s="58"/>
      <c r="K15" s="58"/>
      <c r="L15" s="58" t="s">
        <v>356</v>
      </c>
      <c r="M15" s="58"/>
      <c r="N15" s="58"/>
      <c r="O15" s="58"/>
      <c r="P15" s="59" t="s">
        <v>357</v>
      </c>
      <c r="Q15" s="59" t="s">
        <v>60</v>
      </c>
      <c r="R15" s="60">
        <v>1</v>
      </c>
      <c r="S15" s="60">
        <v>1</v>
      </c>
      <c r="T15" s="60">
        <v>1</v>
      </c>
      <c r="U15" s="61">
        <f t="shared" si="0"/>
        <v>100</v>
      </c>
    </row>
    <row r="16" spans="1:34" ht="75" customHeight="1" thickBot="1">
      <c r="A16" s="56"/>
      <c r="B16" s="62" t="s">
        <v>42</v>
      </c>
      <c r="C16" s="63" t="s">
        <v>358</v>
      </c>
      <c r="D16" s="63"/>
      <c r="E16" s="63"/>
      <c r="F16" s="63"/>
      <c r="G16" s="63"/>
      <c r="H16" s="63"/>
      <c r="I16" s="63" t="s">
        <v>359</v>
      </c>
      <c r="J16" s="63"/>
      <c r="K16" s="63"/>
      <c r="L16" s="63" t="s">
        <v>360</v>
      </c>
      <c r="M16" s="63"/>
      <c r="N16" s="63"/>
      <c r="O16" s="63"/>
      <c r="P16" s="64" t="s">
        <v>45</v>
      </c>
      <c r="Q16" s="64" t="s">
        <v>139</v>
      </c>
      <c r="R16" s="64">
        <v>100</v>
      </c>
      <c r="S16" s="64">
        <v>100</v>
      </c>
      <c r="T16" s="64">
        <v>100</v>
      </c>
      <c r="U16" s="65">
        <f t="shared" si="0"/>
        <v>100</v>
      </c>
    </row>
    <row r="17" spans="2:22" ht="22.5" customHeight="1" thickTop="1" thickBot="1">
      <c r="B17" s="9" t="s">
        <v>61</v>
      </c>
      <c r="C17" s="10"/>
      <c r="D17" s="10"/>
      <c r="E17" s="10"/>
      <c r="F17" s="10"/>
      <c r="G17" s="10"/>
      <c r="H17" s="11"/>
      <c r="I17" s="11"/>
      <c r="J17" s="11"/>
      <c r="K17" s="11"/>
      <c r="L17" s="11"/>
      <c r="M17" s="11"/>
      <c r="N17" s="11"/>
      <c r="O17" s="11"/>
      <c r="P17" s="11"/>
      <c r="Q17" s="11"/>
      <c r="R17" s="11"/>
      <c r="S17" s="11"/>
      <c r="T17" s="11"/>
      <c r="U17" s="12"/>
      <c r="V17" s="66"/>
    </row>
    <row r="18" spans="2:22" ht="26.25" customHeight="1" thickTop="1">
      <c r="B18" s="67"/>
      <c r="C18" s="68"/>
      <c r="D18" s="68"/>
      <c r="E18" s="68"/>
      <c r="F18" s="68"/>
      <c r="G18" s="68"/>
      <c r="H18" s="69"/>
      <c r="I18" s="69"/>
      <c r="J18" s="69"/>
      <c r="K18" s="69"/>
      <c r="L18" s="69"/>
      <c r="M18" s="69"/>
      <c r="N18" s="69"/>
      <c r="O18" s="69"/>
      <c r="P18" s="70"/>
      <c r="Q18" s="71"/>
      <c r="R18" s="72" t="s">
        <v>62</v>
      </c>
      <c r="S18" s="40" t="s">
        <v>63</v>
      </c>
      <c r="T18" s="72" t="s">
        <v>64</v>
      </c>
      <c r="U18" s="40" t="s">
        <v>65</v>
      </c>
    </row>
    <row r="19" spans="2:22" ht="26.25" customHeight="1" thickBot="1">
      <c r="B19" s="73"/>
      <c r="C19" s="74"/>
      <c r="D19" s="74"/>
      <c r="E19" s="74"/>
      <c r="F19" s="74"/>
      <c r="G19" s="74"/>
      <c r="H19" s="75"/>
      <c r="I19" s="75"/>
      <c r="J19" s="75"/>
      <c r="K19" s="75"/>
      <c r="L19" s="75"/>
      <c r="M19" s="75"/>
      <c r="N19" s="75"/>
      <c r="O19" s="75"/>
      <c r="P19" s="76"/>
      <c r="Q19" s="77"/>
      <c r="R19" s="78" t="s">
        <v>66</v>
      </c>
      <c r="S19" s="77" t="s">
        <v>66</v>
      </c>
      <c r="T19" s="77" t="s">
        <v>66</v>
      </c>
      <c r="U19" s="77" t="s">
        <v>67</v>
      </c>
    </row>
    <row r="20" spans="2:22" ht="13.5" customHeight="1" thickBot="1">
      <c r="B20" s="79" t="s">
        <v>68</v>
      </c>
      <c r="C20" s="80"/>
      <c r="D20" s="80"/>
      <c r="E20" s="81"/>
      <c r="F20" s="81"/>
      <c r="G20" s="81"/>
      <c r="H20" s="82"/>
      <c r="I20" s="82"/>
      <c r="J20" s="82"/>
      <c r="K20" s="82"/>
      <c r="L20" s="82"/>
      <c r="M20" s="82"/>
      <c r="N20" s="82"/>
      <c r="O20" s="82"/>
      <c r="P20" s="83"/>
      <c r="Q20" s="83"/>
      <c r="R20" s="84" t="str">
        <f t="shared" ref="R20:T21" si="1">"N/D"</f>
        <v>N/D</v>
      </c>
      <c r="S20" s="84" t="str">
        <f t="shared" si="1"/>
        <v>N/D</v>
      </c>
      <c r="T20" s="84" t="str">
        <f t="shared" si="1"/>
        <v>N/D</v>
      </c>
      <c r="U20" s="85" t="str">
        <f>+IF(ISERR(T20/S20*100),"N/A",T20/S20*100)</f>
        <v>N/A</v>
      </c>
    </row>
    <row r="21" spans="2:22" ht="13.5" customHeight="1" thickBot="1">
      <c r="B21" s="86" t="s">
        <v>69</v>
      </c>
      <c r="C21" s="87"/>
      <c r="D21" s="87"/>
      <c r="E21" s="88"/>
      <c r="F21" s="88"/>
      <c r="G21" s="88"/>
      <c r="H21" s="89"/>
      <c r="I21" s="89"/>
      <c r="J21" s="89"/>
      <c r="K21" s="89"/>
      <c r="L21" s="89"/>
      <c r="M21" s="89"/>
      <c r="N21" s="89"/>
      <c r="O21" s="89"/>
      <c r="P21" s="90"/>
      <c r="Q21" s="90"/>
      <c r="R21" s="84" t="str">
        <f t="shared" si="1"/>
        <v>N/D</v>
      </c>
      <c r="S21" s="84" t="str">
        <f t="shared" si="1"/>
        <v>N/D</v>
      </c>
      <c r="T21" s="84" t="str">
        <f t="shared" si="1"/>
        <v>N/D</v>
      </c>
      <c r="U21" s="85" t="str">
        <f>+IF(ISERR(T21/S21*100),"N/A",T21/S21*100)</f>
        <v>N/A</v>
      </c>
    </row>
    <row r="22" spans="2:22" ht="14.7" customHeight="1" thickTop="1" thickBot="1">
      <c r="B22" s="9" t="s">
        <v>70</v>
      </c>
      <c r="C22" s="10"/>
      <c r="D22" s="10"/>
      <c r="E22" s="10"/>
      <c r="F22" s="10"/>
      <c r="G22" s="10"/>
      <c r="H22" s="11"/>
      <c r="I22" s="11"/>
      <c r="J22" s="11"/>
      <c r="K22" s="11"/>
      <c r="L22" s="11"/>
      <c r="M22" s="11"/>
      <c r="N22" s="11"/>
      <c r="O22" s="11"/>
      <c r="P22" s="11"/>
      <c r="Q22" s="11"/>
      <c r="R22" s="11"/>
      <c r="S22" s="11"/>
      <c r="T22" s="11"/>
      <c r="U22" s="12"/>
    </row>
    <row r="23" spans="2:22" ht="44.25" customHeight="1" thickTop="1">
      <c r="B23" s="91" t="s">
        <v>71</v>
      </c>
      <c r="C23" s="93"/>
      <c r="D23" s="93"/>
      <c r="E23" s="93"/>
      <c r="F23" s="93"/>
      <c r="G23" s="93"/>
      <c r="H23" s="93"/>
      <c r="I23" s="93"/>
      <c r="J23" s="93"/>
      <c r="K23" s="93"/>
      <c r="L23" s="93"/>
      <c r="M23" s="93"/>
      <c r="N23" s="93"/>
      <c r="O23" s="93"/>
      <c r="P23" s="93"/>
      <c r="Q23" s="93"/>
      <c r="R23" s="93"/>
      <c r="S23" s="93"/>
      <c r="T23" s="93"/>
      <c r="U23" s="92"/>
    </row>
    <row r="24" spans="2:22" ht="34.5" customHeight="1">
      <c r="B24" s="94" t="s">
        <v>361</v>
      </c>
      <c r="C24" s="96"/>
      <c r="D24" s="96"/>
      <c r="E24" s="96"/>
      <c r="F24" s="96"/>
      <c r="G24" s="96"/>
      <c r="H24" s="96"/>
      <c r="I24" s="96"/>
      <c r="J24" s="96"/>
      <c r="K24" s="96"/>
      <c r="L24" s="96"/>
      <c r="M24" s="96"/>
      <c r="N24" s="96"/>
      <c r="O24" s="96"/>
      <c r="P24" s="96"/>
      <c r="Q24" s="96"/>
      <c r="R24" s="96"/>
      <c r="S24" s="96"/>
      <c r="T24" s="96"/>
      <c r="U24" s="95"/>
    </row>
    <row r="25" spans="2:22" ht="18" customHeight="1">
      <c r="B25" s="94" t="s">
        <v>362</v>
      </c>
      <c r="C25" s="96"/>
      <c r="D25" s="96"/>
      <c r="E25" s="96"/>
      <c r="F25" s="96"/>
      <c r="G25" s="96"/>
      <c r="H25" s="96"/>
      <c r="I25" s="96"/>
      <c r="J25" s="96"/>
      <c r="K25" s="96"/>
      <c r="L25" s="96"/>
      <c r="M25" s="96"/>
      <c r="N25" s="96"/>
      <c r="O25" s="96"/>
      <c r="P25" s="96"/>
      <c r="Q25" s="96"/>
      <c r="R25" s="96"/>
      <c r="S25" s="96"/>
      <c r="T25" s="96"/>
      <c r="U25" s="95"/>
    </row>
    <row r="26" spans="2:22" ht="34.5" customHeight="1">
      <c r="B26" s="94" t="s">
        <v>363</v>
      </c>
      <c r="C26" s="96"/>
      <c r="D26" s="96"/>
      <c r="E26" s="96"/>
      <c r="F26" s="96"/>
      <c r="G26" s="96"/>
      <c r="H26" s="96"/>
      <c r="I26" s="96"/>
      <c r="J26" s="96"/>
      <c r="K26" s="96"/>
      <c r="L26" s="96"/>
      <c r="M26" s="96"/>
      <c r="N26" s="96"/>
      <c r="O26" s="96"/>
      <c r="P26" s="96"/>
      <c r="Q26" s="96"/>
      <c r="R26" s="96"/>
      <c r="S26" s="96"/>
      <c r="T26" s="96"/>
      <c r="U26" s="95"/>
    </row>
    <row r="27" spans="2:22" ht="41.25" customHeight="1">
      <c r="B27" s="94" t="s">
        <v>364</v>
      </c>
      <c r="C27" s="96"/>
      <c r="D27" s="96"/>
      <c r="E27" s="96"/>
      <c r="F27" s="96"/>
      <c r="G27" s="96"/>
      <c r="H27" s="96"/>
      <c r="I27" s="96"/>
      <c r="J27" s="96"/>
      <c r="K27" s="96"/>
      <c r="L27" s="96"/>
      <c r="M27" s="96"/>
      <c r="N27" s="96"/>
      <c r="O27" s="96"/>
      <c r="P27" s="96"/>
      <c r="Q27" s="96"/>
      <c r="R27" s="96"/>
      <c r="S27" s="96"/>
      <c r="T27" s="96"/>
      <c r="U27" s="95"/>
    </row>
    <row r="28" spans="2:22" ht="80.25" customHeight="1">
      <c r="B28" s="94" t="s">
        <v>365</v>
      </c>
      <c r="C28" s="96"/>
      <c r="D28" s="96"/>
      <c r="E28" s="96"/>
      <c r="F28" s="96"/>
      <c r="G28" s="96"/>
      <c r="H28" s="96"/>
      <c r="I28" s="96"/>
      <c r="J28" s="96"/>
      <c r="K28" s="96"/>
      <c r="L28" s="96"/>
      <c r="M28" s="96"/>
      <c r="N28" s="96"/>
      <c r="O28" s="96"/>
      <c r="P28" s="96"/>
      <c r="Q28" s="96"/>
      <c r="R28" s="96"/>
      <c r="S28" s="96"/>
      <c r="T28" s="96"/>
      <c r="U28" s="95"/>
    </row>
    <row r="29" spans="2:22" ht="34.5" customHeight="1" thickBot="1">
      <c r="B29" s="97" t="s">
        <v>366</v>
      </c>
      <c r="C29" s="99"/>
      <c r="D29" s="99"/>
      <c r="E29" s="99"/>
      <c r="F29" s="99"/>
      <c r="G29" s="99"/>
      <c r="H29" s="99"/>
      <c r="I29" s="99"/>
      <c r="J29" s="99"/>
      <c r="K29" s="99"/>
      <c r="L29" s="99"/>
      <c r="M29" s="99"/>
      <c r="N29" s="99"/>
      <c r="O29" s="99"/>
      <c r="P29" s="99"/>
      <c r="Q29" s="99"/>
      <c r="R29" s="99"/>
      <c r="S29" s="99"/>
      <c r="T29" s="99"/>
      <c r="U29" s="98"/>
    </row>
  </sheetData>
  <mergeCells count="48">
    <mergeCell ref="B24:U24"/>
    <mergeCell ref="B25:U25"/>
    <mergeCell ref="B26:U26"/>
    <mergeCell ref="B27:U27"/>
    <mergeCell ref="B28:U28"/>
    <mergeCell ref="B29:U29"/>
    <mergeCell ref="C16:H16"/>
    <mergeCell ref="I16:K16"/>
    <mergeCell ref="L16:O16"/>
    <mergeCell ref="B20:D20"/>
    <mergeCell ref="B21:D21"/>
    <mergeCell ref="B23:U23"/>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7"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7"/>
  <sheetViews>
    <sheetView view="pageBreakPreview" zoomScale="80" zoomScaleNormal="80" zoomScaleSheetLayoutView="80" workbookViewId="0">
      <selection activeCell="X2" sqref="X2"/>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8.6640625" style="1" customWidth="1"/>
    <col min="9" max="9" width="7.33203125" style="1" customWidth="1"/>
    <col min="10" max="10" width="8.77734375" style="1" customWidth="1"/>
    <col min="11" max="11" width="16.77734375" style="1" customWidth="1"/>
    <col min="12" max="12" width="8.6640625" style="1" customWidth="1"/>
    <col min="13" max="13" width="6.77734375" style="1" customWidth="1"/>
    <col min="14" max="14" width="9.21875" style="1" customWidth="1"/>
    <col min="15" max="15" width="29.1093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367</v>
      </c>
      <c r="D4" s="15" t="s">
        <v>368</v>
      </c>
      <c r="E4" s="15"/>
      <c r="F4" s="15"/>
      <c r="G4" s="15"/>
      <c r="H4" s="15"/>
      <c r="I4" s="16"/>
      <c r="J4" s="17" t="s">
        <v>6</v>
      </c>
      <c r="K4" s="18" t="s">
        <v>7</v>
      </c>
      <c r="L4" s="19" t="s">
        <v>8</v>
      </c>
      <c r="M4" s="19"/>
      <c r="N4" s="19"/>
      <c r="O4" s="19"/>
      <c r="P4" s="17" t="s">
        <v>9</v>
      </c>
      <c r="Q4" s="19" t="s">
        <v>79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369</v>
      </c>
      <c r="L6" s="25"/>
      <c r="M6" s="25"/>
      <c r="N6" s="27"/>
      <c r="O6" s="28" t="s">
        <v>18</v>
      </c>
      <c r="P6" s="25" t="s">
        <v>370</v>
      </c>
      <c r="Q6" s="25"/>
      <c r="R6" s="29"/>
      <c r="S6" s="28" t="s">
        <v>20</v>
      </c>
      <c r="T6" s="25" t="s">
        <v>371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252" customHeight="1" thickTop="1">
      <c r="A11" s="56"/>
      <c r="B11" s="57" t="s">
        <v>36</v>
      </c>
      <c r="C11" s="58" t="s">
        <v>372</v>
      </c>
      <c r="D11" s="58"/>
      <c r="E11" s="58"/>
      <c r="F11" s="58"/>
      <c r="G11" s="58"/>
      <c r="H11" s="58"/>
      <c r="I11" s="58" t="s">
        <v>373</v>
      </c>
      <c r="J11" s="58"/>
      <c r="K11" s="58"/>
      <c r="L11" s="58" t="s">
        <v>374</v>
      </c>
      <c r="M11" s="58"/>
      <c r="N11" s="58"/>
      <c r="O11" s="58"/>
      <c r="P11" s="59" t="s">
        <v>375</v>
      </c>
      <c r="Q11" s="59" t="s">
        <v>376</v>
      </c>
      <c r="R11" s="60" t="s">
        <v>41</v>
      </c>
      <c r="S11" s="60" t="s">
        <v>41</v>
      </c>
      <c r="T11" s="60">
        <v>0</v>
      </c>
      <c r="U11" s="61" t="str">
        <f>IF(ISERR(T11/S11*100),"N/A",T11/S11*100)</f>
        <v>N/A</v>
      </c>
    </row>
    <row r="12" spans="1:34" ht="252" customHeight="1">
      <c r="A12" s="56"/>
      <c r="B12" s="62" t="s">
        <v>42</v>
      </c>
      <c r="C12" s="63" t="s">
        <v>42</v>
      </c>
      <c r="D12" s="63"/>
      <c r="E12" s="63"/>
      <c r="F12" s="63"/>
      <c r="G12" s="63"/>
      <c r="H12" s="63"/>
      <c r="I12" s="63" t="s">
        <v>377</v>
      </c>
      <c r="J12" s="63"/>
      <c r="K12" s="63"/>
      <c r="L12" s="63" t="s">
        <v>374</v>
      </c>
      <c r="M12" s="63"/>
      <c r="N12" s="63"/>
      <c r="O12" s="63"/>
      <c r="P12" s="64" t="s">
        <v>375</v>
      </c>
      <c r="Q12" s="64" t="s">
        <v>376</v>
      </c>
      <c r="R12" s="100" t="s">
        <v>41</v>
      </c>
      <c r="S12" s="100" t="s">
        <v>41</v>
      </c>
      <c r="T12" s="100">
        <v>0</v>
      </c>
      <c r="U12" s="65" t="str">
        <f>IF(ISERR(T12/S12*100),"N/A",T12/S12*100)</f>
        <v>N/A</v>
      </c>
    </row>
    <row r="13" spans="1:34" ht="251.4" customHeight="1" thickBot="1">
      <c r="A13" s="56"/>
      <c r="B13" s="62" t="s">
        <v>42</v>
      </c>
      <c r="C13" s="63" t="s">
        <v>42</v>
      </c>
      <c r="D13" s="63"/>
      <c r="E13" s="63"/>
      <c r="F13" s="63"/>
      <c r="G13" s="63"/>
      <c r="H13" s="63"/>
      <c r="I13" s="63" t="s">
        <v>378</v>
      </c>
      <c r="J13" s="63"/>
      <c r="K13" s="63"/>
      <c r="L13" s="63" t="s">
        <v>374</v>
      </c>
      <c r="M13" s="63"/>
      <c r="N13" s="63"/>
      <c r="O13" s="63"/>
      <c r="P13" s="64" t="s">
        <v>375</v>
      </c>
      <c r="Q13" s="64" t="s">
        <v>376</v>
      </c>
      <c r="R13" s="100" t="s">
        <v>41</v>
      </c>
      <c r="S13" s="100" t="s">
        <v>41</v>
      </c>
      <c r="T13" s="100">
        <v>0</v>
      </c>
      <c r="U13" s="65" t="str">
        <f>IF(ISERR((S13-T13)*100/S13+100),"N/A",(S13-T13)*100/S13+100)</f>
        <v>N/A</v>
      </c>
    </row>
    <row r="14" spans="1:34" ht="75" customHeight="1" thickTop="1">
      <c r="A14" s="56"/>
      <c r="B14" s="57" t="s">
        <v>46</v>
      </c>
      <c r="C14" s="58" t="s">
        <v>379</v>
      </c>
      <c r="D14" s="58"/>
      <c r="E14" s="58"/>
      <c r="F14" s="58"/>
      <c r="G14" s="58"/>
      <c r="H14" s="58"/>
      <c r="I14" s="58" t="s">
        <v>380</v>
      </c>
      <c r="J14" s="58"/>
      <c r="K14" s="58"/>
      <c r="L14" s="58" t="s">
        <v>381</v>
      </c>
      <c r="M14" s="58"/>
      <c r="N14" s="58"/>
      <c r="O14" s="58"/>
      <c r="P14" s="59" t="s">
        <v>45</v>
      </c>
      <c r="Q14" s="59" t="s">
        <v>55</v>
      </c>
      <c r="R14" s="59">
        <v>70.88</v>
      </c>
      <c r="S14" s="59">
        <v>70.88</v>
      </c>
      <c r="T14" s="59">
        <v>75.75</v>
      </c>
      <c r="U14" s="61">
        <f t="shared" ref="U14:U19" si="0">IF(ISERR(T14/S14*100),"N/A",T14/S14*100)</f>
        <v>106.87076749435667</v>
      </c>
    </row>
    <row r="15" spans="1:34" ht="75" customHeight="1" thickBot="1">
      <c r="A15" s="56"/>
      <c r="B15" s="62" t="s">
        <v>42</v>
      </c>
      <c r="C15" s="63" t="s">
        <v>42</v>
      </c>
      <c r="D15" s="63"/>
      <c r="E15" s="63"/>
      <c r="F15" s="63"/>
      <c r="G15" s="63"/>
      <c r="H15" s="63"/>
      <c r="I15" s="63" t="s">
        <v>382</v>
      </c>
      <c r="J15" s="63"/>
      <c r="K15" s="63"/>
      <c r="L15" s="63" t="s">
        <v>383</v>
      </c>
      <c r="M15" s="63"/>
      <c r="N15" s="63"/>
      <c r="O15" s="63"/>
      <c r="P15" s="64" t="s">
        <v>45</v>
      </c>
      <c r="Q15" s="64" t="s">
        <v>55</v>
      </c>
      <c r="R15" s="64">
        <v>100</v>
      </c>
      <c r="S15" s="64">
        <v>93.81</v>
      </c>
      <c r="T15" s="64">
        <v>93.62</v>
      </c>
      <c r="U15" s="65">
        <f t="shared" si="0"/>
        <v>99.797462957040821</v>
      </c>
    </row>
    <row r="16" spans="1:34" ht="75" customHeight="1" thickTop="1">
      <c r="A16" s="56"/>
      <c r="B16" s="57" t="s">
        <v>51</v>
      </c>
      <c r="C16" s="58" t="s">
        <v>384</v>
      </c>
      <c r="D16" s="58"/>
      <c r="E16" s="58"/>
      <c r="F16" s="58"/>
      <c r="G16" s="58"/>
      <c r="H16" s="58"/>
      <c r="I16" s="58" t="s">
        <v>385</v>
      </c>
      <c r="J16" s="58"/>
      <c r="K16" s="58"/>
      <c r="L16" s="58" t="s">
        <v>386</v>
      </c>
      <c r="M16" s="58"/>
      <c r="N16" s="58"/>
      <c r="O16" s="58"/>
      <c r="P16" s="59" t="s">
        <v>387</v>
      </c>
      <c r="Q16" s="59" t="s">
        <v>55</v>
      </c>
      <c r="R16" s="59">
        <v>12.43</v>
      </c>
      <c r="S16" s="59">
        <v>13.25</v>
      </c>
      <c r="T16" s="59">
        <v>11.55</v>
      </c>
      <c r="U16" s="61">
        <f t="shared" si="0"/>
        <v>87.169811320754718</v>
      </c>
    </row>
    <row r="17" spans="1:22" ht="75" customHeight="1">
      <c r="A17" s="56"/>
      <c r="B17" s="62" t="s">
        <v>42</v>
      </c>
      <c r="C17" s="63" t="s">
        <v>42</v>
      </c>
      <c r="D17" s="63"/>
      <c r="E17" s="63"/>
      <c r="F17" s="63"/>
      <c r="G17" s="63"/>
      <c r="H17" s="63"/>
      <c r="I17" s="63" t="s">
        <v>388</v>
      </c>
      <c r="J17" s="63"/>
      <c r="K17" s="63"/>
      <c r="L17" s="63" t="s">
        <v>389</v>
      </c>
      <c r="M17" s="63"/>
      <c r="N17" s="63"/>
      <c r="O17" s="63"/>
      <c r="P17" s="64" t="s">
        <v>45</v>
      </c>
      <c r="Q17" s="64" t="s">
        <v>55</v>
      </c>
      <c r="R17" s="64">
        <v>60.9</v>
      </c>
      <c r="S17" s="64">
        <v>60.6</v>
      </c>
      <c r="T17" s="64">
        <v>58.92</v>
      </c>
      <c r="U17" s="65">
        <f t="shared" si="0"/>
        <v>97.227722772277218</v>
      </c>
    </row>
    <row r="18" spans="1:22" ht="75" customHeight="1" thickBot="1">
      <c r="A18" s="56"/>
      <c r="B18" s="62" t="s">
        <v>42</v>
      </c>
      <c r="C18" s="63" t="s">
        <v>390</v>
      </c>
      <c r="D18" s="63"/>
      <c r="E18" s="63"/>
      <c r="F18" s="63"/>
      <c r="G18" s="63"/>
      <c r="H18" s="63"/>
      <c r="I18" s="63" t="s">
        <v>391</v>
      </c>
      <c r="J18" s="63"/>
      <c r="K18" s="63"/>
      <c r="L18" s="63" t="s">
        <v>392</v>
      </c>
      <c r="M18" s="63"/>
      <c r="N18" s="63"/>
      <c r="O18" s="63"/>
      <c r="P18" s="64" t="s">
        <v>45</v>
      </c>
      <c r="Q18" s="64" t="s">
        <v>393</v>
      </c>
      <c r="R18" s="64">
        <v>3</v>
      </c>
      <c r="S18" s="64" t="s">
        <v>41</v>
      </c>
      <c r="T18" s="64" t="s">
        <v>41</v>
      </c>
      <c r="U18" s="65" t="str">
        <f t="shared" si="0"/>
        <v>N/A</v>
      </c>
    </row>
    <row r="19" spans="1:22" ht="75" customHeight="1" thickTop="1">
      <c r="A19" s="56"/>
      <c r="B19" s="57" t="s">
        <v>56</v>
      </c>
      <c r="C19" s="58" t="s">
        <v>394</v>
      </c>
      <c r="D19" s="58"/>
      <c r="E19" s="58"/>
      <c r="F19" s="58"/>
      <c r="G19" s="58"/>
      <c r="H19" s="58"/>
      <c r="I19" s="58" t="s">
        <v>395</v>
      </c>
      <c r="J19" s="58"/>
      <c r="K19" s="58"/>
      <c r="L19" s="58" t="s">
        <v>396</v>
      </c>
      <c r="M19" s="58"/>
      <c r="N19" s="58"/>
      <c r="O19" s="58"/>
      <c r="P19" s="59" t="s">
        <v>45</v>
      </c>
      <c r="Q19" s="59" t="s">
        <v>60</v>
      </c>
      <c r="R19" s="59">
        <v>74.44</v>
      </c>
      <c r="S19" s="59">
        <v>75.67</v>
      </c>
      <c r="T19" s="59">
        <v>72.59</v>
      </c>
      <c r="U19" s="61">
        <f t="shared" si="0"/>
        <v>95.929694727104533</v>
      </c>
    </row>
    <row r="20" spans="1:22" ht="75" customHeight="1">
      <c r="A20" s="56"/>
      <c r="B20" s="62" t="s">
        <v>42</v>
      </c>
      <c r="C20" s="63" t="s">
        <v>42</v>
      </c>
      <c r="D20" s="63"/>
      <c r="E20" s="63"/>
      <c r="F20" s="63"/>
      <c r="G20" s="63"/>
      <c r="H20" s="63"/>
      <c r="I20" s="63" t="s">
        <v>397</v>
      </c>
      <c r="J20" s="63"/>
      <c r="K20" s="63"/>
      <c r="L20" s="63" t="s">
        <v>398</v>
      </c>
      <c r="M20" s="63"/>
      <c r="N20" s="63"/>
      <c r="O20" s="63"/>
      <c r="P20" s="64" t="s">
        <v>45</v>
      </c>
      <c r="Q20" s="64" t="s">
        <v>60</v>
      </c>
      <c r="R20" s="64">
        <v>25</v>
      </c>
      <c r="S20" s="64">
        <v>18</v>
      </c>
      <c r="T20" s="64">
        <v>27.49</v>
      </c>
      <c r="U20" s="65">
        <f>IF(ISERR((S20-T20)*100/S20+100),"N/A",(S20-T20)*100/S20+100)</f>
        <v>47.277777777777786</v>
      </c>
    </row>
    <row r="21" spans="1:22" ht="75" customHeight="1">
      <c r="A21" s="56"/>
      <c r="B21" s="62" t="s">
        <v>42</v>
      </c>
      <c r="C21" s="63" t="s">
        <v>42</v>
      </c>
      <c r="D21" s="63"/>
      <c r="E21" s="63"/>
      <c r="F21" s="63"/>
      <c r="G21" s="63"/>
      <c r="H21" s="63"/>
      <c r="I21" s="63" t="s">
        <v>399</v>
      </c>
      <c r="J21" s="63"/>
      <c r="K21" s="63"/>
      <c r="L21" s="63" t="s">
        <v>400</v>
      </c>
      <c r="M21" s="63"/>
      <c r="N21" s="63"/>
      <c r="O21" s="63"/>
      <c r="P21" s="64" t="s">
        <v>45</v>
      </c>
      <c r="Q21" s="64" t="s">
        <v>60</v>
      </c>
      <c r="R21" s="64">
        <v>100</v>
      </c>
      <c r="S21" s="64">
        <v>100</v>
      </c>
      <c r="T21" s="64">
        <v>88.89</v>
      </c>
      <c r="U21" s="65">
        <f>IF(ISERR(T21/S21*100),"N/A",T21/S21*100)</f>
        <v>88.89</v>
      </c>
    </row>
    <row r="22" spans="1:22" ht="75" customHeight="1">
      <c r="A22" s="56"/>
      <c r="B22" s="62" t="s">
        <v>42</v>
      </c>
      <c r="C22" s="63" t="s">
        <v>401</v>
      </c>
      <c r="D22" s="63"/>
      <c r="E22" s="63"/>
      <c r="F22" s="63"/>
      <c r="G22" s="63"/>
      <c r="H22" s="63"/>
      <c r="I22" s="63" t="s">
        <v>402</v>
      </c>
      <c r="J22" s="63"/>
      <c r="K22" s="63"/>
      <c r="L22" s="63" t="s">
        <v>403</v>
      </c>
      <c r="M22" s="63"/>
      <c r="N22" s="63"/>
      <c r="O22" s="63"/>
      <c r="P22" s="64" t="s">
        <v>109</v>
      </c>
      <c r="Q22" s="64" t="s">
        <v>150</v>
      </c>
      <c r="R22" s="64">
        <v>0</v>
      </c>
      <c r="S22" s="64" t="s">
        <v>41</v>
      </c>
      <c r="T22" s="64" t="s">
        <v>41</v>
      </c>
      <c r="U22" s="65" t="str">
        <f>IF(ISERR(T22/S22*100),"N/A",T22/S22*100)</f>
        <v>N/A</v>
      </c>
    </row>
    <row r="23" spans="1:22" ht="75" customHeight="1">
      <c r="A23" s="56"/>
      <c r="B23" s="62" t="s">
        <v>42</v>
      </c>
      <c r="C23" s="63" t="s">
        <v>404</v>
      </c>
      <c r="D23" s="63"/>
      <c r="E23" s="63"/>
      <c r="F23" s="63"/>
      <c r="G23" s="63"/>
      <c r="H23" s="63"/>
      <c r="I23" s="63" t="s">
        <v>405</v>
      </c>
      <c r="J23" s="63"/>
      <c r="K23" s="63"/>
      <c r="L23" s="63" t="s">
        <v>406</v>
      </c>
      <c r="M23" s="63"/>
      <c r="N23" s="63"/>
      <c r="O23" s="63"/>
      <c r="P23" s="64" t="s">
        <v>45</v>
      </c>
      <c r="Q23" s="64" t="s">
        <v>60</v>
      </c>
      <c r="R23" s="64">
        <v>80</v>
      </c>
      <c r="S23" s="64">
        <v>80</v>
      </c>
      <c r="T23" s="64">
        <v>71.28</v>
      </c>
      <c r="U23" s="65">
        <f>IF(ISERR(T23/S23*100),"N/A",T23/S23*100)</f>
        <v>89.1</v>
      </c>
    </row>
    <row r="24" spans="1:22" ht="75" customHeight="1">
      <c r="A24" s="56"/>
      <c r="B24" s="62" t="s">
        <v>42</v>
      </c>
      <c r="C24" s="63" t="s">
        <v>42</v>
      </c>
      <c r="D24" s="63"/>
      <c r="E24" s="63"/>
      <c r="F24" s="63"/>
      <c r="G24" s="63"/>
      <c r="H24" s="63"/>
      <c r="I24" s="63" t="s">
        <v>407</v>
      </c>
      <c r="J24" s="63"/>
      <c r="K24" s="63"/>
      <c r="L24" s="63" t="s">
        <v>408</v>
      </c>
      <c r="M24" s="63"/>
      <c r="N24" s="63"/>
      <c r="O24" s="63"/>
      <c r="P24" s="64" t="s">
        <v>409</v>
      </c>
      <c r="Q24" s="64" t="s">
        <v>60</v>
      </c>
      <c r="R24" s="100">
        <v>10.35</v>
      </c>
      <c r="S24" s="100">
        <v>10.35</v>
      </c>
      <c r="T24" s="100">
        <v>10.58</v>
      </c>
      <c r="U24" s="65">
        <f>IF(ISERR((S24-T24)*100/S24+100),"N/A",(S24-T24)*100/S24+100)</f>
        <v>97.777777777777771</v>
      </c>
    </row>
    <row r="25" spans="1:22" ht="75" customHeight="1">
      <c r="A25" s="56"/>
      <c r="B25" s="62" t="s">
        <v>42</v>
      </c>
      <c r="C25" s="63" t="s">
        <v>42</v>
      </c>
      <c r="D25" s="63"/>
      <c r="E25" s="63"/>
      <c r="F25" s="63"/>
      <c r="G25" s="63"/>
      <c r="H25" s="63"/>
      <c r="I25" s="63" t="s">
        <v>410</v>
      </c>
      <c r="J25" s="63"/>
      <c r="K25" s="63"/>
      <c r="L25" s="63" t="s">
        <v>411</v>
      </c>
      <c r="M25" s="63"/>
      <c r="N25" s="63"/>
      <c r="O25" s="63"/>
      <c r="P25" s="64" t="s">
        <v>45</v>
      </c>
      <c r="Q25" s="64" t="s">
        <v>412</v>
      </c>
      <c r="R25" s="64">
        <v>100</v>
      </c>
      <c r="S25" s="64">
        <v>100</v>
      </c>
      <c r="T25" s="64">
        <v>104.17</v>
      </c>
      <c r="U25" s="65">
        <f t="shared" ref="U25:U30" si="1">IF(ISERR(T25/S25*100),"N/A",T25/S25*100)</f>
        <v>104.17</v>
      </c>
    </row>
    <row r="26" spans="1:22" ht="75" customHeight="1">
      <c r="A26" s="56"/>
      <c r="B26" s="62" t="s">
        <v>42</v>
      </c>
      <c r="C26" s="63" t="s">
        <v>42</v>
      </c>
      <c r="D26" s="63"/>
      <c r="E26" s="63"/>
      <c r="F26" s="63"/>
      <c r="G26" s="63"/>
      <c r="H26" s="63"/>
      <c r="I26" s="63" t="s">
        <v>413</v>
      </c>
      <c r="J26" s="63"/>
      <c r="K26" s="63"/>
      <c r="L26" s="63" t="s">
        <v>414</v>
      </c>
      <c r="M26" s="63"/>
      <c r="N26" s="63"/>
      <c r="O26" s="63"/>
      <c r="P26" s="64" t="s">
        <v>45</v>
      </c>
      <c r="Q26" s="64" t="s">
        <v>412</v>
      </c>
      <c r="R26" s="64">
        <v>100</v>
      </c>
      <c r="S26" s="64">
        <v>100</v>
      </c>
      <c r="T26" s="64">
        <v>117.5</v>
      </c>
      <c r="U26" s="65">
        <f t="shared" si="1"/>
        <v>117.5</v>
      </c>
    </row>
    <row r="27" spans="1:22" ht="75" customHeight="1">
      <c r="A27" s="56"/>
      <c r="B27" s="62" t="s">
        <v>42</v>
      </c>
      <c r="C27" s="63" t="s">
        <v>42</v>
      </c>
      <c r="D27" s="63"/>
      <c r="E27" s="63"/>
      <c r="F27" s="63"/>
      <c r="G27" s="63"/>
      <c r="H27" s="63"/>
      <c r="I27" s="63" t="s">
        <v>415</v>
      </c>
      <c r="J27" s="63"/>
      <c r="K27" s="63"/>
      <c r="L27" s="63" t="s">
        <v>416</v>
      </c>
      <c r="M27" s="63"/>
      <c r="N27" s="63"/>
      <c r="O27" s="63"/>
      <c r="P27" s="64" t="s">
        <v>45</v>
      </c>
      <c r="Q27" s="64" t="s">
        <v>412</v>
      </c>
      <c r="R27" s="64">
        <v>100</v>
      </c>
      <c r="S27" s="64">
        <v>100</v>
      </c>
      <c r="T27" s="64">
        <v>150.5</v>
      </c>
      <c r="U27" s="65">
        <f t="shared" si="1"/>
        <v>150.5</v>
      </c>
    </row>
    <row r="28" spans="1:22" ht="75" customHeight="1">
      <c r="A28" s="56"/>
      <c r="B28" s="62" t="s">
        <v>42</v>
      </c>
      <c r="C28" s="63" t="s">
        <v>42</v>
      </c>
      <c r="D28" s="63"/>
      <c r="E28" s="63"/>
      <c r="F28" s="63"/>
      <c r="G28" s="63"/>
      <c r="H28" s="63"/>
      <c r="I28" s="63" t="s">
        <v>417</v>
      </c>
      <c r="J28" s="63"/>
      <c r="K28" s="63"/>
      <c r="L28" s="63" t="s">
        <v>418</v>
      </c>
      <c r="M28" s="63"/>
      <c r="N28" s="63"/>
      <c r="O28" s="63"/>
      <c r="P28" s="64" t="s">
        <v>45</v>
      </c>
      <c r="Q28" s="64" t="s">
        <v>60</v>
      </c>
      <c r="R28" s="64">
        <v>100</v>
      </c>
      <c r="S28" s="64">
        <v>100</v>
      </c>
      <c r="T28" s="64">
        <v>84.96</v>
      </c>
      <c r="U28" s="65">
        <f t="shared" si="1"/>
        <v>84.96</v>
      </c>
    </row>
    <row r="29" spans="1:22" ht="75" customHeight="1">
      <c r="A29" s="56"/>
      <c r="B29" s="62" t="s">
        <v>42</v>
      </c>
      <c r="C29" s="63" t="s">
        <v>419</v>
      </c>
      <c r="D29" s="63"/>
      <c r="E29" s="63"/>
      <c r="F29" s="63"/>
      <c r="G29" s="63"/>
      <c r="H29" s="63"/>
      <c r="I29" s="63" t="s">
        <v>420</v>
      </c>
      <c r="J29" s="63"/>
      <c r="K29" s="63"/>
      <c r="L29" s="63" t="s">
        <v>421</v>
      </c>
      <c r="M29" s="63"/>
      <c r="N29" s="63"/>
      <c r="O29" s="63"/>
      <c r="P29" s="64" t="s">
        <v>109</v>
      </c>
      <c r="Q29" s="64" t="s">
        <v>60</v>
      </c>
      <c r="R29" s="64">
        <v>20</v>
      </c>
      <c r="S29" s="64">
        <v>20</v>
      </c>
      <c r="T29" s="64">
        <v>20.43</v>
      </c>
      <c r="U29" s="65">
        <f t="shared" si="1"/>
        <v>102.15</v>
      </c>
    </row>
    <row r="30" spans="1:22" ht="75" customHeight="1" thickBot="1">
      <c r="A30" s="56"/>
      <c r="B30" s="62" t="s">
        <v>42</v>
      </c>
      <c r="C30" s="63" t="s">
        <v>42</v>
      </c>
      <c r="D30" s="63"/>
      <c r="E30" s="63"/>
      <c r="F30" s="63"/>
      <c r="G30" s="63"/>
      <c r="H30" s="63"/>
      <c r="I30" s="63" t="s">
        <v>422</v>
      </c>
      <c r="J30" s="63"/>
      <c r="K30" s="63"/>
      <c r="L30" s="63" t="s">
        <v>423</v>
      </c>
      <c r="M30" s="63"/>
      <c r="N30" s="63"/>
      <c r="O30" s="63"/>
      <c r="P30" s="64" t="s">
        <v>45</v>
      </c>
      <c r="Q30" s="64" t="s">
        <v>60</v>
      </c>
      <c r="R30" s="64">
        <v>8.98</v>
      </c>
      <c r="S30" s="64">
        <v>6.5</v>
      </c>
      <c r="T30" s="64">
        <v>5.95</v>
      </c>
      <c r="U30" s="65">
        <f t="shared" si="1"/>
        <v>91.538461538461547</v>
      </c>
    </row>
    <row r="31" spans="1:22" ht="22.5" customHeight="1" thickTop="1" thickBot="1">
      <c r="B31" s="9" t="s">
        <v>61</v>
      </c>
      <c r="C31" s="10"/>
      <c r="D31" s="10"/>
      <c r="E31" s="10"/>
      <c r="F31" s="10"/>
      <c r="G31" s="10"/>
      <c r="H31" s="11"/>
      <c r="I31" s="11"/>
      <c r="J31" s="11"/>
      <c r="K31" s="11"/>
      <c r="L31" s="11"/>
      <c r="M31" s="11"/>
      <c r="N31" s="11"/>
      <c r="O31" s="11"/>
      <c r="P31" s="11"/>
      <c r="Q31" s="11"/>
      <c r="R31" s="11"/>
      <c r="S31" s="11"/>
      <c r="T31" s="11"/>
      <c r="U31" s="12"/>
      <c r="V31" s="66"/>
    </row>
    <row r="32" spans="1:22" ht="26.25" customHeight="1" thickTop="1">
      <c r="B32" s="67"/>
      <c r="C32" s="68"/>
      <c r="D32" s="68"/>
      <c r="E32" s="68"/>
      <c r="F32" s="68"/>
      <c r="G32" s="68"/>
      <c r="H32" s="69"/>
      <c r="I32" s="69"/>
      <c r="J32" s="69"/>
      <c r="K32" s="69"/>
      <c r="L32" s="69"/>
      <c r="M32" s="69"/>
      <c r="N32" s="69"/>
      <c r="O32" s="69"/>
      <c r="P32" s="70"/>
      <c r="Q32" s="71"/>
      <c r="R32" s="72" t="s">
        <v>62</v>
      </c>
      <c r="S32" s="40" t="s">
        <v>63</v>
      </c>
      <c r="T32" s="72" t="s">
        <v>64</v>
      </c>
      <c r="U32" s="40" t="s">
        <v>65</v>
      </c>
    </row>
    <row r="33" spans="2:21" ht="26.25" customHeight="1" thickBot="1">
      <c r="B33" s="73"/>
      <c r="C33" s="74"/>
      <c r="D33" s="74"/>
      <c r="E33" s="74"/>
      <c r="F33" s="74"/>
      <c r="G33" s="74"/>
      <c r="H33" s="75"/>
      <c r="I33" s="75"/>
      <c r="J33" s="75"/>
      <c r="K33" s="75"/>
      <c r="L33" s="75"/>
      <c r="M33" s="75"/>
      <c r="N33" s="75"/>
      <c r="O33" s="75"/>
      <c r="P33" s="76"/>
      <c r="Q33" s="77"/>
      <c r="R33" s="78" t="s">
        <v>66</v>
      </c>
      <c r="S33" s="77" t="s">
        <v>66</v>
      </c>
      <c r="T33" s="77" t="s">
        <v>66</v>
      </c>
      <c r="U33" s="77" t="s">
        <v>67</v>
      </c>
    </row>
    <row r="34" spans="2:21" ht="13.5" customHeight="1" thickBot="1">
      <c r="B34" s="79" t="s">
        <v>68</v>
      </c>
      <c r="C34" s="80"/>
      <c r="D34" s="80"/>
      <c r="E34" s="81"/>
      <c r="F34" s="81"/>
      <c r="G34" s="81"/>
      <c r="H34" s="82"/>
      <c r="I34" s="82"/>
      <c r="J34" s="82"/>
      <c r="K34" s="82"/>
      <c r="L34" s="82"/>
      <c r="M34" s="82"/>
      <c r="N34" s="82"/>
      <c r="O34" s="82"/>
      <c r="P34" s="83"/>
      <c r="Q34" s="83"/>
      <c r="R34" s="84" t="str">
        <f t="shared" ref="R34:T35" si="2">"N/D"</f>
        <v>N/D</v>
      </c>
      <c r="S34" s="84" t="str">
        <f t="shared" si="2"/>
        <v>N/D</v>
      </c>
      <c r="T34" s="84" t="str">
        <f t="shared" si="2"/>
        <v>N/D</v>
      </c>
      <c r="U34" s="85" t="str">
        <f>+IF(ISERR(T34/S34*100),"N/A",T34/S34*100)</f>
        <v>N/A</v>
      </c>
    </row>
    <row r="35" spans="2:21" ht="13.5" customHeight="1" thickBot="1">
      <c r="B35" s="86" t="s">
        <v>69</v>
      </c>
      <c r="C35" s="87"/>
      <c r="D35" s="87"/>
      <c r="E35" s="88"/>
      <c r="F35" s="88"/>
      <c r="G35" s="88"/>
      <c r="H35" s="89"/>
      <c r="I35" s="89"/>
      <c r="J35" s="89"/>
      <c r="K35" s="89"/>
      <c r="L35" s="89"/>
      <c r="M35" s="89"/>
      <c r="N35" s="89"/>
      <c r="O35" s="89"/>
      <c r="P35" s="90"/>
      <c r="Q35" s="90"/>
      <c r="R35" s="84" t="str">
        <f t="shared" si="2"/>
        <v>N/D</v>
      </c>
      <c r="S35" s="84" t="str">
        <f t="shared" si="2"/>
        <v>N/D</v>
      </c>
      <c r="T35" s="84" t="str">
        <f t="shared" si="2"/>
        <v>N/D</v>
      </c>
      <c r="U35" s="85" t="str">
        <f>+IF(ISERR(T35/S35*100),"N/A",T35/S35*100)</f>
        <v>N/A</v>
      </c>
    </row>
    <row r="36" spans="2:21" ht="14.7" customHeight="1" thickTop="1" thickBot="1">
      <c r="B36" s="9" t="s">
        <v>70</v>
      </c>
      <c r="C36" s="10"/>
      <c r="D36" s="10"/>
      <c r="E36" s="10"/>
      <c r="F36" s="10"/>
      <c r="G36" s="10"/>
      <c r="H36" s="11"/>
      <c r="I36" s="11"/>
      <c r="J36" s="11"/>
      <c r="K36" s="11"/>
      <c r="L36" s="11"/>
      <c r="M36" s="11"/>
      <c r="N36" s="11"/>
      <c r="O36" s="11"/>
      <c r="P36" s="11"/>
      <c r="Q36" s="11"/>
      <c r="R36" s="11"/>
      <c r="S36" s="11"/>
      <c r="T36" s="11"/>
      <c r="U36" s="12"/>
    </row>
    <row r="37" spans="2:21" ht="44.25" customHeight="1" thickTop="1">
      <c r="B37" s="91" t="s">
        <v>71</v>
      </c>
      <c r="C37" s="93"/>
      <c r="D37" s="93"/>
      <c r="E37" s="93"/>
      <c r="F37" s="93"/>
      <c r="G37" s="93"/>
      <c r="H37" s="93"/>
      <c r="I37" s="93"/>
      <c r="J37" s="93"/>
      <c r="K37" s="93"/>
      <c r="L37" s="93"/>
      <c r="M37" s="93"/>
      <c r="N37" s="93"/>
      <c r="O37" s="93"/>
      <c r="P37" s="93"/>
      <c r="Q37" s="93"/>
      <c r="R37" s="93"/>
      <c r="S37" s="93"/>
      <c r="T37" s="93"/>
      <c r="U37" s="92"/>
    </row>
    <row r="38" spans="2:21" ht="34.5" customHeight="1">
      <c r="B38" s="94" t="s">
        <v>424</v>
      </c>
      <c r="C38" s="96"/>
      <c r="D38" s="96"/>
      <c r="E38" s="96"/>
      <c r="F38" s="96"/>
      <c r="G38" s="96"/>
      <c r="H38" s="96"/>
      <c r="I38" s="96"/>
      <c r="J38" s="96"/>
      <c r="K38" s="96"/>
      <c r="L38" s="96"/>
      <c r="M38" s="96"/>
      <c r="N38" s="96"/>
      <c r="O38" s="96"/>
      <c r="P38" s="96"/>
      <c r="Q38" s="96"/>
      <c r="R38" s="96"/>
      <c r="S38" s="96"/>
      <c r="T38" s="96"/>
      <c r="U38" s="95"/>
    </row>
    <row r="39" spans="2:21" ht="34.5" customHeight="1">
      <c r="B39" s="94" t="s">
        <v>425</v>
      </c>
      <c r="C39" s="96"/>
      <c r="D39" s="96"/>
      <c r="E39" s="96"/>
      <c r="F39" s="96"/>
      <c r="G39" s="96"/>
      <c r="H39" s="96"/>
      <c r="I39" s="96"/>
      <c r="J39" s="96"/>
      <c r="K39" s="96"/>
      <c r="L39" s="96"/>
      <c r="M39" s="96"/>
      <c r="N39" s="96"/>
      <c r="O39" s="96"/>
      <c r="P39" s="96"/>
      <c r="Q39" s="96"/>
      <c r="R39" s="96"/>
      <c r="S39" s="96"/>
      <c r="T39" s="96"/>
      <c r="U39" s="95"/>
    </row>
    <row r="40" spans="2:21" ht="34.5" customHeight="1">
      <c r="B40" s="94" t="s">
        <v>426</v>
      </c>
      <c r="C40" s="96"/>
      <c r="D40" s="96"/>
      <c r="E40" s="96"/>
      <c r="F40" s="96"/>
      <c r="G40" s="96"/>
      <c r="H40" s="96"/>
      <c r="I40" s="96"/>
      <c r="J40" s="96"/>
      <c r="K40" s="96"/>
      <c r="L40" s="96"/>
      <c r="M40" s="96"/>
      <c r="N40" s="96"/>
      <c r="O40" s="96"/>
      <c r="P40" s="96"/>
      <c r="Q40" s="96"/>
      <c r="R40" s="96"/>
      <c r="S40" s="96"/>
      <c r="T40" s="96"/>
      <c r="U40" s="95"/>
    </row>
    <row r="41" spans="2:21" ht="51" customHeight="1">
      <c r="B41" s="94" t="s">
        <v>427</v>
      </c>
      <c r="C41" s="96"/>
      <c r="D41" s="96"/>
      <c r="E41" s="96"/>
      <c r="F41" s="96"/>
      <c r="G41" s="96"/>
      <c r="H41" s="96"/>
      <c r="I41" s="96"/>
      <c r="J41" s="96"/>
      <c r="K41" s="96"/>
      <c r="L41" s="96"/>
      <c r="M41" s="96"/>
      <c r="N41" s="96"/>
      <c r="O41" s="96"/>
      <c r="P41" s="96"/>
      <c r="Q41" s="96"/>
      <c r="R41" s="96"/>
      <c r="S41" s="96"/>
      <c r="T41" s="96"/>
      <c r="U41" s="95"/>
    </row>
    <row r="42" spans="2:21" ht="39" customHeight="1">
      <c r="B42" s="94" t="s">
        <v>428</v>
      </c>
      <c r="C42" s="96"/>
      <c r="D42" s="96"/>
      <c r="E42" s="96"/>
      <c r="F42" s="96"/>
      <c r="G42" s="96"/>
      <c r="H42" s="96"/>
      <c r="I42" s="96"/>
      <c r="J42" s="96"/>
      <c r="K42" s="96"/>
      <c r="L42" s="96"/>
      <c r="M42" s="96"/>
      <c r="N42" s="96"/>
      <c r="O42" s="96"/>
      <c r="P42" s="96"/>
      <c r="Q42" s="96"/>
      <c r="R42" s="96"/>
      <c r="S42" s="96"/>
      <c r="T42" s="96"/>
      <c r="U42" s="95"/>
    </row>
    <row r="43" spans="2:21" ht="41.7" customHeight="1">
      <c r="B43" s="94" t="s">
        <v>429</v>
      </c>
      <c r="C43" s="96"/>
      <c r="D43" s="96"/>
      <c r="E43" s="96"/>
      <c r="F43" s="96"/>
      <c r="G43" s="96"/>
      <c r="H43" s="96"/>
      <c r="I43" s="96"/>
      <c r="J43" s="96"/>
      <c r="K43" s="96"/>
      <c r="L43" s="96"/>
      <c r="M43" s="96"/>
      <c r="N43" s="96"/>
      <c r="O43" s="96"/>
      <c r="P43" s="96"/>
      <c r="Q43" s="96"/>
      <c r="R43" s="96"/>
      <c r="S43" s="96"/>
      <c r="T43" s="96"/>
      <c r="U43" s="95"/>
    </row>
    <row r="44" spans="2:21" ht="65.55" customHeight="1">
      <c r="B44" s="94" t="s">
        <v>430</v>
      </c>
      <c r="C44" s="96"/>
      <c r="D44" s="96"/>
      <c r="E44" s="96"/>
      <c r="F44" s="96"/>
      <c r="G44" s="96"/>
      <c r="H44" s="96"/>
      <c r="I44" s="96"/>
      <c r="J44" s="96"/>
      <c r="K44" s="96"/>
      <c r="L44" s="96"/>
      <c r="M44" s="96"/>
      <c r="N44" s="96"/>
      <c r="O44" s="96"/>
      <c r="P44" s="96"/>
      <c r="Q44" s="96"/>
      <c r="R44" s="96"/>
      <c r="S44" s="96"/>
      <c r="T44" s="96"/>
      <c r="U44" s="95"/>
    </row>
    <row r="45" spans="2:21" ht="34.5" customHeight="1">
      <c r="B45" s="94" t="s">
        <v>431</v>
      </c>
      <c r="C45" s="96"/>
      <c r="D45" s="96"/>
      <c r="E45" s="96"/>
      <c r="F45" s="96"/>
      <c r="G45" s="96"/>
      <c r="H45" s="96"/>
      <c r="I45" s="96"/>
      <c r="J45" s="96"/>
      <c r="K45" s="96"/>
      <c r="L45" s="96"/>
      <c r="M45" s="96"/>
      <c r="N45" s="96"/>
      <c r="O45" s="96"/>
      <c r="P45" s="96"/>
      <c r="Q45" s="96"/>
      <c r="R45" s="96"/>
      <c r="S45" s="96"/>
      <c r="T45" s="96"/>
      <c r="U45" s="95"/>
    </row>
    <row r="46" spans="2:21" ht="55.05" customHeight="1">
      <c r="B46" s="94" t="s">
        <v>432</v>
      </c>
      <c r="C46" s="96"/>
      <c r="D46" s="96"/>
      <c r="E46" s="96"/>
      <c r="F46" s="96"/>
      <c r="G46" s="96"/>
      <c r="H46" s="96"/>
      <c r="I46" s="96"/>
      <c r="J46" s="96"/>
      <c r="K46" s="96"/>
      <c r="L46" s="96"/>
      <c r="M46" s="96"/>
      <c r="N46" s="96"/>
      <c r="O46" s="96"/>
      <c r="P46" s="96"/>
      <c r="Q46" s="96"/>
      <c r="R46" s="96"/>
      <c r="S46" s="96"/>
      <c r="T46" s="96"/>
      <c r="U46" s="95"/>
    </row>
    <row r="47" spans="2:21" ht="41.25" customHeight="1">
      <c r="B47" s="94" t="s">
        <v>433</v>
      </c>
      <c r="C47" s="96"/>
      <c r="D47" s="96"/>
      <c r="E47" s="96"/>
      <c r="F47" s="96"/>
      <c r="G47" s="96"/>
      <c r="H47" s="96"/>
      <c r="I47" s="96"/>
      <c r="J47" s="96"/>
      <c r="K47" s="96"/>
      <c r="L47" s="96"/>
      <c r="M47" s="96"/>
      <c r="N47" s="96"/>
      <c r="O47" s="96"/>
      <c r="P47" s="96"/>
      <c r="Q47" s="96"/>
      <c r="R47" s="96"/>
      <c r="S47" s="96"/>
      <c r="T47" s="96"/>
      <c r="U47" s="95"/>
    </row>
    <row r="48" spans="2:21" ht="32.700000000000003" customHeight="1">
      <c r="B48" s="94" t="s">
        <v>434</v>
      </c>
      <c r="C48" s="96"/>
      <c r="D48" s="96"/>
      <c r="E48" s="96"/>
      <c r="F48" s="96"/>
      <c r="G48" s="96"/>
      <c r="H48" s="96"/>
      <c r="I48" s="96"/>
      <c r="J48" s="96"/>
      <c r="K48" s="96"/>
      <c r="L48" s="96"/>
      <c r="M48" s="96"/>
      <c r="N48" s="96"/>
      <c r="O48" s="96"/>
      <c r="P48" s="96"/>
      <c r="Q48" s="96"/>
      <c r="R48" s="96"/>
      <c r="S48" s="96"/>
      <c r="T48" s="96"/>
      <c r="U48" s="95"/>
    </row>
    <row r="49" spans="2:21" ht="34.5" customHeight="1">
      <c r="B49" s="94" t="s">
        <v>435</v>
      </c>
      <c r="C49" s="96"/>
      <c r="D49" s="96"/>
      <c r="E49" s="96"/>
      <c r="F49" s="96"/>
      <c r="G49" s="96"/>
      <c r="H49" s="96"/>
      <c r="I49" s="96"/>
      <c r="J49" s="96"/>
      <c r="K49" s="96"/>
      <c r="L49" s="96"/>
      <c r="M49" s="96"/>
      <c r="N49" s="96"/>
      <c r="O49" s="96"/>
      <c r="P49" s="96"/>
      <c r="Q49" s="96"/>
      <c r="R49" s="96"/>
      <c r="S49" s="96"/>
      <c r="T49" s="96"/>
      <c r="U49" s="95"/>
    </row>
    <row r="50" spans="2:21" ht="50.7" customHeight="1">
      <c r="B50" s="94" t="s">
        <v>436</v>
      </c>
      <c r="C50" s="96"/>
      <c r="D50" s="96"/>
      <c r="E50" s="96"/>
      <c r="F50" s="96"/>
      <c r="G50" s="96"/>
      <c r="H50" s="96"/>
      <c r="I50" s="96"/>
      <c r="J50" s="96"/>
      <c r="K50" s="96"/>
      <c r="L50" s="96"/>
      <c r="M50" s="96"/>
      <c r="N50" s="96"/>
      <c r="O50" s="96"/>
      <c r="P50" s="96"/>
      <c r="Q50" s="96"/>
      <c r="R50" s="96"/>
      <c r="S50" s="96"/>
      <c r="T50" s="96"/>
      <c r="U50" s="95"/>
    </row>
    <row r="51" spans="2:21" ht="33.75" customHeight="1">
      <c r="B51" s="94" t="s">
        <v>437</v>
      </c>
      <c r="C51" s="96"/>
      <c r="D51" s="96"/>
      <c r="E51" s="96"/>
      <c r="F51" s="96"/>
      <c r="G51" s="96"/>
      <c r="H51" s="96"/>
      <c r="I51" s="96"/>
      <c r="J51" s="96"/>
      <c r="K51" s="96"/>
      <c r="L51" s="96"/>
      <c r="M51" s="96"/>
      <c r="N51" s="96"/>
      <c r="O51" s="96"/>
      <c r="P51" s="96"/>
      <c r="Q51" s="96"/>
      <c r="R51" s="96"/>
      <c r="S51" s="96"/>
      <c r="T51" s="96"/>
      <c r="U51" s="95"/>
    </row>
    <row r="52" spans="2:21" ht="69.45" customHeight="1">
      <c r="B52" s="94" t="s">
        <v>438</v>
      </c>
      <c r="C52" s="96"/>
      <c r="D52" s="96"/>
      <c r="E52" s="96"/>
      <c r="F52" s="96"/>
      <c r="G52" s="96"/>
      <c r="H52" s="96"/>
      <c r="I52" s="96"/>
      <c r="J52" s="96"/>
      <c r="K52" s="96"/>
      <c r="L52" s="96"/>
      <c r="M52" s="96"/>
      <c r="N52" s="96"/>
      <c r="O52" s="96"/>
      <c r="P52" s="96"/>
      <c r="Q52" s="96"/>
      <c r="R52" s="96"/>
      <c r="S52" s="96"/>
      <c r="T52" s="96"/>
      <c r="U52" s="95"/>
    </row>
    <row r="53" spans="2:21" ht="74.25" customHeight="1">
      <c r="B53" s="94" t="s">
        <v>439</v>
      </c>
      <c r="C53" s="96"/>
      <c r="D53" s="96"/>
      <c r="E53" s="96"/>
      <c r="F53" s="96"/>
      <c r="G53" s="96"/>
      <c r="H53" s="96"/>
      <c r="I53" s="96"/>
      <c r="J53" s="96"/>
      <c r="K53" s="96"/>
      <c r="L53" s="96"/>
      <c r="M53" s="96"/>
      <c r="N53" s="96"/>
      <c r="O53" s="96"/>
      <c r="P53" s="96"/>
      <c r="Q53" s="96"/>
      <c r="R53" s="96"/>
      <c r="S53" s="96"/>
      <c r="T53" s="96"/>
      <c r="U53" s="95"/>
    </row>
    <row r="54" spans="2:21" ht="76.2" customHeight="1">
      <c r="B54" s="94" t="s">
        <v>440</v>
      </c>
      <c r="C54" s="96"/>
      <c r="D54" s="96"/>
      <c r="E54" s="96"/>
      <c r="F54" s="96"/>
      <c r="G54" s="96"/>
      <c r="H54" s="96"/>
      <c r="I54" s="96"/>
      <c r="J54" s="96"/>
      <c r="K54" s="96"/>
      <c r="L54" s="96"/>
      <c r="M54" s="96"/>
      <c r="N54" s="96"/>
      <c r="O54" s="96"/>
      <c r="P54" s="96"/>
      <c r="Q54" s="96"/>
      <c r="R54" s="96"/>
      <c r="S54" s="96"/>
      <c r="T54" s="96"/>
      <c r="U54" s="95"/>
    </row>
    <row r="55" spans="2:21" ht="39" customHeight="1">
      <c r="B55" s="94" t="s">
        <v>441</v>
      </c>
      <c r="C55" s="96"/>
      <c r="D55" s="96"/>
      <c r="E55" s="96"/>
      <c r="F55" s="96"/>
      <c r="G55" s="96"/>
      <c r="H55" s="96"/>
      <c r="I55" s="96"/>
      <c r="J55" s="96"/>
      <c r="K55" s="96"/>
      <c r="L55" s="96"/>
      <c r="M55" s="96"/>
      <c r="N55" s="96"/>
      <c r="O55" s="96"/>
      <c r="P55" s="96"/>
      <c r="Q55" s="96"/>
      <c r="R55" s="96"/>
      <c r="S55" s="96"/>
      <c r="T55" s="96"/>
      <c r="U55" s="95"/>
    </row>
    <row r="56" spans="2:21" ht="32.25" customHeight="1">
      <c r="B56" s="94" t="s">
        <v>442</v>
      </c>
      <c r="C56" s="96"/>
      <c r="D56" s="96"/>
      <c r="E56" s="96"/>
      <c r="F56" s="96"/>
      <c r="G56" s="96"/>
      <c r="H56" s="96"/>
      <c r="I56" s="96"/>
      <c r="J56" s="96"/>
      <c r="K56" s="96"/>
      <c r="L56" s="96"/>
      <c r="M56" s="96"/>
      <c r="N56" s="96"/>
      <c r="O56" s="96"/>
      <c r="P56" s="96"/>
      <c r="Q56" s="96"/>
      <c r="R56" s="96"/>
      <c r="S56" s="96"/>
      <c r="T56" s="96"/>
      <c r="U56" s="95"/>
    </row>
    <row r="57" spans="2:21" ht="36" customHeight="1" thickBot="1">
      <c r="B57" s="97" t="s">
        <v>443</v>
      </c>
      <c r="C57" s="99"/>
      <c r="D57" s="99"/>
      <c r="E57" s="99"/>
      <c r="F57" s="99"/>
      <c r="G57" s="99"/>
      <c r="H57" s="99"/>
      <c r="I57" s="99"/>
      <c r="J57" s="99"/>
      <c r="K57" s="99"/>
      <c r="L57" s="99"/>
      <c r="M57" s="99"/>
      <c r="N57" s="99"/>
      <c r="O57" s="99"/>
      <c r="P57" s="99"/>
      <c r="Q57" s="99"/>
      <c r="R57" s="99"/>
      <c r="S57" s="99"/>
      <c r="T57" s="99"/>
      <c r="U57" s="98"/>
    </row>
  </sheetData>
  <mergeCells count="104">
    <mergeCell ref="B56:U56"/>
    <mergeCell ref="B57:U57"/>
    <mergeCell ref="B50:U50"/>
    <mergeCell ref="B51:U51"/>
    <mergeCell ref="B52:U52"/>
    <mergeCell ref="B53:U53"/>
    <mergeCell ref="B54:U54"/>
    <mergeCell ref="B55:U55"/>
    <mergeCell ref="B44:U44"/>
    <mergeCell ref="B45:U45"/>
    <mergeCell ref="B46:U46"/>
    <mergeCell ref="B47:U47"/>
    <mergeCell ref="B48:U48"/>
    <mergeCell ref="B49:U49"/>
    <mergeCell ref="B38:U38"/>
    <mergeCell ref="B39:U39"/>
    <mergeCell ref="B40:U40"/>
    <mergeCell ref="B41:U41"/>
    <mergeCell ref="B42:U42"/>
    <mergeCell ref="B43:U43"/>
    <mergeCell ref="C30:H30"/>
    <mergeCell ref="I30:K30"/>
    <mergeCell ref="L30:O30"/>
    <mergeCell ref="B34:D34"/>
    <mergeCell ref="B35:D35"/>
    <mergeCell ref="B37:U37"/>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6"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topLeftCell="A19" zoomScale="80" zoomScaleNormal="80" zoomScaleSheetLayoutView="80" workbookViewId="0">
      <selection activeCell="A12" sqref="A12:XFD12"/>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6.6640625" style="1" customWidth="1"/>
    <col min="12" max="12" width="8.6640625" style="1" customWidth="1"/>
    <col min="13" max="13" width="6.77734375" style="1" customWidth="1"/>
    <col min="14" max="14" width="9.21875" style="1" customWidth="1"/>
    <col min="15" max="15" width="26.88671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444</v>
      </c>
      <c r="D4" s="15" t="s">
        <v>445</v>
      </c>
      <c r="E4" s="15"/>
      <c r="F4" s="15"/>
      <c r="G4" s="15"/>
      <c r="H4" s="15"/>
      <c r="I4" s="16"/>
      <c r="J4" s="17" t="s">
        <v>6</v>
      </c>
      <c r="K4" s="18" t="s">
        <v>7</v>
      </c>
      <c r="L4" s="19" t="s">
        <v>8</v>
      </c>
      <c r="M4" s="19"/>
      <c r="N4" s="19"/>
      <c r="O4" s="19"/>
      <c r="P4" s="17" t="s">
        <v>9</v>
      </c>
      <c r="Q4" s="19" t="s">
        <v>446</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369</v>
      </c>
      <c r="L6" s="25"/>
      <c r="M6" s="25"/>
      <c r="N6" s="27"/>
      <c r="O6" s="28" t="s">
        <v>18</v>
      </c>
      <c r="P6" s="25" t="s">
        <v>370</v>
      </c>
      <c r="Q6" s="25"/>
      <c r="R6" s="29"/>
      <c r="S6" s="28" t="s">
        <v>20</v>
      </c>
      <c r="T6" s="25" t="s">
        <v>447</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448</v>
      </c>
      <c r="D11" s="58"/>
      <c r="E11" s="58"/>
      <c r="F11" s="58"/>
      <c r="G11" s="58"/>
      <c r="H11" s="58"/>
      <c r="I11" s="58" t="s">
        <v>449</v>
      </c>
      <c r="J11" s="58"/>
      <c r="K11" s="58"/>
      <c r="L11" s="58" t="s">
        <v>450</v>
      </c>
      <c r="M11" s="58"/>
      <c r="N11" s="58"/>
      <c r="O11" s="58"/>
      <c r="P11" s="59" t="s">
        <v>45</v>
      </c>
      <c r="Q11" s="59" t="s">
        <v>234</v>
      </c>
      <c r="R11" s="59">
        <v>60.3</v>
      </c>
      <c r="S11" s="59" t="s">
        <v>41</v>
      </c>
      <c r="T11" s="59" t="s">
        <v>41</v>
      </c>
      <c r="U11" s="61" t="str">
        <f t="shared" ref="U11:U21" si="0">IF(ISERR(T11/S11*100),"N/A",T11/S11*100)</f>
        <v>N/A</v>
      </c>
    </row>
    <row r="12" spans="1:34" ht="128.4" customHeight="1" thickTop="1" thickBot="1">
      <c r="A12" s="56"/>
      <c r="B12" s="57" t="s">
        <v>46</v>
      </c>
      <c r="C12" s="58" t="s">
        <v>451</v>
      </c>
      <c r="D12" s="58"/>
      <c r="E12" s="58"/>
      <c r="F12" s="58"/>
      <c r="G12" s="58"/>
      <c r="H12" s="58"/>
      <c r="I12" s="58" t="s">
        <v>452</v>
      </c>
      <c r="J12" s="58"/>
      <c r="K12" s="58"/>
      <c r="L12" s="58" t="s">
        <v>453</v>
      </c>
      <c r="M12" s="58"/>
      <c r="N12" s="58"/>
      <c r="O12" s="58"/>
      <c r="P12" s="59" t="s">
        <v>45</v>
      </c>
      <c r="Q12" s="59" t="s">
        <v>40</v>
      </c>
      <c r="R12" s="59">
        <v>65.709999999999994</v>
      </c>
      <c r="S12" s="59" t="s">
        <v>41</v>
      </c>
      <c r="T12" s="59" t="s">
        <v>41</v>
      </c>
      <c r="U12" s="61" t="str">
        <f t="shared" si="0"/>
        <v>N/A</v>
      </c>
    </row>
    <row r="13" spans="1:34" ht="75" customHeight="1" thickTop="1">
      <c r="A13" s="56"/>
      <c r="B13" s="57" t="s">
        <v>51</v>
      </c>
      <c r="C13" s="58" t="s">
        <v>454</v>
      </c>
      <c r="D13" s="58"/>
      <c r="E13" s="58"/>
      <c r="F13" s="58"/>
      <c r="G13" s="58"/>
      <c r="H13" s="58"/>
      <c r="I13" s="58" t="s">
        <v>455</v>
      </c>
      <c r="J13" s="58"/>
      <c r="K13" s="58"/>
      <c r="L13" s="58" t="s">
        <v>456</v>
      </c>
      <c r="M13" s="58"/>
      <c r="N13" s="58"/>
      <c r="O13" s="58"/>
      <c r="P13" s="59" t="s">
        <v>45</v>
      </c>
      <c r="Q13" s="59" t="s">
        <v>55</v>
      </c>
      <c r="R13" s="59">
        <v>56.6</v>
      </c>
      <c r="S13" s="59">
        <v>56.5</v>
      </c>
      <c r="T13" s="59">
        <v>54.04</v>
      </c>
      <c r="U13" s="61">
        <f t="shared" si="0"/>
        <v>95.646017699115035</v>
      </c>
    </row>
    <row r="14" spans="1:34" ht="75" customHeight="1">
      <c r="A14" s="56"/>
      <c r="B14" s="62" t="s">
        <v>42</v>
      </c>
      <c r="C14" s="63" t="s">
        <v>42</v>
      </c>
      <c r="D14" s="63"/>
      <c r="E14" s="63"/>
      <c r="F14" s="63"/>
      <c r="G14" s="63"/>
      <c r="H14" s="63"/>
      <c r="I14" s="63" t="s">
        <v>457</v>
      </c>
      <c r="J14" s="63"/>
      <c r="K14" s="63"/>
      <c r="L14" s="63" t="s">
        <v>458</v>
      </c>
      <c r="M14" s="63"/>
      <c r="N14" s="63"/>
      <c r="O14" s="63"/>
      <c r="P14" s="64" t="s">
        <v>45</v>
      </c>
      <c r="Q14" s="64" t="s">
        <v>150</v>
      </c>
      <c r="R14" s="64">
        <v>72.040000000000006</v>
      </c>
      <c r="S14" s="64" t="s">
        <v>41</v>
      </c>
      <c r="T14" s="64" t="s">
        <v>41</v>
      </c>
      <c r="U14" s="65" t="str">
        <f t="shared" si="0"/>
        <v>N/A</v>
      </c>
    </row>
    <row r="15" spans="1:34" ht="75" customHeight="1" thickBot="1">
      <c r="A15" s="56"/>
      <c r="B15" s="62" t="s">
        <v>42</v>
      </c>
      <c r="C15" s="63" t="s">
        <v>42</v>
      </c>
      <c r="D15" s="63"/>
      <c r="E15" s="63"/>
      <c r="F15" s="63"/>
      <c r="G15" s="63"/>
      <c r="H15" s="63"/>
      <c r="I15" s="63" t="s">
        <v>459</v>
      </c>
      <c r="J15" s="63"/>
      <c r="K15" s="63"/>
      <c r="L15" s="63" t="s">
        <v>460</v>
      </c>
      <c r="M15" s="63"/>
      <c r="N15" s="63"/>
      <c r="O15" s="63"/>
      <c r="P15" s="64" t="s">
        <v>45</v>
      </c>
      <c r="Q15" s="64" t="s">
        <v>55</v>
      </c>
      <c r="R15" s="64">
        <v>15.06</v>
      </c>
      <c r="S15" s="64">
        <v>15</v>
      </c>
      <c r="T15" s="64">
        <v>18.84</v>
      </c>
      <c r="U15" s="65">
        <f t="shared" si="0"/>
        <v>125.6</v>
      </c>
    </row>
    <row r="16" spans="1:34" ht="75" customHeight="1" thickTop="1">
      <c r="A16" s="56"/>
      <c r="B16" s="57" t="s">
        <v>56</v>
      </c>
      <c r="C16" s="58" t="s">
        <v>461</v>
      </c>
      <c r="D16" s="58"/>
      <c r="E16" s="58"/>
      <c r="F16" s="58"/>
      <c r="G16" s="58"/>
      <c r="H16" s="58"/>
      <c r="I16" s="58" t="s">
        <v>462</v>
      </c>
      <c r="J16" s="58"/>
      <c r="K16" s="58"/>
      <c r="L16" s="58" t="s">
        <v>463</v>
      </c>
      <c r="M16" s="58"/>
      <c r="N16" s="58"/>
      <c r="O16" s="58"/>
      <c r="P16" s="59" t="s">
        <v>45</v>
      </c>
      <c r="Q16" s="59" t="s">
        <v>60</v>
      </c>
      <c r="R16" s="59">
        <v>100</v>
      </c>
      <c r="S16" s="59">
        <v>100</v>
      </c>
      <c r="T16" s="59">
        <v>93.33</v>
      </c>
      <c r="U16" s="61">
        <f t="shared" si="0"/>
        <v>93.33</v>
      </c>
    </row>
    <row r="17" spans="1:22" ht="75" customHeight="1">
      <c r="A17" s="56"/>
      <c r="B17" s="62" t="s">
        <v>42</v>
      </c>
      <c r="C17" s="63" t="s">
        <v>464</v>
      </c>
      <c r="D17" s="63"/>
      <c r="E17" s="63"/>
      <c r="F17" s="63"/>
      <c r="G17" s="63"/>
      <c r="H17" s="63"/>
      <c r="I17" s="63" t="s">
        <v>465</v>
      </c>
      <c r="J17" s="63"/>
      <c r="K17" s="63"/>
      <c r="L17" s="63" t="s">
        <v>466</v>
      </c>
      <c r="M17" s="63"/>
      <c r="N17" s="63"/>
      <c r="O17" s="63"/>
      <c r="P17" s="64" t="s">
        <v>45</v>
      </c>
      <c r="Q17" s="64" t="s">
        <v>91</v>
      </c>
      <c r="R17" s="64">
        <v>100</v>
      </c>
      <c r="S17" s="64">
        <v>75</v>
      </c>
      <c r="T17" s="64">
        <v>53.59</v>
      </c>
      <c r="U17" s="65">
        <f t="shared" si="0"/>
        <v>71.453333333333333</v>
      </c>
    </row>
    <row r="18" spans="1:22" ht="75" customHeight="1">
      <c r="A18" s="56"/>
      <c r="B18" s="62" t="s">
        <v>42</v>
      </c>
      <c r="C18" s="63" t="s">
        <v>467</v>
      </c>
      <c r="D18" s="63"/>
      <c r="E18" s="63"/>
      <c r="F18" s="63"/>
      <c r="G18" s="63"/>
      <c r="H18" s="63"/>
      <c r="I18" s="63" t="s">
        <v>468</v>
      </c>
      <c r="J18" s="63"/>
      <c r="K18" s="63"/>
      <c r="L18" s="63" t="s">
        <v>469</v>
      </c>
      <c r="M18" s="63"/>
      <c r="N18" s="63"/>
      <c r="O18" s="63"/>
      <c r="P18" s="64" t="s">
        <v>45</v>
      </c>
      <c r="Q18" s="64" t="s">
        <v>60</v>
      </c>
      <c r="R18" s="64">
        <v>80</v>
      </c>
      <c r="S18" s="64">
        <v>80</v>
      </c>
      <c r="T18" s="64">
        <v>76.510000000000005</v>
      </c>
      <c r="U18" s="65">
        <f t="shared" si="0"/>
        <v>95.637500000000003</v>
      </c>
    </row>
    <row r="19" spans="1:22" ht="75" customHeight="1">
      <c r="A19" s="56"/>
      <c r="B19" s="62" t="s">
        <v>42</v>
      </c>
      <c r="C19" s="63" t="s">
        <v>470</v>
      </c>
      <c r="D19" s="63"/>
      <c r="E19" s="63"/>
      <c r="F19" s="63"/>
      <c r="G19" s="63"/>
      <c r="H19" s="63"/>
      <c r="I19" s="63" t="s">
        <v>471</v>
      </c>
      <c r="J19" s="63"/>
      <c r="K19" s="63"/>
      <c r="L19" s="63" t="s">
        <v>472</v>
      </c>
      <c r="M19" s="63"/>
      <c r="N19" s="63"/>
      <c r="O19" s="63"/>
      <c r="P19" s="64" t="s">
        <v>267</v>
      </c>
      <c r="Q19" s="64" t="s">
        <v>60</v>
      </c>
      <c r="R19" s="64">
        <v>424360.61</v>
      </c>
      <c r="S19" s="64">
        <v>307661.44</v>
      </c>
      <c r="T19" s="64">
        <v>304420.83</v>
      </c>
      <c r="U19" s="65">
        <f t="shared" si="0"/>
        <v>98.946696082551014</v>
      </c>
    </row>
    <row r="20" spans="1:22" ht="75" customHeight="1">
      <c r="A20" s="56"/>
      <c r="B20" s="62" t="s">
        <v>42</v>
      </c>
      <c r="C20" s="63" t="s">
        <v>473</v>
      </c>
      <c r="D20" s="63"/>
      <c r="E20" s="63"/>
      <c r="F20" s="63"/>
      <c r="G20" s="63"/>
      <c r="H20" s="63"/>
      <c r="I20" s="63" t="s">
        <v>474</v>
      </c>
      <c r="J20" s="63"/>
      <c r="K20" s="63"/>
      <c r="L20" s="63" t="s">
        <v>475</v>
      </c>
      <c r="M20" s="63"/>
      <c r="N20" s="63"/>
      <c r="O20" s="63"/>
      <c r="P20" s="64" t="s">
        <v>45</v>
      </c>
      <c r="Q20" s="64" t="s">
        <v>60</v>
      </c>
      <c r="R20" s="64">
        <v>75</v>
      </c>
      <c r="S20" s="64">
        <v>75</v>
      </c>
      <c r="T20" s="64">
        <v>93.05</v>
      </c>
      <c r="U20" s="65">
        <f t="shared" si="0"/>
        <v>124.06666666666666</v>
      </c>
    </row>
    <row r="21" spans="1:22" ht="75" customHeight="1" thickBot="1">
      <c r="A21" s="56"/>
      <c r="B21" s="62" t="s">
        <v>42</v>
      </c>
      <c r="C21" s="63" t="s">
        <v>476</v>
      </c>
      <c r="D21" s="63"/>
      <c r="E21" s="63"/>
      <c r="F21" s="63"/>
      <c r="G21" s="63"/>
      <c r="H21" s="63"/>
      <c r="I21" s="63" t="s">
        <v>477</v>
      </c>
      <c r="J21" s="63"/>
      <c r="K21" s="63"/>
      <c r="L21" s="63" t="s">
        <v>478</v>
      </c>
      <c r="M21" s="63"/>
      <c r="N21" s="63"/>
      <c r="O21" s="63"/>
      <c r="P21" s="64" t="s">
        <v>45</v>
      </c>
      <c r="Q21" s="64" t="s">
        <v>60</v>
      </c>
      <c r="R21" s="64">
        <v>75</v>
      </c>
      <c r="S21" s="64">
        <v>75</v>
      </c>
      <c r="T21" s="64">
        <v>67.56</v>
      </c>
      <c r="U21" s="65">
        <f t="shared" si="0"/>
        <v>90.08</v>
      </c>
    </row>
    <row r="22" spans="1:22" ht="22.5" customHeight="1" thickTop="1" thickBot="1">
      <c r="B22" s="9" t="s">
        <v>61</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62</v>
      </c>
      <c r="S23" s="40" t="s">
        <v>63</v>
      </c>
      <c r="T23" s="72" t="s">
        <v>64</v>
      </c>
      <c r="U23" s="40" t="s">
        <v>65</v>
      </c>
    </row>
    <row r="24" spans="1:22" ht="26.25" customHeight="1" thickBot="1">
      <c r="B24" s="73"/>
      <c r="C24" s="74"/>
      <c r="D24" s="74"/>
      <c r="E24" s="74"/>
      <c r="F24" s="74"/>
      <c r="G24" s="74"/>
      <c r="H24" s="75"/>
      <c r="I24" s="75"/>
      <c r="J24" s="75"/>
      <c r="K24" s="75"/>
      <c r="L24" s="75"/>
      <c r="M24" s="75"/>
      <c r="N24" s="75"/>
      <c r="O24" s="75"/>
      <c r="P24" s="76"/>
      <c r="Q24" s="77"/>
      <c r="R24" s="78" t="s">
        <v>66</v>
      </c>
      <c r="S24" s="77" t="s">
        <v>66</v>
      </c>
      <c r="T24" s="77" t="s">
        <v>66</v>
      </c>
      <c r="U24" s="77" t="s">
        <v>67</v>
      </c>
    </row>
    <row r="25" spans="1:22" ht="13.5" customHeight="1" thickBot="1">
      <c r="B25" s="79" t="s">
        <v>68</v>
      </c>
      <c r="C25" s="80"/>
      <c r="D25" s="80"/>
      <c r="E25" s="81"/>
      <c r="F25" s="81"/>
      <c r="G25" s="81"/>
      <c r="H25" s="82"/>
      <c r="I25" s="82"/>
      <c r="J25" s="82"/>
      <c r="K25" s="82"/>
      <c r="L25" s="82"/>
      <c r="M25" s="82"/>
      <c r="N25" s="82"/>
      <c r="O25" s="82"/>
      <c r="P25" s="83"/>
      <c r="Q25" s="83"/>
      <c r="R25" s="84" t="str">
        <f t="shared" ref="R25:T26" si="1">"N/D"</f>
        <v>N/D</v>
      </c>
      <c r="S25" s="84" t="str">
        <f t="shared" si="1"/>
        <v>N/D</v>
      </c>
      <c r="T25" s="84" t="str">
        <f t="shared" si="1"/>
        <v>N/D</v>
      </c>
      <c r="U25" s="85" t="str">
        <f>+IF(ISERR(T25/S25*100),"N/A",T25/S25*100)</f>
        <v>N/A</v>
      </c>
    </row>
    <row r="26" spans="1:22" ht="13.5" customHeight="1" thickBot="1">
      <c r="B26" s="86" t="s">
        <v>69</v>
      </c>
      <c r="C26" s="87"/>
      <c r="D26" s="87"/>
      <c r="E26" s="88"/>
      <c r="F26" s="88"/>
      <c r="G26" s="88"/>
      <c r="H26" s="89"/>
      <c r="I26" s="89"/>
      <c r="J26" s="89"/>
      <c r="K26" s="89"/>
      <c r="L26" s="89"/>
      <c r="M26" s="89"/>
      <c r="N26" s="89"/>
      <c r="O26" s="89"/>
      <c r="P26" s="90"/>
      <c r="Q26" s="90"/>
      <c r="R26" s="84" t="str">
        <f t="shared" si="1"/>
        <v>N/D</v>
      </c>
      <c r="S26" s="84" t="str">
        <f t="shared" si="1"/>
        <v>N/D</v>
      </c>
      <c r="T26" s="84" t="str">
        <f t="shared" si="1"/>
        <v>N/D</v>
      </c>
      <c r="U26" s="85" t="str">
        <f>+IF(ISERR(T26/S26*100),"N/A",T26/S26*100)</f>
        <v>N/A</v>
      </c>
    </row>
    <row r="27" spans="1:22" ht="14.7" customHeight="1" thickTop="1" thickBot="1">
      <c r="B27" s="9" t="s">
        <v>70</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71</v>
      </c>
      <c r="C28" s="93"/>
      <c r="D28" s="93"/>
      <c r="E28" s="93"/>
      <c r="F28" s="93"/>
      <c r="G28" s="93"/>
      <c r="H28" s="93"/>
      <c r="I28" s="93"/>
      <c r="J28" s="93"/>
      <c r="K28" s="93"/>
      <c r="L28" s="93"/>
      <c r="M28" s="93"/>
      <c r="N28" s="93"/>
      <c r="O28" s="93"/>
      <c r="P28" s="93"/>
      <c r="Q28" s="93"/>
      <c r="R28" s="93"/>
      <c r="S28" s="93"/>
      <c r="T28" s="93"/>
      <c r="U28" s="92"/>
    </row>
    <row r="29" spans="1:22" ht="34.5" customHeight="1">
      <c r="B29" s="94" t="s">
        <v>479</v>
      </c>
      <c r="C29" s="96"/>
      <c r="D29" s="96"/>
      <c r="E29" s="96"/>
      <c r="F29" s="96"/>
      <c r="G29" s="96"/>
      <c r="H29" s="96"/>
      <c r="I29" s="96"/>
      <c r="J29" s="96"/>
      <c r="K29" s="96"/>
      <c r="L29" s="96"/>
      <c r="M29" s="96"/>
      <c r="N29" s="96"/>
      <c r="O29" s="96"/>
      <c r="P29" s="96"/>
      <c r="Q29" s="96"/>
      <c r="R29" s="96"/>
      <c r="S29" s="96"/>
      <c r="T29" s="96"/>
      <c r="U29" s="95"/>
    </row>
    <row r="30" spans="1:22" ht="34.5" customHeight="1">
      <c r="B30" s="94" t="s">
        <v>480</v>
      </c>
      <c r="C30" s="96"/>
      <c r="D30" s="96"/>
      <c r="E30" s="96"/>
      <c r="F30" s="96"/>
      <c r="G30" s="96"/>
      <c r="H30" s="96"/>
      <c r="I30" s="96"/>
      <c r="J30" s="96"/>
      <c r="K30" s="96"/>
      <c r="L30" s="96"/>
      <c r="M30" s="96"/>
      <c r="N30" s="96"/>
      <c r="O30" s="96"/>
      <c r="P30" s="96"/>
      <c r="Q30" s="96"/>
      <c r="R30" s="96"/>
      <c r="S30" s="96"/>
      <c r="T30" s="96"/>
      <c r="U30" s="95"/>
    </row>
    <row r="31" spans="1:22" ht="70.2" customHeight="1">
      <c r="B31" s="94" t="s">
        <v>481</v>
      </c>
      <c r="C31" s="96"/>
      <c r="D31" s="96"/>
      <c r="E31" s="96"/>
      <c r="F31" s="96"/>
      <c r="G31" s="96"/>
      <c r="H31" s="96"/>
      <c r="I31" s="96"/>
      <c r="J31" s="96"/>
      <c r="K31" s="96"/>
      <c r="L31" s="96"/>
      <c r="M31" s="96"/>
      <c r="N31" s="96"/>
      <c r="O31" s="96"/>
      <c r="P31" s="96"/>
      <c r="Q31" s="96"/>
      <c r="R31" s="96"/>
      <c r="S31" s="96"/>
      <c r="T31" s="96"/>
      <c r="U31" s="95"/>
    </row>
    <row r="32" spans="1:22" ht="34.5" customHeight="1">
      <c r="B32" s="94" t="s">
        <v>482</v>
      </c>
      <c r="C32" s="96"/>
      <c r="D32" s="96"/>
      <c r="E32" s="96"/>
      <c r="F32" s="96"/>
      <c r="G32" s="96"/>
      <c r="H32" s="96"/>
      <c r="I32" s="96"/>
      <c r="J32" s="96"/>
      <c r="K32" s="96"/>
      <c r="L32" s="96"/>
      <c r="M32" s="96"/>
      <c r="N32" s="96"/>
      <c r="O32" s="96"/>
      <c r="P32" s="96"/>
      <c r="Q32" s="96"/>
      <c r="R32" s="96"/>
      <c r="S32" s="96"/>
      <c r="T32" s="96"/>
      <c r="U32" s="95"/>
    </row>
    <row r="33" spans="2:21" ht="60.45" customHeight="1">
      <c r="B33" s="94" t="s">
        <v>483</v>
      </c>
      <c r="C33" s="96"/>
      <c r="D33" s="96"/>
      <c r="E33" s="96"/>
      <c r="F33" s="96"/>
      <c r="G33" s="96"/>
      <c r="H33" s="96"/>
      <c r="I33" s="96"/>
      <c r="J33" s="96"/>
      <c r="K33" s="96"/>
      <c r="L33" s="96"/>
      <c r="M33" s="96"/>
      <c r="N33" s="96"/>
      <c r="O33" s="96"/>
      <c r="P33" s="96"/>
      <c r="Q33" s="96"/>
      <c r="R33" s="96"/>
      <c r="S33" s="96"/>
      <c r="T33" s="96"/>
      <c r="U33" s="95"/>
    </row>
    <row r="34" spans="2:21" ht="48.45" customHeight="1">
      <c r="B34" s="94" t="s">
        <v>484</v>
      </c>
      <c r="C34" s="96"/>
      <c r="D34" s="96"/>
      <c r="E34" s="96"/>
      <c r="F34" s="96"/>
      <c r="G34" s="96"/>
      <c r="H34" s="96"/>
      <c r="I34" s="96"/>
      <c r="J34" s="96"/>
      <c r="K34" s="96"/>
      <c r="L34" s="96"/>
      <c r="M34" s="96"/>
      <c r="N34" s="96"/>
      <c r="O34" s="96"/>
      <c r="P34" s="96"/>
      <c r="Q34" s="96"/>
      <c r="R34" s="96"/>
      <c r="S34" s="96"/>
      <c r="T34" s="96"/>
      <c r="U34" s="95"/>
    </row>
    <row r="35" spans="2:21" ht="49.5" customHeight="1">
      <c r="B35" s="94" t="s">
        <v>485</v>
      </c>
      <c r="C35" s="96"/>
      <c r="D35" s="96"/>
      <c r="E35" s="96"/>
      <c r="F35" s="96"/>
      <c r="G35" s="96"/>
      <c r="H35" s="96"/>
      <c r="I35" s="96"/>
      <c r="J35" s="96"/>
      <c r="K35" s="96"/>
      <c r="L35" s="96"/>
      <c r="M35" s="96"/>
      <c r="N35" s="96"/>
      <c r="O35" s="96"/>
      <c r="P35" s="96"/>
      <c r="Q35" s="96"/>
      <c r="R35" s="96"/>
      <c r="S35" s="96"/>
      <c r="T35" s="96"/>
      <c r="U35" s="95"/>
    </row>
    <row r="36" spans="2:21" ht="58.8" customHeight="1">
      <c r="B36" s="94" t="s">
        <v>486</v>
      </c>
      <c r="C36" s="96"/>
      <c r="D36" s="96"/>
      <c r="E36" s="96"/>
      <c r="F36" s="96"/>
      <c r="G36" s="96"/>
      <c r="H36" s="96"/>
      <c r="I36" s="96"/>
      <c r="J36" s="96"/>
      <c r="K36" s="96"/>
      <c r="L36" s="96"/>
      <c r="M36" s="96"/>
      <c r="N36" s="96"/>
      <c r="O36" s="96"/>
      <c r="P36" s="96"/>
      <c r="Q36" s="96"/>
      <c r="R36" s="96"/>
      <c r="S36" s="96"/>
      <c r="T36" s="96"/>
      <c r="U36" s="95"/>
    </row>
    <row r="37" spans="2:21" ht="34.799999999999997" customHeight="1">
      <c r="B37" s="94" t="s">
        <v>487</v>
      </c>
      <c r="C37" s="96"/>
      <c r="D37" s="96"/>
      <c r="E37" s="96"/>
      <c r="F37" s="96"/>
      <c r="G37" s="96"/>
      <c r="H37" s="96"/>
      <c r="I37" s="96"/>
      <c r="J37" s="96"/>
      <c r="K37" s="96"/>
      <c r="L37" s="96"/>
      <c r="M37" s="96"/>
      <c r="N37" s="96"/>
      <c r="O37" s="96"/>
      <c r="P37" s="96"/>
      <c r="Q37" s="96"/>
      <c r="R37" s="96"/>
      <c r="S37" s="96"/>
      <c r="T37" s="96"/>
      <c r="U37" s="95"/>
    </row>
    <row r="38" spans="2:21" ht="41.55" customHeight="1">
      <c r="B38" s="94" t="s">
        <v>488</v>
      </c>
      <c r="C38" s="96"/>
      <c r="D38" s="96"/>
      <c r="E38" s="96"/>
      <c r="F38" s="96"/>
      <c r="G38" s="96"/>
      <c r="H38" s="96"/>
      <c r="I38" s="96"/>
      <c r="J38" s="96"/>
      <c r="K38" s="96"/>
      <c r="L38" s="96"/>
      <c r="M38" s="96"/>
      <c r="N38" s="96"/>
      <c r="O38" s="96"/>
      <c r="P38" s="96"/>
      <c r="Q38" s="96"/>
      <c r="R38" s="96"/>
      <c r="S38" s="96"/>
      <c r="T38" s="96"/>
      <c r="U38" s="95"/>
    </row>
    <row r="39" spans="2:21" ht="63.75" customHeight="1" thickBot="1">
      <c r="B39" s="97" t="s">
        <v>489</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8"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79"/>
  <sheetViews>
    <sheetView view="pageBreakPreview" zoomScale="80" zoomScaleNormal="80" zoomScaleSheetLayoutView="80" workbookViewId="0">
      <selection activeCell="W1" sqref="W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2" style="1" customWidth="1"/>
    <col min="9" max="9" width="7.33203125" style="1" customWidth="1"/>
    <col min="10" max="10" width="8.77734375" style="1" customWidth="1"/>
    <col min="11" max="11" width="28.77734375" style="1" customWidth="1"/>
    <col min="12" max="12" width="8.6640625" style="1" customWidth="1"/>
    <col min="13" max="13" width="6.77734375" style="1" customWidth="1"/>
    <col min="14" max="14" width="9.21875" style="1" customWidth="1"/>
    <col min="15" max="15" width="25.66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490</v>
      </c>
      <c r="D4" s="15" t="s">
        <v>491</v>
      </c>
      <c r="E4" s="15"/>
      <c r="F4" s="15"/>
      <c r="G4" s="15"/>
      <c r="H4" s="15"/>
      <c r="I4" s="16"/>
      <c r="J4" s="17" t="s">
        <v>6</v>
      </c>
      <c r="K4" s="18" t="s">
        <v>7</v>
      </c>
      <c r="L4" s="19" t="s">
        <v>8</v>
      </c>
      <c r="M4" s="19"/>
      <c r="N4" s="19"/>
      <c r="O4" s="19"/>
      <c r="P4" s="17" t="s">
        <v>9</v>
      </c>
      <c r="Q4" s="19" t="s">
        <v>492</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17" customHeight="1" thickTop="1">
      <c r="A11" s="56"/>
      <c r="B11" s="57" t="s">
        <v>36</v>
      </c>
      <c r="C11" s="58" t="s">
        <v>494</v>
      </c>
      <c r="D11" s="58"/>
      <c r="E11" s="58"/>
      <c r="F11" s="58"/>
      <c r="G11" s="58"/>
      <c r="H11" s="58"/>
      <c r="I11" s="58" t="s">
        <v>495</v>
      </c>
      <c r="J11" s="58"/>
      <c r="K11" s="58"/>
      <c r="L11" s="58" t="s">
        <v>496</v>
      </c>
      <c r="M11" s="58"/>
      <c r="N11" s="58"/>
      <c r="O11" s="58"/>
      <c r="P11" s="59" t="s">
        <v>109</v>
      </c>
      <c r="Q11" s="59" t="s">
        <v>40</v>
      </c>
      <c r="R11" s="59">
        <v>11</v>
      </c>
      <c r="S11" s="59" t="s">
        <v>41</v>
      </c>
      <c r="T11" s="59" t="s">
        <v>41</v>
      </c>
      <c r="U11" s="61" t="str">
        <f t="shared" ref="U11:U41" si="0">IF(ISERR(T11/S11*100),"N/A",T11/S11*100)</f>
        <v>N/A</v>
      </c>
    </row>
    <row r="12" spans="1:34" ht="75" customHeight="1" thickBot="1">
      <c r="A12" s="56"/>
      <c r="B12" s="62" t="s">
        <v>42</v>
      </c>
      <c r="C12" s="63" t="s">
        <v>42</v>
      </c>
      <c r="D12" s="63"/>
      <c r="E12" s="63"/>
      <c r="F12" s="63"/>
      <c r="G12" s="63"/>
      <c r="H12" s="63"/>
      <c r="I12" s="63" t="s">
        <v>497</v>
      </c>
      <c r="J12" s="63"/>
      <c r="K12" s="63"/>
      <c r="L12" s="63" t="s">
        <v>498</v>
      </c>
      <c r="M12" s="63"/>
      <c r="N12" s="63"/>
      <c r="O12" s="63"/>
      <c r="P12" s="64" t="s">
        <v>109</v>
      </c>
      <c r="Q12" s="64" t="s">
        <v>40</v>
      </c>
      <c r="R12" s="64">
        <v>5.62</v>
      </c>
      <c r="S12" s="64" t="s">
        <v>41</v>
      </c>
      <c r="T12" s="64" t="s">
        <v>41</v>
      </c>
      <c r="U12" s="65" t="str">
        <f t="shared" si="0"/>
        <v>N/A</v>
      </c>
    </row>
    <row r="13" spans="1:34" ht="75" customHeight="1" thickTop="1">
      <c r="A13" s="56"/>
      <c r="B13" s="57" t="s">
        <v>46</v>
      </c>
      <c r="C13" s="58" t="s">
        <v>499</v>
      </c>
      <c r="D13" s="58"/>
      <c r="E13" s="58"/>
      <c r="F13" s="58"/>
      <c r="G13" s="58"/>
      <c r="H13" s="58"/>
      <c r="I13" s="58" t="s">
        <v>500</v>
      </c>
      <c r="J13" s="58"/>
      <c r="K13" s="58"/>
      <c r="L13" s="58" t="s">
        <v>501</v>
      </c>
      <c r="M13" s="58"/>
      <c r="N13" s="58"/>
      <c r="O13" s="58"/>
      <c r="P13" s="59" t="s">
        <v>45</v>
      </c>
      <c r="Q13" s="59" t="s">
        <v>40</v>
      </c>
      <c r="R13" s="59">
        <v>35.4</v>
      </c>
      <c r="S13" s="59" t="s">
        <v>41</v>
      </c>
      <c r="T13" s="59" t="s">
        <v>41</v>
      </c>
      <c r="U13" s="61" t="str">
        <f t="shared" si="0"/>
        <v>N/A</v>
      </c>
    </row>
    <row r="14" spans="1:34" ht="124.8" customHeight="1">
      <c r="A14" s="56"/>
      <c r="B14" s="62" t="s">
        <v>42</v>
      </c>
      <c r="C14" s="63" t="s">
        <v>42</v>
      </c>
      <c r="D14" s="63"/>
      <c r="E14" s="63"/>
      <c r="F14" s="63"/>
      <c r="G14" s="63"/>
      <c r="H14" s="63"/>
      <c r="I14" s="63" t="s">
        <v>502</v>
      </c>
      <c r="J14" s="63"/>
      <c r="K14" s="63"/>
      <c r="L14" s="63" t="s">
        <v>503</v>
      </c>
      <c r="M14" s="63"/>
      <c r="N14" s="63"/>
      <c r="O14" s="63"/>
      <c r="P14" s="64" t="s">
        <v>375</v>
      </c>
      <c r="Q14" s="64" t="s">
        <v>40</v>
      </c>
      <c r="R14" s="100">
        <v>0.14000000000000001</v>
      </c>
      <c r="S14" s="100" t="s">
        <v>41</v>
      </c>
      <c r="T14" s="100" t="s">
        <v>41</v>
      </c>
      <c r="U14" s="65" t="str">
        <f t="shared" si="0"/>
        <v>N/A</v>
      </c>
    </row>
    <row r="15" spans="1:34" ht="109.8" customHeight="1" thickBot="1">
      <c r="A15" s="56"/>
      <c r="B15" s="62" t="s">
        <v>42</v>
      </c>
      <c r="C15" s="63" t="s">
        <v>42</v>
      </c>
      <c r="D15" s="63"/>
      <c r="E15" s="63"/>
      <c r="F15" s="63"/>
      <c r="G15" s="63"/>
      <c r="H15" s="63"/>
      <c r="I15" s="63" t="s">
        <v>504</v>
      </c>
      <c r="J15" s="63"/>
      <c r="K15" s="63"/>
      <c r="L15" s="63" t="s">
        <v>505</v>
      </c>
      <c r="M15" s="63"/>
      <c r="N15" s="63"/>
      <c r="O15" s="63"/>
      <c r="P15" s="64" t="s">
        <v>375</v>
      </c>
      <c r="Q15" s="64" t="s">
        <v>40</v>
      </c>
      <c r="R15" s="100">
        <v>1</v>
      </c>
      <c r="S15" s="100" t="s">
        <v>41</v>
      </c>
      <c r="T15" s="100" t="s">
        <v>41</v>
      </c>
      <c r="U15" s="65" t="str">
        <f t="shared" si="0"/>
        <v>N/A</v>
      </c>
    </row>
    <row r="16" spans="1:34" ht="75" customHeight="1" thickTop="1">
      <c r="A16" s="56"/>
      <c r="B16" s="57" t="s">
        <v>51</v>
      </c>
      <c r="C16" s="58" t="s">
        <v>506</v>
      </c>
      <c r="D16" s="58"/>
      <c r="E16" s="58"/>
      <c r="F16" s="58"/>
      <c r="G16" s="58"/>
      <c r="H16" s="58"/>
      <c r="I16" s="58" t="s">
        <v>507</v>
      </c>
      <c r="J16" s="58"/>
      <c r="K16" s="58"/>
      <c r="L16" s="58" t="s">
        <v>508</v>
      </c>
      <c r="M16" s="58"/>
      <c r="N16" s="58"/>
      <c r="O16" s="58"/>
      <c r="P16" s="59" t="s">
        <v>45</v>
      </c>
      <c r="Q16" s="59" t="s">
        <v>84</v>
      </c>
      <c r="R16" s="59">
        <v>92.17</v>
      </c>
      <c r="S16" s="59">
        <v>84.6</v>
      </c>
      <c r="T16" s="59">
        <v>92.05</v>
      </c>
      <c r="U16" s="61">
        <f t="shared" si="0"/>
        <v>108.80614657210401</v>
      </c>
    </row>
    <row r="17" spans="1:21" ht="75" customHeight="1">
      <c r="A17" s="56"/>
      <c r="B17" s="62" t="s">
        <v>42</v>
      </c>
      <c r="C17" s="63" t="s">
        <v>509</v>
      </c>
      <c r="D17" s="63"/>
      <c r="E17" s="63"/>
      <c r="F17" s="63"/>
      <c r="G17" s="63"/>
      <c r="H17" s="63"/>
      <c r="I17" s="63" t="s">
        <v>510</v>
      </c>
      <c r="J17" s="63"/>
      <c r="K17" s="63"/>
      <c r="L17" s="63" t="s">
        <v>511</v>
      </c>
      <c r="M17" s="63"/>
      <c r="N17" s="63"/>
      <c r="O17" s="63"/>
      <c r="P17" s="64" t="s">
        <v>45</v>
      </c>
      <c r="Q17" s="64" t="s">
        <v>84</v>
      </c>
      <c r="R17" s="64">
        <v>81.28</v>
      </c>
      <c r="S17" s="64">
        <v>30.14</v>
      </c>
      <c r="T17" s="64">
        <v>29.22</v>
      </c>
      <c r="U17" s="65">
        <f t="shared" si="0"/>
        <v>96.947577969475773</v>
      </c>
    </row>
    <row r="18" spans="1:21" ht="108" customHeight="1">
      <c r="A18" s="56"/>
      <c r="B18" s="62" t="s">
        <v>42</v>
      </c>
      <c r="C18" s="63" t="s">
        <v>512</v>
      </c>
      <c r="D18" s="63"/>
      <c r="E18" s="63"/>
      <c r="F18" s="63"/>
      <c r="G18" s="63"/>
      <c r="H18" s="63"/>
      <c r="I18" s="63" t="s">
        <v>513</v>
      </c>
      <c r="J18" s="63"/>
      <c r="K18" s="63"/>
      <c r="L18" s="63" t="s">
        <v>514</v>
      </c>
      <c r="M18" s="63"/>
      <c r="N18" s="63"/>
      <c r="O18" s="63"/>
      <c r="P18" s="64" t="s">
        <v>375</v>
      </c>
      <c r="Q18" s="64" t="s">
        <v>84</v>
      </c>
      <c r="R18" s="100">
        <v>0.49</v>
      </c>
      <c r="S18" s="100" t="s">
        <v>41</v>
      </c>
      <c r="T18" s="100">
        <v>0.23</v>
      </c>
      <c r="U18" s="65" t="str">
        <f t="shared" si="0"/>
        <v>N/A</v>
      </c>
    </row>
    <row r="19" spans="1:21" ht="75" customHeight="1">
      <c r="A19" s="56"/>
      <c r="B19" s="62" t="s">
        <v>42</v>
      </c>
      <c r="C19" s="63" t="s">
        <v>515</v>
      </c>
      <c r="D19" s="63"/>
      <c r="E19" s="63"/>
      <c r="F19" s="63"/>
      <c r="G19" s="63"/>
      <c r="H19" s="63"/>
      <c r="I19" s="63" t="s">
        <v>516</v>
      </c>
      <c r="J19" s="63"/>
      <c r="K19" s="63"/>
      <c r="L19" s="63" t="s">
        <v>517</v>
      </c>
      <c r="M19" s="63"/>
      <c r="N19" s="63"/>
      <c r="O19" s="63"/>
      <c r="P19" s="64" t="s">
        <v>45</v>
      </c>
      <c r="Q19" s="64" t="s">
        <v>84</v>
      </c>
      <c r="R19" s="64">
        <v>100</v>
      </c>
      <c r="S19" s="64">
        <v>75</v>
      </c>
      <c r="T19" s="64">
        <v>84</v>
      </c>
      <c r="U19" s="65">
        <f t="shared" si="0"/>
        <v>112.00000000000001</v>
      </c>
    </row>
    <row r="20" spans="1:21" ht="219" customHeight="1">
      <c r="A20" s="56"/>
      <c r="B20" s="62" t="s">
        <v>42</v>
      </c>
      <c r="C20" s="63" t="s">
        <v>518</v>
      </c>
      <c r="D20" s="63"/>
      <c r="E20" s="63"/>
      <c r="F20" s="63"/>
      <c r="G20" s="63"/>
      <c r="H20" s="63"/>
      <c r="I20" s="63" t="s">
        <v>519</v>
      </c>
      <c r="J20" s="63"/>
      <c r="K20" s="63"/>
      <c r="L20" s="63" t="s">
        <v>520</v>
      </c>
      <c r="M20" s="63"/>
      <c r="N20" s="63"/>
      <c r="O20" s="63"/>
      <c r="P20" s="64" t="s">
        <v>375</v>
      </c>
      <c r="Q20" s="64" t="s">
        <v>84</v>
      </c>
      <c r="R20" s="100">
        <v>0.66</v>
      </c>
      <c r="S20" s="100" t="s">
        <v>41</v>
      </c>
      <c r="T20" s="100">
        <v>0.65</v>
      </c>
      <c r="U20" s="65" t="str">
        <f t="shared" si="0"/>
        <v>N/A</v>
      </c>
    </row>
    <row r="21" spans="1:21" ht="207.6" customHeight="1" thickBot="1">
      <c r="A21" s="56"/>
      <c r="B21" s="62" t="s">
        <v>42</v>
      </c>
      <c r="C21" s="63" t="s">
        <v>42</v>
      </c>
      <c r="D21" s="63"/>
      <c r="E21" s="63"/>
      <c r="F21" s="63"/>
      <c r="G21" s="63"/>
      <c r="H21" s="63"/>
      <c r="I21" s="63" t="s">
        <v>521</v>
      </c>
      <c r="J21" s="63"/>
      <c r="K21" s="63"/>
      <c r="L21" s="63" t="s">
        <v>522</v>
      </c>
      <c r="M21" s="63"/>
      <c r="N21" s="63"/>
      <c r="O21" s="63"/>
      <c r="P21" s="64" t="s">
        <v>375</v>
      </c>
      <c r="Q21" s="64" t="s">
        <v>84</v>
      </c>
      <c r="R21" s="100">
        <v>0.98</v>
      </c>
      <c r="S21" s="100" t="s">
        <v>41</v>
      </c>
      <c r="T21" s="100">
        <v>0.99</v>
      </c>
      <c r="U21" s="65" t="str">
        <f t="shared" si="0"/>
        <v>N/A</v>
      </c>
    </row>
    <row r="22" spans="1:21" ht="75" customHeight="1" thickTop="1">
      <c r="A22" s="56"/>
      <c r="B22" s="57" t="s">
        <v>56</v>
      </c>
      <c r="C22" s="58" t="s">
        <v>523</v>
      </c>
      <c r="D22" s="58"/>
      <c r="E22" s="58"/>
      <c r="F22" s="58"/>
      <c r="G22" s="58"/>
      <c r="H22" s="58"/>
      <c r="I22" s="58" t="s">
        <v>524</v>
      </c>
      <c r="J22" s="58"/>
      <c r="K22" s="58"/>
      <c r="L22" s="58" t="s">
        <v>525</v>
      </c>
      <c r="M22" s="58"/>
      <c r="N22" s="58"/>
      <c r="O22" s="58"/>
      <c r="P22" s="59" t="s">
        <v>45</v>
      </c>
      <c r="Q22" s="59" t="s">
        <v>60</v>
      </c>
      <c r="R22" s="59">
        <v>55.97</v>
      </c>
      <c r="S22" s="59">
        <v>57.03</v>
      </c>
      <c r="T22" s="59">
        <v>55.6</v>
      </c>
      <c r="U22" s="61">
        <f t="shared" si="0"/>
        <v>97.492547781869192</v>
      </c>
    </row>
    <row r="23" spans="1:21" ht="108.6" customHeight="1">
      <c r="A23" s="56"/>
      <c r="B23" s="62" t="s">
        <v>42</v>
      </c>
      <c r="C23" s="63" t="s">
        <v>42</v>
      </c>
      <c r="D23" s="63"/>
      <c r="E23" s="63"/>
      <c r="F23" s="63"/>
      <c r="G23" s="63"/>
      <c r="H23" s="63"/>
      <c r="I23" s="63" t="s">
        <v>526</v>
      </c>
      <c r="J23" s="63"/>
      <c r="K23" s="63"/>
      <c r="L23" s="63" t="s">
        <v>527</v>
      </c>
      <c r="M23" s="63"/>
      <c r="N23" s="63"/>
      <c r="O23" s="63"/>
      <c r="P23" s="64" t="s">
        <v>45</v>
      </c>
      <c r="Q23" s="64" t="s">
        <v>60</v>
      </c>
      <c r="R23" s="64">
        <v>100</v>
      </c>
      <c r="S23" s="64">
        <v>100</v>
      </c>
      <c r="T23" s="64">
        <v>100</v>
      </c>
      <c r="U23" s="65">
        <f t="shared" si="0"/>
        <v>100</v>
      </c>
    </row>
    <row r="24" spans="1:21" ht="75" customHeight="1">
      <c r="A24" s="56"/>
      <c r="B24" s="62" t="s">
        <v>42</v>
      </c>
      <c r="C24" s="63" t="s">
        <v>528</v>
      </c>
      <c r="D24" s="63"/>
      <c r="E24" s="63"/>
      <c r="F24" s="63"/>
      <c r="G24" s="63"/>
      <c r="H24" s="63"/>
      <c r="I24" s="63" t="s">
        <v>529</v>
      </c>
      <c r="J24" s="63"/>
      <c r="K24" s="63"/>
      <c r="L24" s="63" t="s">
        <v>530</v>
      </c>
      <c r="M24" s="63"/>
      <c r="N24" s="63"/>
      <c r="O24" s="63"/>
      <c r="P24" s="64" t="s">
        <v>45</v>
      </c>
      <c r="Q24" s="64" t="s">
        <v>60</v>
      </c>
      <c r="R24" s="64">
        <v>46.47</v>
      </c>
      <c r="S24" s="64">
        <v>22.3</v>
      </c>
      <c r="T24" s="64">
        <v>20.07</v>
      </c>
      <c r="U24" s="65">
        <f t="shared" si="0"/>
        <v>90</v>
      </c>
    </row>
    <row r="25" spans="1:21" ht="75" customHeight="1">
      <c r="A25" s="56"/>
      <c r="B25" s="62" t="s">
        <v>42</v>
      </c>
      <c r="C25" s="63" t="s">
        <v>531</v>
      </c>
      <c r="D25" s="63"/>
      <c r="E25" s="63"/>
      <c r="F25" s="63"/>
      <c r="G25" s="63"/>
      <c r="H25" s="63"/>
      <c r="I25" s="63" t="s">
        <v>532</v>
      </c>
      <c r="J25" s="63"/>
      <c r="K25" s="63"/>
      <c r="L25" s="63" t="s">
        <v>533</v>
      </c>
      <c r="M25" s="63"/>
      <c r="N25" s="63"/>
      <c r="O25" s="63"/>
      <c r="P25" s="64" t="s">
        <v>45</v>
      </c>
      <c r="Q25" s="64" t="s">
        <v>60</v>
      </c>
      <c r="R25" s="64">
        <v>85</v>
      </c>
      <c r="S25" s="64">
        <v>82.5</v>
      </c>
      <c r="T25" s="64">
        <v>90</v>
      </c>
      <c r="U25" s="65">
        <f t="shared" si="0"/>
        <v>109.09090909090908</v>
      </c>
    </row>
    <row r="26" spans="1:21" ht="75" customHeight="1">
      <c r="A26" s="56"/>
      <c r="B26" s="62" t="s">
        <v>42</v>
      </c>
      <c r="C26" s="63" t="s">
        <v>534</v>
      </c>
      <c r="D26" s="63"/>
      <c r="E26" s="63"/>
      <c r="F26" s="63"/>
      <c r="G26" s="63"/>
      <c r="H26" s="63"/>
      <c r="I26" s="63" t="s">
        <v>535</v>
      </c>
      <c r="J26" s="63"/>
      <c r="K26" s="63"/>
      <c r="L26" s="63" t="s">
        <v>536</v>
      </c>
      <c r="M26" s="63"/>
      <c r="N26" s="63"/>
      <c r="O26" s="63"/>
      <c r="P26" s="64" t="s">
        <v>45</v>
      </c>
      <c r="Q26" s="64" t="s">
        <v>60</v>
      </c>
      <c r="R26" s="64">
        <v>85</v>
      </c>
      <c r="S26" s="64">
        <v>64.27</v>
      </c>
      <c r="T26" s="64">
        <v>67.62</v>
      </c>
      <c r="U26" s="65">
        <f t="shared" si="0"/>
        <v>105.21238524972773</v>
      </c>
    </row>
    <row r="27" spans="1:21" ht="75" customHeight="1">
      <c r="A27" s="56"/>
      <c r="B27" s="62" t="s">
        <v>42</v>
      </c>
      <c r="C27" s="63" t="s">
        <v>537</v>
      </c>
      <c r="D27" s="63"/>
      <c r="E27" s="63"/>
      <c r="F27" s="63"/>
      <c r="G27" s="63"/>
      <c r="H27" s="63"/>
      <c r="I27" s="63" t="s">
        <v>538</v>
      </c>
      <c r="J27" s="63"/>
      <c r="K27" s="63"/>
      <c r="L27" s="63" t="s">
        <v>539</v>
      </c>
      <c r="M27" s="63"/>
      <c r="N27" s="63"/>
      <c r="O27" s="63"/>
      <c r="P27" s="64" t="s">
        <v>45</v>
      </c>
      <c r="Q27" s="64" t="s">
        <v>60</v>
      </c>
      <c r="R27" s="64">
        <v>100</v>
      </c>
      <c r="S27" s="64">
        <v>84.56</v>
      </c>
      <c r="T27" s="64">
        <v>99.3</v>
      </c>
      <c r="U27" s="65">
        <f t="shared" si="0"/>
        <v>117.43140964995268</v>
      </c>
    </row>
    <row r="28" spans="1:21" ht="75" customHeight="1">
      <c r="A28" s="56"/>
      <c r="B28" s="62" t="s">
        <v>42</v>
      </c>
      <c r="C28" s="63" t="s">
        <v>540</v>
      </c>
      <c r="D28" s="63"/>
      <c r="E28" s="63"/>
      <c r="F28" s="63"/>
      <c r="G28" s="63"/>
      <c r="H28" s="63"/>
      <c r="I28" s="63" t="s">
        <v>541</v>
      </c>
      <c r="J28" s="63"/>
      <c r="K28" s="63"/>
      <c r="L28" s="63" t="s">
        <v>542</v>
      </c>
      <c r="M28" s="63"/>
      <c r="N28" s="63"/>
      <c r="O28" s="63"/>
      <c r="P28" s="64" t="s">
        <v>45</v>
      </c>
      <c r="Q28" s="64" t="s">
        <v>60</v>
      </c>
      <c r="R28" s="64">
        <v>100</v>
      </c>
      <c r="S28" s="64">
        <v>75</v>
      </c>
      <c r="T28" s="64">
        <v>92.9</v>
      </c>
      <c r="U28" s="65">
        <f t="shared" si="0"/>
        <v>123.86666666666667</v>
      </c>
    </row>
    <row r="29" spans="1:21" ht="75" customHeight="1">
      <c r="A29" s="56"/>
      <c r="B29" s="62" t="s">
        <v>42</v>
      </c>
      <c r="C29" s="63" t="s">
        <v>543</v>
      </c>
      <c r="D29" s="63"/>
      <c r="E29" s="63"/>
      <c r="F29" s="63"/>
      <c r="G29" s="63"/>
      <c r="H29" s="63"/>
      <c r="I29" s="63" t="s">
        <v>544</v>
      </c>
      <c r="J29" s="63"/>
      <c r="K29" s="63"/>
      <c r="L29" s="63" t="s">
        <v>545</v>
      </c>
      <c r="M29" s="63"/>
      <c r="N29" s="63"/>
      <c r="O29" s="63"/>
      <c r="P29" s="64" t="s">
        <v>45</v>
      </c>
      <c r="Q29" s="64" t="s">
        <v>60</v>
      </c>
      <c r="R29" s="64">
        <v>100</v>
      </c>
      <c r="S29" s="64">
        <v>100</v>
      </c>
      <c r="T29" s="64">
        <v>100</v>
      </c>
      <c r="U29" s="65">
        <f t="shared" si="0"/>
        <v>100</v>
      </c>
    </row>
    <row r="30" spans="1:21" ht="75" customHeight="1">
      <c r="A30" s="56"/>
      <c r="B30" s="62" t="s">
        <v>42</v>
      </c>
      <c r="C30" s="63" t="s">
        <v>546</v>
      </c>
      <c r="D30" s="63"/>
      <c r="E30" s="63"/>
      <c r="F30" s="63"/>
      <c r="G30" s="63"/>
      <c r="H30" s="63"/>
      <c r="I30" s="63" t="s">
        <v>547</v>
      </c>
      <c r="J30" s="63"/>
      <c r="K30" s="63"/>
      <c r="L30" s="63" t="s">
        <v>548</v>
      </c>
      <c r="M30" s="63"/>
      <c r="N30" s="63"/>
      <c r="O30" s="63"/>
      <c r="P30" s="64" t="s">
        <v>45</v>
      </c>
      <c r="Q30" s="64" t="s">
        <v>60</v>
      </c>
      <c r="R30" s="64">
        <v>100</v>
      </c>
      <c r="S30" s="64">
        <v>100</v>
      </c>
      <c r="T30" s="64">
        <v>100</v>
      </c>
      <c r="U30" s="65">
        <f t="shared" si="0"/>
        <v>100</v>
      </c>
    </row>
    <row r="31" spans="1:21" ht="75" customHeight="1">
      <c r="A31" s="56"/>
      <c r="B31" s="62" t="s">
        <v>42</v>
      </c>
      <c r="C31" s="63" t="s">
        <v>549</v>
      </c>
      <c r="D31" s="63"/>
      <c r="E31" s="63"/>
      <c r="F31" s="63"/>
      <c r="G31" s="63"/>
      <c r="H31" s="63"/>
      <c r="I31" s="63" t="s">
        <v>550</v>
      </c>
      <c r="J31" s="63"/>
      <c r="K31" s="63"/>
      <c r="L31" s="63" t="s">
        <v>551</v>
      </c>
      <c r="M31" s="63"/>
      <c r="N31" s="63"/>
      <c r="O31" s="63"/>
      <c r="P31" s="64" t="s">
        <v>45</v>
      </c>
      <c r="Q31" s="64" t="s">
        <v>60</v>
      </c>
      <c r="R31" s="64">
        <v>100</v>
      </c>
      <c r="S31" s="64">
        <v>100</v>
      </c>
      <c r="T31" s="64">
        <v>112.69</v>
      </c>
      <c r="U31" s="65">
        <f t="shared" si="0"/>
        <v>112.69</v>
      </c>
    </row>
    <row r="32" spans="1:21" ht="75" customHeight="1">
      <c r="A32" s="56"/>
      <c r="B32" s="62" t="s">
        <v>42</v>
      </c>
      <c r="C32" s="63" t="s">
        <v>42</v>
      </c>
      <c r="D32" s="63"/>
      <c r="E32" s="63"/>
      <c r="F32" s="63"/>
      <c r="G32" s="63"/>
      <c r="H32" s="63"/>
      <c r="I32" s="63" t="s">
        <v>552</v>
      </c>
      <c r="J32" s="63"/>
      <c r="K32" s="63"/>
      <c r="L32" s="63" t="s">
        <v>553</v>
      </c>
      <c r="M32" s="63"/>
      <c r="N32" s="63"/>
      <c r="O32" s="63"/>
      <c r="P32" s="64" t="s">
        <v>45</v>
      </c>
      <c r="Q32" s="64" t="s">
        <v>60</v>
      </c>
      <c r="R32" s="64">
        <v>66.67</v>
      </c>
      <c r="S32" s="64">
        <v>53.33</v>
      </c>
      <c r="T32" s="64">
        <v>45.24</v>
      </c>
      <c r="U32" s="65">
        <f t="shared" si="0"/>
        <v>84.830301893868381</v>
      </c>
    </row>
    <row r="33" spans="1:22" ht="75" customHeight="1">
      <c r="A33" s="56"/>
      <c r="B33" s="62" t="s">
        <v>42</v>
      </c>
      <c r="C33" s="63" t="s">
        <v>42</v>
      </c>
      <c r="D33" s="63"/>
      <c r="E33" s="63"/>
      <c r="F33" s="63"/>
      <c r="G33" s="63"/>
      <c r="H33" s="63"/>
      <c r="I33" s="63" t="s">
        <v>554</v>
      </c>
      <c r="J33" s="63"/>
      <c r="K33" s="63"/>
      <c r="L33" s="63" t="s">
        <v>555</v>
      </c>
      <c r="M33" s="63"/>
      <c r="N33" s="63"/>
      <c r="O33" s="63"/>
      <c r="P33" s="64" t="s">
        <v>45</v>
      </c>
      <c r="Q33" s="64" t="s">
        <v>60</v>
      </c>
      <c r="R33" s="64">
        <v>100</v>
      </c>
      <c r="S33" s="64">
        <v>100</v>
      </c>
      <c r="T33" s="64">
        <v>100</v>
      </c>
      <c r="U33" s="65">
        <f t="shared" si="0"/>
        <v>100</v>
      </c>
    </row>
    <row r="34" spans="1:22" ht="75" customHeight="1">
      <c r="A34" s="56"/>
      <c r="B34" s="62" t="s">
        <v>42</v>
      </c>
      <c r="C34" s="63" t="s">
        <v>42</v>
      </c>
      <c r="D34" s="63"/>
      <c r="E34" s="63"/>
      <c r="F34" s="63"/>
      <c r="G34" s="63"/>
      <c r="H34" s="63"/>
      <c r="I34" s="63" t="s">
        <v>556</v>
      </c>
      <c r="J34" s="63"/>
      <c r="K34" s="63"/>
      <c r="L34" s="63" t="s">
        <v>557</v>
      </c>
      <c r="M34" s="63"/>
      <c r="N34" s="63"/>
      <c r="O34" s="63"/>
      <c r="P34" s="64" t="s">
        <v>45</v>
      </c>
      <c r="Q34" s="64" t="s">
        <v>60</v>
      </c>
      <c r="R34" s="64">
        <v>100</v>
      </c>
      <c r="S34" s="64">
        <v>100</v>
      </c>
      <c r="T34" s="64">
        <v>96.47</v>
      </c>
      <c r="U34" s="65">
        <f t="shared" si="0"/>
        <v>96.47</v>
      </c>
    </row>
    <row r="35" spans="1:22" ht="99" customHeight="1">
      <c r="A35" s="56"/>
      <c r="B35" s="62" t="s">
        <v>42</v>
      </c>
      <c r="C35" s="63" t="s">
        <v>42</v>
      </c>
      <c r="D35" s="63"/>
      <c r="E35" s="63"/>
      <c r="F35" s="63"/>
      <c r="G35" s="63"/>
      <c r="H35" s="63"/>
      <c r="I35" s="63" t="s">
        <v>558</v>
      </c>
      <c r="J35" s="63"/>
      <c r="K35" s="63"/>
      <c r="L35" s="63" t="s">
        <v>559</v>
      </c>
      <c r="M35" s="63"/>
      <c r="N35" s="63"/>
      <c r="O35" s="63"/>
      <c r="P35" s="64" t="s">
        <v>45</v>
      </c>
      <c r="Q35" s="64" t="s">
        <v>60</v>
      </c>
      <c r="R35" s="64">
        <v>100</v>
      </c>
      <c r="S35" s="64">
        <v>100</v>
      </c>
      <c r="T35" s="64">
        <v>100</v>
      </c>
      <c r="U35" s="65">
        <f t="shared" si="0"/>
        <v>100</v>
      </c>
    </row>
    <row r="36" spans="1:22" ht="75" customHeight="1">
      <c r="A36" s="56"/>
      <c r="B36" s="62" t="s">
        <v>42</v>
      </c>
      <c r="C36" s="63" t="s">
        <v>560</v>
      </c>
      <c r="D36" s="63"/>
      <c r="E36" s="63"/>
      <c r="F36" s="63"/>
      <c r="G36" s="63"/>
      <c r="H36" s="63"/>
      <c r="I36" s="63" t="s">
        <v>561</v>
      </c>
      <c r="J36" s="63"/>
      <c r="K36" s="63"/>
      <c r="L36" s="63" t="s">
        <v>562</v>
      </c>
      <c r="M36" s="63"/>
      <c r="N36" s="63"/>
      <c r="O36" s="63"/>
      <c r="P36" s="64" t="s">
        <v>45</v>
      </c>
      <c r="Q36" s="64" t="s">
        <v>60</v>
      </c>
      <c r="R36" s="64">
        <v>100</v>
      </c>
      <c r="S36" s="64">
        <v>100</v>
      </c>
      <c r="T36" s="64">
        <v>100.01</v>
      </c>
      <c r="U36" s="65">
        <f t="shared" si="0"/>
        <v>100.01</v>
      </c>
    </row>
    <row r="37" spans="1:22" ht="104.4" customHeight="1">
      <c r="A37" s="56"/>
      <c r="B37" s="62" t="s">
        <v>42</v>
      </c>
      <c r="C37" s="63" t="s">
        <v>42</v>
      </c>
      <c r="D37" s="63"/>
      <c r="E37" s="63"/>
      <c r="F37" s="63"/>
      <c r="G37" s="63"/>
      <c r="H37" s="63"/>
      <c r="I37" s="63" t="s">
        <v>563</v>
      </c>
      <c r="J37" s="63"/>
      <c r="K37" s="63"/>
      <c r="L37" s="63" t="s">
        <v>564</v>
      </c>
      <c r="M37" s="63"/>
      <c r="N37" s="63"/>
      <c r="O37" s="63"/>
      <c r="P37" s="64" t="s">
        <v>45</v>
      </c>
      <c r="Q37" s="64" t="s">
        <v>60</v>
      </c>
      <c r="R37" s="64">
        <v>100</v>
      </c>
      <c r="S37" s="64">
        <v>83.33</v>
      </c>
      <c r="T37" s="64">
        <v>105.56</v>
      </c>
      <c r="U37" s="65">
        <f t="shared" si="0"/>
        <v>126.67706708268331</v>
      </c>
    </row>
    <row r="38" spans="1:22" ht="127.8" customHeight="1">
      <c r="A38" s="56"/>
      <c r="B38" s="62" t="s">
        <v>42</v>
      </c>
      <c r="C38" s="63" t="s">
        <v>42</v>
      </c>
      <c r="D38" s="63"/>
      <c r="E38" s="63"/>
      <c r="F38" s="63"/>
      <c r="G38" s="63"/>
      <c r="H38" s="63"/>
      <c r="I38" s="63" t="s">
        <v>565</v>
      </c>
      <c r="J38" s="63"/>
      <c r="K38" s="63"/>
      <c r="L38" s="63" t="s">
        <v>566</v>
      </c>
      <c r="M38" s="63"/>
      <c r="N38" s="63"/>
      <c r="O38" s="63"/>
      <c r="P38" s="64" t="s">
        <v>45</v>
      </c>
      <c r="Q38" s="64" t="s">
        <v>60</v>
      </c>
      <c r="R38" s="64">
        <v>100</v>
      </c>
      <c r="S38" s="64">
        <v>60</v>
      </c>
      <c r="T38" s="64">
        <v>60</v>
      </c>
      <c r="U38" s="65">
        <f t="shared" si="0"/>
        <v>100</v>
      </c>
    </row>
    <row r="39" spans="1:22" ht="75" customHeight="1">
      <c r="A39" s="56"/>
      <c r="B39" s="62" t="s">
        <v>42</v>
      </c>
      <c r="C39" s="63" t="s">
        <v>567</v>
      </c>
      <c r="D39" s="63"/>
      <c r="E39" s="63"/>
      <c r="F39" s="63"/>
      <c r="G39" s="63"/>
      <c r="H39" s="63"/>
      <c r="I39" s="63" t="s">
        <v>568</v>
      </c>
      <c r="J39" s="63"/>
      <c r="K39" s="63"/>
      <c r="L39" s="63" t="s">
        <v>569</v>
      </c>
      <c r="M39" s="63"/>
      <c r="N39" s="63"/>
      <c r="O39" s="63"/>
      <c r="P39" s="64" t="s">
        <v>45</v>
      </c>
      <c r="Q39" s="64" t="s">
        <v>60</v>
      </c>
      <c r="R39" s="64">
        <v>100</v>
      </c>
      <c r="S39" s="64">
        <v>100</v>
      </c>
      <c r="T39" s="64">
        <v>100</v>
      </c>
      <c r="U39" s="65">
        <f t="shared" si="0"/>
        <v>100</v>
      </c>
    </row>
    <row r="40" spans="1:22" ht="75" customHeight="1">
      <c r="A40" s="56"/>
      <c r="B40" s="62" t="s">
        <v>42</v>
      </c>
      <c r="C40" s="63" t="s">
        <v>570</v>
      </c>
      <c r="D40" s="63"/>
      <c r="E40" s="63"/>
      <c r="F40" s="63"/>
      <c r="G40" s="63"/>
      <c r="H40" s="63"/>
      <c r="I40" s="63" t="s">
        <v>571</v>
      </c>
      <c r="J40" s="63"/>
      <c r="K40" s="63"/>
      <c r="L40" s="63" t="s">
        <v>572</v>
      </c>
      <c r="M40" s="63"/>
      <c r="N40" s="63"/>
      <c r="O40" s="63"/>
      <c r="P40" s="64" t="s">
        <v>45</v>
      </c>
      <c r="Q40" s="64" t="s">
        <v>60</v>
      </c>
      <c r="R40" s="64">
        <v>100</v>
      </c>
      <c r="S40" s="64">
        <v>100</v>
      </c>
      <c r="T40" s="64">
        <v>100</v>
      </c>
      <c r="U40" s="65">
        <f t="shared" si="0"/>
        <v>100</v>
      </c>
    </row>
    <row r="41" spans="1:22" ht="75" customHeight="1" thickBot="1">
      <c r="A41" s="56"/>
      <c r="B41" s="62" t="s">
        <v>42</v>
      </c>
      <c r="C41" s="63" t="s">
        <v>573</v>
      </c>
      <c r="D41" s="63"/>
      <c r="E41" s="63"/>
      <c r="F41" s="63"/>
      <c r="G41" s="63"/>
      <c r="H41" s="63"/>
      <c r="I41" s="63" t="s">
        <v>574</v>
      </c>
      <c r="J41" s="63"/>
      <c r="K41" s="63"/>
      <c r="L41" s="63" t="s">
        <v>575</v>
      </c>
      <c r="M41" s="63"/>
      <c r="N41" s="63"/>
      <c r="O41" s="63"/>
      <c r="P41" s="64" t="s">
        <v>45</v>
      </c>
      <c r="Q41" s="64" t="s">
        <v>60</v>
      </c>
      <c r="R41" s="64">
        <v>100</v>
      </c>
      <c r="S41" s="64">
        <v>100</v>
      </c>
      <c r="T41" s="64">
        <v>0</v>
      </c>
      <c r="U41" s="65">
        <f t="shared" si="0"/>
        <v>0</v>
      </c>
    </row>
    <row r="42" spans="1:22" ht="22.5" customHeight="1" thickTop="1" thickBot="1">
      <c r="B42" s="9" t="s">
        <v>61</v>
      </c>
      <c r="C42" s="10"/>
      <c r="D42" s="10"/>
      <c r="E42" s="10"/>
      <c r="F42" s="10"/>
      <c r="G42" s="10"/>
      <c r="H42" s="11"/>
      <c r="I42" s="11"/>
      <c r="J42" s="11"/>
      <c r="K42" s="11"/>
      <c r="L42" s="11"/>
      <c r="M42" s="11"/>
      <c r="N42" s="11"/>
      <c r="O42" s="11"/>
      <c r="P42" s="11"/>
      <c r="Q42" s="11"/>
      <c r="R42" s="11"/>
      <c r="S42" s="11"/>
      <c r="T42" s="11"/>
      <c r="U42" s="12"/>
      <c r="V42" s="66"/>
    </row>
    <row r="43" spans="1:22" ht="26.25" customHeight="1" thickTop="1">
      <c r="B43" s="67"/>
      <c r="C43" s="68"/>
      <c r="D43" s="68"/>
      <c r="E43" s="68"/>
      <c r="F43" s="68"/>
      <c r="G43" s="68"/>
      <c r="H43" s="69"/>
      <c r="I43" s="69"/>
      <c r="J43" s="69"/>
      <c r="K43" s="69"/>
      <c r="L43" s="69"/>
      <c r="M43" s="69"/>
      <c r="N43" s="69"/>
      <c r="O43" s="69"/>
      <c r="P43" s="70"/>
      <c r="Q43" s="71"/>
      <c r="R43" s="72" t="s">
        <v>62</v>
      </c>
      <c r="S43" s="40" t="s">
        <v>63</v>
      </c>
      <c r="T43" s="72" t="s">
        <v>64</v>
      </c>
      <c r="U43" s="40" t="s">
        <v>65</v>
      </c>
    </row>
    <row r="44" spans="1:22" ht="26.25" customHeight="1" thickBot="1">
      <c r="B44" s="73"/>
      <c r="C44" s="74"/>
      <c r="D44" s="74"/>
      <c r="E44" s="74"/>
      <c r="F44" s="74"/>
      <c r="G44" s="74"/>
      <c r="H44" s="75"/>
      <c r="I44" s="75"/>
      <c r="J44" s="75"/>
      <c r="K44" s="75"/>
      <c r="L44" s="75"/>
      <c r="M44" s="75"/>
      <c r="N44" s="75"/>
      <c r="O44" s="75"/>
      <c r="P44" s="76"/>
      <c r="Q44" s="77"/>
      <c r="R44" s="78" t="s">
        <v>66</v>
      </c>
      <c r="S44" s="77" t="s">
        <v>66</v>
      </c>
      <c r="T44" s="77" t="s">
        <v>66</v>
      </c>
      <c r="U44" s="77" t="s">
        <v>67</v>
      </c>
    </row>
    <row r="45" spans="1:22" ht="13.5" customHeight="1" thickBot="1">
      <c r="B45" s="79" t="s">
        <v>68</v>
      </c>
      <c r="C45" s="80"/>
      <c r="D45" s="80"/>
      <c r="E45" s="81"/>
      <c r="F45" s="81"/>
      <c r="G45" s="81"/>
      <c r="H45" s="82"/>
      <c r="I45" s="82"/>
      <c r="J45" s="82"/>
      <c r="K45" s="82"/>
      <c r="L45" s="82"/>
      <c r="M45" s="82"/>
      <c r="N45" s="82"/>
      <c r="O45" s="82"/>
      <c r="P45" s="83"/>
      <c r="Q45" s="83"/>
      <c r="R45" s="84" t="str">
        <f t="shared" ref="R45:T46" si="1">"N/D"</f>
        <v>N/D</v>
      </c>
      <c r="S45" s="84" t="str">
        <f t="shared" si="1"/>
        <v>N/D</v>
      </c>
      <c r="T45" s="84" t="str">
        <f t="shared" si="1"/>
        <v>N/D</v>
      </c>
      <c r="U45" s="85" t="str">
        <f>+IF(ISERR(T45/S45*100),"N/A",T45/S45*100)</f>
        <v>N/A</v>
      </c>
    </row>
    <row r="46" spans="1:22" ht="13.5" customHeight="1" thickBot="1">
      <c r="B46" s="86" t="s">
        <v>69</v>
      </c>
      <c r="C46" s="87"/>
      <c r="D46" s="87"/>
      <c r="E46" s="88"/>
      <c r="F46" s="88"/>
      <c r="G46" s="88"/>
      <c r="H46" s="89"/>
      <c r="I46" s="89"/>
      <c r="J46" s="89"/>
      <c r="K46" s="89"/>
      <c r="L46" s="89"/>
      <c r="M46" s="89"/>
      <c r="N46" s="89"/>
      <c r="O46" s="89"/>
      <c r="P46" s="90"/>
      <c r="Q46" s="90"/>
      <c r="R46" s="84" t="str">
        <f t="shared" si="1"/>
        <v>N/D</v>
      </c>
      <c r="S46" s="84" t="str">
        <f t="shared" si="1"/>
        <v>N/D</v>
      </c>
      <c r="T46" s="84" t="str">
        <f t="shared" si="1"/>
        <v>N/D</v>
      </c>
      <c r="U46" s="85" t="str">
        <f>+IF(ISERR(T46/S46*100),"N/A",T46/S46*100)</f>
        <v>N/A</v>
      </c>
    </row>
    <row r="47" spans="1:22" ht="14.7" customHeight="1" thickTop="1" thickBot="1">
      <c r="B47" s="9" t="s">
        <v>70</v>
      </c>
      <c r="C47" s="10"/>
      <c r="D47" s="10"/>
      <c r="E47" s="10"/>
      <c r="F47" s="10"/>
      <c r="G47" s="10"/>
      <c r="H47" s="11"/>
      <c r="I47" s="11"/>
      <c r="J47" s="11"/>
      <c r="K47" s="11"/>
      <c r="L47" s="11"/>
      <c r="M47" s="11"/>
      <c r="N47" s="11"/>
      <c r="O47" s="11"/>
      <c r="P47" s="11"/>
      <c r="Q47" s="11"/>
      <c r="R47" s="11"/>
      <c r="S47" s="11"/>
      <c r="T47" s="11"/>
      <c r="U47" s="12"/>
    </row>
    <row r="48" spans="1:22" ht="44.25" customHeight="1" thickTop="1">
      <c r="B48" s="91" t="s">
        <v>71</v>
      </c>
      <c r="C48" s="93"/>
      <c r="D48" s="93"/>
      <c r="E48" s="93"/>
      <c r="F48" s="93"/>
      <c r="G48" s="93"/>
      <c r="H48" s="93"/>
      <c r="I48" s="93"/>
      <c r="J48" s="93"/>
      <c r="K48" s="93"/>
      <c r="L48" s="93"/>
      <c r="M48" s="93"/>
      <c r="N48" s="93"/>
      <c r="O48" s="93"/>
      <c r="P48" s="93"/>
      <c r="Q48" s="93"/>
      <c r="R48" s="93"/>
      <c r="S48" s="93"/>
      <c r="T48" s="93"/>
      <c r="U48" s="92"/>
    </row>
    <row r="49" spans="2:21" ht="17.55" customHeight="1">
      <c r="B49" s="94" t="s">
        <v>576</v>
      </c>
      <c r="C49" s="96"/>
      <c r="D49" s="96"/>
      <c r="E49" s="96"/>
      <c r="F49" s="96"/>
      <c r="G49" s="96"/>
      <c r="H49" s="96"/>
      <c r="I49" s="96"/>
      <c r="J49" s="96"/>
      <c r="K49" s="96"/>
      <c r="L49" s="96"/>
      <c r="M49" s="96"/>
      <c r="N49" s="96"/>
      <c r="O49" s="96"/>
      <c r="P49" s="96"/>
      <c r="Q49" s="96"/>
      <c r="R49" s="96"/>
      <c r="S49" s="96"/>
      <c r="T49" s="96"/>
      <c r="U49" s="95"/>
    </row>
    <row r="50" spans="2:21" ht="34.5" customHeight="1">
      <c r="B50" s="94" t="s">
        <v>577</v>
      </c>
      <c r="C50" s="96"/>
      <c r="D50" s="96"/>
      <c r="E50" s="96"/>
      <c r="F50" s="96"/>
      <c r="G50" s="96"/>
      <c r="H50" s="96"/>
      <c r="I50" s="96"/>
      <c r="J50" s="96"/>
      <c r="K50" s="96"/>
      <c r="L50" s="96"/>
      <c r="M50" s="96"/>
      <c r="N50" s="96"/>
      <c r="O50" s="96"/>
      <c r="P50" s="96"/>
      <c r="Q50" s="96"/>
      <c r="R50" s="96"/>
      <c r="S50" s="96"/>
      <c r="T50" s="96"/>
      <c r="U50" s="95"/>
    </row>
    <row r="51" spans="2:21" ht="18.45" customHeight="1">
      <c r="B51" s="94" t="s">
        <v>578</v>
      </c>
      <c r="C51" s="96"/>
      <c r="D51" s="96"/>
      <c r="E51" s="96"/>
      <c r="F51" s="96"/>
      <c r="G51" s="96"/>
      <c r="H51" s="96"/>
      <c r="I51" s="96"/>
      <c r="J51" s="96"/>
      <c r="K51" s="96"/>
      <c r="L51" s="96"/>
      <c r="M51" s="96"/>
      <c r="N51" s="96"/>
      <c r="O51" s="96"/>
      <c r="P51" s="96"/>
      <c r="Q51" s="96"/>
      <c r="R51" s="96"/>
      <c r="S51" s="96"/>
      <c r="T51" s="96"/>
      <c r="U51" s="95"/>
    </row>
    <row r="52" spans="2:21" ht="34.5" customHeight="1">
      <c r="B52" s="94" t="s">
        <v>579</v>
      </c>
      <c r="C52" s="96"/>
      <c r="D52" s="96"/>
      <c r="E52" s="96"/>
      <c r="F52" s="96"/>
      <c r="G52" s="96"/>
      <c r="H52" s="96"/>
      <c r="I52" s="96"/>
      <c r="J52" s="96"/>
      <c r="K52" s="96"/>
      <c r="L52" s="96"/>
      <c r="M52" s="96"/>
      <c r="N52" s="96"/>
      <c r="O52" s="96"/>
      <c r="P52" s="96"/>
      <c r="Q52" s="96"/>
      <c r="R52" s="96"/>
      <c r="S52" s="96"/>
      <c r="T52" s="96"/>
      <c r="U52" s="95"/>
    </row>
    <row r="53" spans="2:21" ht="34.5" customHeight="1">
      <c r="B53" s="94" t="s">
        <v>580</v>
      </c>
      <c r="C53" s="96"/>
      <c r="D53" s="96"/>
      <c r="E53" s="96"/>
      <c r="F53" s="96"/>
      <c r="G53" s="96"/>
      <c r="H53" s="96"/>
      <c r="I53" s="96"/>
      <c r="J53" s="96"/>
      <c r="K53" s="96"/>
      <c r="L53" s="96"/>
      <c r="M53" s="96"/>
      <c r="N53" s="96"/>
      <c r="O53" s="96"/>
      <c r="P53" s="96"/>
      <c r="Q53" s="96"/>
      <c r="R53" s="96"/>
      <c r="S53" s="96"/>
      <c r="T53" s="96"/>
      <c r="U53" s="95"/>
    </row>
    <row r="54" spans="2:21" ht="58.95" customHeight="1">
      <c r="B54" s="94" t="s">
        <v>581</v>
      </c>
      <c r="C54" s="96"/>
      <c r="D54" s="96"/>
      <c r="E54" s="96"/>
      <c r="F54" s="96"/>
      <c r="G54" s="96"/>
      <c r="H54" s="96"/>
      <c r="I54" s="96"/>
      <c r="J54" s="96"/>
      <c r="K54" s="96"/>
      <c r="L54" s="96"/>
      <c r="M54" s="96"/>
      <c r="N54" s="96"/>
      <c r="O54" s="96"/>
      <c r="P54" s="96"/>
      <c r="Q54" s="96"/>
      <c r="R54" s="96"/>
      <c r="S54" s="96"/>
      <c r="T54" s="96"/>
      <c r="U54" s="95"/>
    </row>
    <row r="55" spans="2:21" ht="93.75" customHeight="1">
      <c r="B55" s="94" t="s">
        <v>582</v>
      </c>
      <c r="C55" s="96"/>
      <c r="D55" s="96"/>
      <c r="E55" s="96"/>
      <c r="F55" s="96"/>
      <c r="G55" s="96"/>
      <c r="H55" s="96"/>
      <c r="I55" s="96"/>
      <c r="J55" s="96"/>
      <c r="K55" s="96"/>
      <c r="L55" s="96"/>
      <c r="M55" s="96"/>
      <c r="N55" s="96"/>
      <c r="O55" s="96"/>
      <c r="P55" s="96"/>
      <c r="Q55" s="96"/>
      <c r="R55" s="96"/>
      <c r="S55" s="96"/>
      <c r="T55" s="96"/>
      <c r="U55" s="95"/>
    </row>
    <row r="56" spans="2:21" ht="66.75" customHeight="1">
      <c r="B56" s="94" t="s">
        <v>583</v>
      </c>
      <c r="C56" s="96"/>
      <c r="D56" s="96"/>
      <c r="E56" s="96"/>
      <c r="F56" s="96"/>
      <c r="G56" s="96"/>
      <c r="H56" s="96"/>
      <c r="I56" s="96"/>
      <c r="J56" s="96"/>
      <c r="K56" s="96"/>
      <c r="L56" s="96"/>
      <c r="M56" s="96"/>
      <c r="N56" s="96"/>
      <c r="O56" s="96"/>
      <c r="P56" s="96"/>
      <c r="Q56" s="96"/>
      <c r="R56" s="96"/>
      <c r="S56" s="96"/>
      <c r="T56" s="96"/>
      <c r="U56" s="95"/>
    </row>
    <row r="57" spans="2:21" ht="31.2" customHeight="1">
      <c r="B57" s="94" t="s">
        <v>584</v>
      </c>
      <c r="C57" s="96"/>
      <c r="D57" s="96"/>
      <c r="E57" s="96"/>
      <c r="F57" s="96"/>
      <c r="G57" s="96"/>
      <c r="H57" s="96"/>
      <c r="I57" s="96"/>
      <c r="J57" s="96"/>
      <c r="K57" s="96"/>
      <c r="L57" s="96"/>
      <c r="M57" s="96"/>
      <c r="N57" s="96"/>
      <c r="O57" s="96"/>
      <c r="P57" s="96"/>
      <c r="Q57" s="96"/>
      <c r="R57" s="96"/>
      <c r="S57" s="96"/>
      <c r="T57" s="96"/>
      <c r="U57" s="95"/>
    </row>
    <row r="58" spans="2:21" ht="91.5" customHeight="1">
      <c r="B58" s="94" t="s">
        <v>585</v>
      </c>
      <c r="C58" s="96"/>
      <c r="D58" s="96"/>
      <c r="E58" s="96"/>
      <c r="F58" s="96"/>
      <c r="G58" s="96"/>
      <c r="H58" s="96"/>
      <c r="I58" s="96"/>
      <c r="J58" s="96"/>
      <c r="K58" s="96"/>
      <c r="L58" s="96"/>
      <c r="M58" s="96"/>
      <c r="N58" s="96"/>
      <c r="O58" s="96"/>
      <c r="P58" s="96"/>
      <c r="Q58" s="96"/>
      <c r="R58" s="96"/>
      <c r="S58" s="96"/>
      <c r="T58" s="96"/>
      <c r="U58" s="95"/>
    </row>
    <row r="59" spans="2:21" ht="84.3" customHeight="1">
      <c r="B59" s="94" t="s">
        <v>586</v>
      </c>
      <c r="C59" s="96"/>
      <c r="D59" s="96"/>
      <c r="E59" s="96"/>
      <c r="F59" s="96"/>
      <c r="G59" s="96"/>
      <c r="H59" s="96"/>
      <c r="I59" s="96"/>
      <c r="J59" s="96"/>
      <c r="K59" s="96"/>
      <c r="L59" s="96"/>
      <c r="M59" s="96"/>
      <c r="N59" s="96"/>
      <c r="O59" s="96"/>
      <c r="P59" s="96"/>
      <c r="Q59" s="96"/>
      <c r="R59" s="96"/>
      <c r="S59" s="96"/>
      <c r="T59" s="96"/>
      <c r="U59" s="95"/>
    </row>
    <row r="60" spans="2:21" ht="59.55" customHeight="1">
      <c r="B60" s="94" t="s">
        <v>587</v>
      </c>
      <c r="C60" s="96"/>
      <c r="D60" s="96"/>
      <c r="E60" s="96"/>
      <c r="F60" s="96"/>
      <c r="G60" s="96"/>
      <c r="H60" s="96"/>
      <c r="I60" s="96"/>
      <c r="J60" s="96"/>
      <c r="K60" s="96"/>
      <c r="L60" s="96"/>
      <c r="M60" s="96"/>
      <c r="N60" s="96"/>
      <c r="O60" s="96"/>
      <c r="P60" s="96"/>
      <c r="Q60" s="96"/>
      <c r="R60" s="96"/>
      <c r="S60" s="96"/>
      <c r="T60" s="96"/>
      <c r="U60" s="95"/>
    </row>
    <row r="61" spans="2:21" ht="69.45" customHeight="1">
      <c r="B61" s="94" t="s">
        <v>588</v>
      </c>
      <c r="C61" s="96"/>
      <c r="D61" s="96"/>
      <c r="E61" s="96"/>
      <c r="F61" s="96"/>
      <c r="G61" s="96"/>
      <c r="H61" s="96"/>
      <c r="I61" s="96"/>
      <c r="J61" s="96"/>
      <c r="K61" s="96"/>
      <c r="L61" s="96"/>
      <c r="M61" s="96"/>
      <c r="N61" s="96"/>
      <c r="O61" s="96"/>
      <c r="P61" s="96"/>
      <c r="Q61" s="96"/>
      <c r="R61" s="96"/>
      <c r="S61" s="96"/>
      <c r="T61" s="96"/>
      <c r="U61" s="95"/>
    </row>
    <row r="62" spans="2:21" ht="48.3" customHeight="1">
      <c r="B62" s="94" t="s">
        <v>589</v>
      </c>
      <c r="C62" s="96"/>
      <c r="D62" s="96"/>
      <c r="E62" s="96"/>
      <c r="F62" s="96"/>
      <c r="G62" s="96"/>
      <c r="H62" s="96"/>
      <c r="I62" s="96"/>
      <c r="J62" s="96"/>
      <c r="K62" s="96"/>
      <c r="L62" s="96"/>
      <c r="M62" s="96"/>
      <c r="N62" s="96"/>
      <c r="O62" s="96"/>
      <c r="P62" s="96"/>
      <c r="Q62" s="96"/>
      <c r="R62" s="96"/>
      <c r="S62" s="96"/>
      <c r="T62" s="96"/>
      <c r="U62" s="95"/>
    </row>
    <row r="63" spans="2:21" ht="82.2" customHeight="1">
      <c r="B63" s="94" t="s">
        <v>590</v>
      </c>
      <c r="C63" s="96"/>
      <c r="D63" s="96"/>
      <c r="E63" s="96"/>
      <c r="F63" s="96"/>
      <c r="G63" s="96"/>
      <c r="H63" s="96"/>
      <c r="I63" s="96"/>
      <c r="J63" s="96"/>
      <c r="K63" s="96"/>
      <c r="L63" s="96"/>
      <c r="M63" s="96"/>
      <c r="N63" s="96"/>
      <c r="O63" s="96"/>
      <c r="P63" s="96"/>
      <c r="Q63" s="96"/>
      <c r="R63" s="96"/>
      <c r="S63" s="96"/>
      <c r="T63" s="96"/>
      <c r="U63" s="95"/>
    </row>
    <row r="64" spans="2:21" ht="46.05" customHeight="1">
      <c r="B64" s="94" t="s">
        <v>591</v>
      </c>
      <c r="C64" s="96"/>
      <c r="D64" s="96"/>
      <c r="E64" s="96"/>
      <c r="F64" s="96"/>
      <c r="G64" s="96"/>
      <c r="H64" s="96"/>
      <c r="I64" s="96"/>
      <c r="J64" s="96"/>
      <c r="K64" s="96"/>
      <c r="L64" s="96"/>
      <c r="M64" s="96"/>
      <c r="N64" s="96"/>
      <c r="O64" s="96"/>
      <c r="P64" s="96"/>
      <c r="Q64" s="96"/>
      <c r="R64" s="96"/>
      <c r="S64" s="96"/>
      <c r="T64" s="96"/>
      <c r="U64" s="95"/>
    </row>
    <row r="65" spans="2:21" ht="63.3" customHeight="1">
      <c r="B65" s="94" t="s">
        <v>592</v>
      </c>
      <c r="C65" s="96"/>
      <c r="D65" s="96"/>
      <c r="E65" s="96"/>
      <c r="F65" s="96"/>
      <c r="G65" s="96"/>
      <c r="H65" s="96"/>
      <c r="I65" s="96"/>
      <c r="J65" s="96"/>
      <c r="K65" s="96"/>
      <c r="L65" s="96"/>
      <c r="M65" s="96"/>
      <c r="N65" s="96"/>
      <c r="O65" s="96"/>
      <c r="P65" s="96"/>
      <c r="Q65" s="96"/>
      <c r="R65" s="96"/>
      <c r="S65" s="96"/>
      <c r="T65" s="96"/>
      <c r="U65" s="95"/>
    </row>
    <row r="66" spans="2:21" ht="52.2" customHeight="1">
      <c r="B66" s="94" t="s">
        <v>593</v>
      </c>
      <c r="C66" s="96"/>
      <c r="D66" s="96"/>
      <c r="E66" s="96"/>
      <c r="F66" s="96"/>
      <c r="G66" s="96"/>
      <c r="H66" s="96"/>
      <c r="I66" s="96"/>
      <c r="J66" s="96"/>
      <c r="K66" s="96"/>
      <c r="L66" s="96"/>
      <c r="M66" s="96"/>
      <c r="N66" s="96"/>
      <c r="O66" s="96"/>
      <c r="P66" s="96"/>
      <c r="Q66" s="96"/>
      <c r="R66" s="96"/>
      <c r="S66" s="96"/>
      <c r="T66" s="96"/>
      <c r="U66" s="95"/>
    </row>
    <row r="67" spans="2:21" ht="18.3" customHeight="1">
      <c r="B67" s="94" t="s">
        <v>594</v>
      </c>
      <c r="C67" s="96"/>
      <c r="D67" s="96"/>
      <c r="E67" s="96"/>
      <c r="F67" s="96"/>
      <c r="G67" s="96"/>
      <c r="H67" s="96"/>
      <c r="I67" s="96"/>
      <c r="J67" s="96"/>
      <c r="K67" s="96"/>
      <c r="L67" s="96"/>
      <c r="M67" s="96"/>
      <c r="N67" s="96"/>
      <c r="O67" s="96"/>
      <c r="P67" s="96"/>
      <c r="Q67" s="96"/>
      <c r="R67" s="96"/>
      <c r="S67" s="96"/>
      <c r="T67" s="96"/>
      <c r="U67" s="95"/>
    </row>
    <row r="68" spans="2:21" ht="82.05" customHeight="1">
      <c r="B68" s="94" t="s">
        <v>595</v>
      </c>
      <c r="C68" s="96"/>
      <c r="D68" s="96"/>
      <c r="E68" s="96"/>
      <c r="F68" s="96"/>
      <c r="G68" s="96"/>
      <c r="H68" s="96"/>
      <c r="I68" s="96"/>
      <c r="J68" s="96"/>
      <c r="K68" s="96"/>
      <c r="L68" s="96"/>
      <c r="M68" s="96"/>
      <c r="N68" s="96"/>
      <c r="O68" s="96"/>
      <c r="P68" s="96"/>
      <c r="Q68" s="96"/>
      <c r="R68" s="96"/>
      <c r="S68" s="96"/>
      <c r="T68" s="96"/>
      <c r="U68" s="95"/>
    </row>
    <row r="69" spans="2:21" ht="82.2" customHeight="1">
      <c r="B69" s="94" t="s">
        <v>596</v>
      </c>
      <c r="C69" s="96"/>
      <c r="D69" s="96"/>
      <c r="E69" s="96"/>
      <c r="F69" s="96"/>
      <c r="G69" s="96"/>
      <c r="H69" s="96"/>
      <c r="I69" s="96"/>
      <c r="J69" s="96"/>
      <c r="K69" s="96"/>
      <c r="L69" s="96"/>
      <c r="M69" s="96"/>
      <c r="N69" s="96"/>
      <c r="O69" s="96"/>
      <c r="P69" s="96"/>
      <c r="Q69" s="96"/>
      <c r="R69" s="96"/>
      <c r="S69" s="96"/>
      <c r="T69" s="96"/>
      <c r="U69" s="95"/>
    </row>
    <row r="70" spans="2:21" ht="31.05" customHeight="1">
      <c r="B70" s="94" t="s">
        <v>597</v>
      </c>
      <c r="C70" s="96"/>
      <c r="D70" s="96"/>
      <c r="E70" s="96"/>
      <c r="F70" s="96"/>
      <c r="G70" s="96"/>
      <c r="H70" s="96"/>
      <c r="I70" s="96"/>
      <c r="J70" s="96"/>
      <c r="K70" s="96"/>
      <c r="L70" s="96"/>
      <c r="M70" s="96"/>
      <c r="N70" s="96"/>
      <c r="O70" s="96"/>
      <c r="P70" s="96"/>
      <c r="Q70" s="96"/>
      <c r="R70" s="96"/>
      <c r="S70" s="96"/>
      <c r="T70" s="96"/>
      <c r="U70" s="95"/>
    </row>
    <row r="71" spans="2:21" ht="41.7" customHeight="1">
      <c r="B71" s="94" t="s">
        <v>598</v>
      </c>
      <c r="C71" s="96"/>
      <c r="D71" s="96"/>
      <c r="E71" s="96"/>
      <c r="F71" s="96"/>
      <c r="G71" s="96"/>
      <c r="H71" s="96"/>
      <c r="I71" s="96"/>
      <c r="J71" s="96"/>
      <c r="K71" s="96"/>
      <c r="L71" s="96"/>
      <c r="M71" s="96"/>
      <c r="N71" s="96"/>
      <c r="O71" s="96"/>
      <c r="P71" s="96"/>
      <c r="Q71" s="96"/>
      <c r="R71" s="96"/>
      <c r="S71" s="96"/>
      <c r="T71" s="96"/>
      <c r="U71" s="95"/>
    </row>
    <row r="72" spans="2:21" ht="79.8" customHeight="1">
      <c r="B72" s="94" t="s">
        <v>599</v>
      </c>
      <c r="C72" s="96"/>
      <c r="D72" s="96"/>
      <c r="E72" s="96"/>
      <c r="F72" s="96"/>
      <c r="G72" s="96"/>
      <c r="H72" s="96"/>
      <c r="I72" s="96"/>
      <c r="J72" s="96"/>
      <c r="K72" s="96"/>
      <c r="L72" s="96"/>
      <c r="M72" s="96"/>
      <c r="N72" s="96"/>
      <c r="O72" s="96"/>
      <c r="P72" s="96"/>
      <c r="Q72" s="96"/>
      <c r="R72" s="96"/>
      <c r="S72" s="96"/>
      <c r="T72" s="96"/>
      <c r="U72" s="95"/>
    </row>
    <row r="73" spans="2:21" ht="88.2" customHeight="1">
      <c r="B73" s="94" t="s">
        <v>600</v>
      </c>
      <c r="C73" s="96"/>
      <c r="D73" s="96"/>
      <c r="E73" s="96"/>
      <c r="F73" s="96"/>
      <c r="G73" s="96"/>
      <c r="H73" s="96"/>
      <c r="I73" s="96"/>
      <c r="J73" s="96"/>
      <c r="K73" s="96"/>
      <c r="L73" s="96"/>
      <c r="M73" s="96"/>
      <c r="N73" s="96"/>
      <c r="O73" s="96"/>
      <c r="P73" s="96"/>
      <c r="Q73" s="96"/>
      <c r="R73" s="96"/>
      <c r="S73" s="96"/>
      <c r="T73" s="96"/>
      <c r="U73" s="95"/>
    </row>
    <row r="74" spans="2:21" ht="65.7" customHeight="1">
      <c r="B74" s="94" t="s">
        <v>601</v>
      </c>
      <c r="C74" s="96"/>
      <c r="D74" s="96"/>
      <c r="E74" s="96"/>
      <c r="F74" s="96"/>
      <c r="G74" s="96"/>
      <c r="H74" s="96"/>
      <c r="I74" s="96"/>
      <c r="J74" s="96"/>
      <c r="K74" s="96"/>
      <c r="L74" s="96"/>
      <c r="M74" s="96"/>
      <c r="N74" s="96"/>
      <c r="O74" s="96"/>
      <c r="P74" s="96"/>
      <c r="Q74" s="96"/>
      <c r="R74" s="96"/>
      <c r="S74" s="96"/>
      <c r="T74" s="96"/>
      <c r="U74" s="95"/>
    </row>
    <row r="75" spans="2:21" ht="44.25" customHeight="1">
      <c r="B75" s="94" t="s">
        <v>602</v>
      </c>
      <c r="C75" s="96"/>
      <c r="D75" s="96"/>
      <c r="E75" s="96"/>
      <c r="F75" s="96"/>
      <c r="G75" s="96"/>
      <c r="H75" s="96"/>
      <c r="I75" s="96"/>
      <c r="J75" s="96"/>
      <c r="K75" s="96"/>
      <c r="L75" s="96"/>
      <c r="M75" s="96"/>
      <c r="N75" s="96"/>
      <c r="O75" s="96"/>
      <c r="P75" s="96"/>
      <c r="Q75" s="96"/>
      <c r="R75" s="96"/>
      <c r="S75" s="96"/>
      <c r="T75" s="96"/>
      <c r="U75" s="95"/>
    </row>
    <row r="76" spans="2:21" ht="34.5" customHeight="1">
      <c r="B76" s="94" t="s">
        <v>603</v>
      </c>
      <c r="C76" s="96"/>
      <c r="D76" s="96"/>
      <c r="E76" s="96"/>
      <c r="F76" s="96"/>
      <c r="G76" s="96"/>
      <c r="H76" s="96"/>
      <c r="I76" s="96"/>
      <c r="J76" s="96"/>
      <c r="K76" s="96"/>
      <c r="L76" s="96"/>
      <c r="M76" s="96"/>
      <c r="N76" s="96"/>
      <c r="O76" s="96"/>
      <c r="P76" s="96"/>
      <c r="Q76" s="96"/>
      <c r="R76" s="96"/>
      <c r="S76" s="96"/>
      <c r="T76" s="96"/>
      <c r="U76" s="95"/>
    </row>
    <row r="77" spans="2:21" ht="30" customHeight="1">
      <c r="B77" s="94" t="s">
        <v>604</v>
      </c>
      <c r="C77" s="96"/>
      <c r="D77" s="96"/>
      <c r="E77" s="96"/>
      <c r="F77" s="96"/>
      <c r="G77" s="96"/>
      <c r="H77" s="96"/>
      <c r="I77" s="96"/>
      <c r="J77" s="96"/>
      <c r="K77" s="96"/>
      <c r="L77" s="96"/>
      <c r="M77" s="96"/>
      <c r="N77" s="96"/>
      <c r="O77" s="96"/>
      <c r="P77" s="96"/>
      <c r="Q77" s="96"/>
      <c r="R77" s="96"/>
      <c r="S77" s="96"/>
      <c r="T77" s="96"/>
      <c r="U77" s="95"/>
    </row>
    <row r="78" spans="2:21" ht="25.2" customHeight="1">
      <c r="B78" s="94" t="s">
        <v>605</v>
      </c>
      <c r="C78" s="96"/>
      <c r="D78" s="96"/>
      <c r="E78" s="96"/>
      <c r="F78" s="96"/>
      <c r="G78" s="96"/>
      <c r="H78" s="96"/>
      <c r="I78" s="96"/>
      <c r="J78" s="96"/>
      <c r="K78" s="96"/>
      <c r="L78" s="96"/>
      <c r="M78" s="96"/>
      <c r="N78" s="96"/>
      <c r="O78" s="96"/>
      <c r="P78" s="96"/>
      <c r="Q78" s="96"/>
      <c r="R78" s="96"/>
      <c r="S78" s="96"/>
      <c r="T78" s="96"/>
      <c r="U78" s="95"/>
    </row>
    <row r="79" spans="2:21" ht="54.3" customHeight="1" thickBot="1">
      <c r="B79" s="97" t="s">
        <v>606</v>
      </c>
      <c r="C79" s="99"/>
      <c r="D79" s="99"/>
      <c r="E79" s="99"/>
      <c r="F79" s="99"/>
      <c r="G79" s="99"/>
      <c r="H79" s="99"/>
      <c r="I79" s="99"/>
      <c r="J79" s="99"/>
      <c r="K79" s="99"/>
      <c r="L79" s="99"/>
      <c r="M79" s="99"/>
      <c r="N79" s="99"/>
      <c r="O79" s="99"/>
      <c r="P79" s="99"/>
      <c r="Q79" s="99"/>
      <c r="R79" s="99"/>
      <c r="S79" s="99"/>
      <c r="T79" s="99"/>
      <c r="U79" s="98"/>
    </row>
  </sheetData>
  <mergeCells count="148">
    <mergeCell ref="B76:U76"/>
    <mergeCell ref="B77:U77"/>
    <mergeCell ref="B78:U78"/>
    <mergeCell ref="B79:U79"/>
    <mergeCell ref="B70:U70"/>
    <mergeCell ref="B71:U71"/>
    <mergeCell ref="B72:U72"/>
    <mergeCell ref="B73:U73"/>
    <mergeCell ref="B74:U74"/>
    <mergeCell ref="B75:U75"/>
    <mergeCell ref="B64:U64"/>
    <mergeCell ref="B65:U65"/>
    <mergeCell ref="B66:U66"/>
    <mergeCell ref="B67:U67"/>
    <mergeCell ref="B68:U68"/>
    <mergeCell ref="B69:U69"/>
    <mergeCell ref="B58:U58"/>
    <mergeCell ref="B59:U59"/>
    <mergeCell ref="B60:U60"/>
    <mergeCell ref="B61:U61"/>
    <mergeCell ref="B62:U62"/>
    <mergeCell ref="B63:U63"/>
    <mergeCell ref="B52:U52"/>
    <mergeCell ref="B53:U53"/>
    <mergeCell ref="B54:U54"/>
    <mergeCell ref="B55:U55"/>
    <mergeCell ref="B56:U56"/>
    <mergeCell ref="B57:U57"/>
    <mergeCell ref="B45:D45"/>
    <mergeCell ref="B46:D46"/>
    <mergeCell ref="B48:U48"/>
    <mergeCell ref="B49:U49"/>
    <mergeCell ref="B50:U50"/>
    <mergeCell ref="B51:U51"/>
    <mergeCell ref="C40:H40"/>
    <mergeCell ref="I40:K40"/>
    <mergeCell ref="L40:O40"/>
    <mergeCell ref="C41:H41"/>
    <mergeCell ref="I41:K41"/>
    <mergeCell ref="L41:O41"/>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40</vt:i4>
      </vt:variant>
    </vt:vector>
  </HeadingPairs>
  <TitlesOfParts>
    <vt:vector size="60" baseType="lpstr">
      <vt:lpstr>8 B001</vt:lpstr>
      <vt:lpstr>8 B004</vt:lpstr>
      <vt:lpstr>8 E001</vt:lpstr>
      <vt:lpstr>8 E003</vt:lpstr>
      <vt:lpstr>8 E006</vt:lpstr>
      <vt:lpstr>8 P001</vt:lpstr>
      <vt:lpstr>8 S052</vt:lpstr>
      <vt:lpstr>8 S053</vt:lpstr>
      <vt:lpstr>8 S263</vt:lpstr>
      <vt:lpstr>8 S290</vt:lpstr>
      <vt:lpstr>8 S292</vt:lpstr>
      <vt:lpstr>8 S293</vt:lpstr>
      <vt:lpstr>8 S304</vt:lpstr>
      <vt:lpstr>8 U009</vt:lpstr>
      <vt:lpstr>8 U013</vt:lpstr>
      <vt:lpstr>8 U020</vt:lpstr>
      <vt:lpstr>8 U021</vt:lpstr>
      <vt:lpstr>8 U022</vt:lpstr>
      <vt:lpstr>8 U023</vt:lpstr>
      <vt:lpstr>8 U024</vt:lpstr>
      <vt:lpstr>'8 B001'!Área_de_impresión</vt:lpstr>
      <vt:lpstr>'8 B004'!Área_de_impresión</vt:lpstr>
      <vt:lpstr>'8 E001'!Área_de_impresión</vt:lpstr>
      <vt:lpstr>'8 E003'!Área_de_impresión</vt:lpstr>
      <vt:lpstr>'8 E006'!Área_de_impresión</vt:lpstr>
      <vt:lpstr>'8 P001'!Área_de_impresión</vt:lpstr>
      <vt:lpstr>'8 S052'!Área_de_impresión</vt:lpstr>
      <vt:lpstr>'8 S053'!Área_de_impresión</vt:lpstr>
      <vt:lpstr>'8 S263'!Área_de_impresión</vt:lpstr>
      <vt:lpstr>'8 S290'!Área_de_impresión</vt:lpstr>
      <vt:lpstr>'8 S292'!Área_de_impresión</vt:lpstr>
      <vt:lpstr>'8 S293'!Área_de_impresión</vt:lpstr>
      <vt:lpstr>'8 S304'!Área_de_impresión</vt:lpstr>
      <vt:lpstr>'8 U009'!Área_de_impresión</vt:lpstr>
      <vt:lpstr>'8 U013'!Área_de_impresión</vt:lpstr>
      <vt:lpstr>'8 U020'!Área_de_impresión</vt:lpstr>
      <vt:lpstr>'8 U021'!Área_de_impresión</vt:lpstr>
      <vt:lpstr>'8 U022'!Área_de_impresión</vt:lpstr>
      <vt:lpstr>'8 U023'!Área_de_impresión</vt:lpstr>
      <vt:lpstr>'8 U024'!Área_de_impresión</vt:lpstr>
      <vt:lpstr>'8 B001'!Títulos_a_imprimir</vt:lpstr>
      <vt:lpstr>'8 B004'!Títulos_a_imprimir</vt:lpstr>
      <vt:lpstr>'8 E001'!Títulos_a_imprimir</vt:lpstr>
      <vt:lpstr>'8 E003'!Títulos_a_imprimir</vt:lpstr>
      <vt:lpstr>'8 E006'!Títulos_a_imprimir</vt:lpstr>
      <vt:lpstr>'8 P001'!Títulos_a_imprimir</vt:lpstr>
      <vt:lpstr>'8 S052'!Títulos_a_imprimir</vt:lpstr>
      <vt:lpstr>'8 S053'!Títulos_a_imprimir</vt:lpstr>
      <vt:lpstr>'8 S263'!Títulos_a_imprimir</vt:lpstr>
      <vt:lpstr>'8 S290'!Títulos_a_imprimir</vt:lpstr>
      <vt:lpstr>'8 S292'!Títulos_a_imprimir</vt:lpstr>
      <vt:lpstr>'8 S293'!Títulos_a_imprimir</vt:lpstr>
      <vt:lpstr>'8 S304'!Títulos_a_imprimir</vt:lpstr>
      <vt:lpstr>'8 U009'!Títulos_a_imprimir</vt:lpstr>
      <vt:lpstr>'8 U013'!Títulos_a_imprimir</vt:lpstr>
      <vt:lpstr>'8 U020'!Títulos_a_imprimir</vt:lpstr>
      <vt:lpstr>'8 U021'!Títulos_a_imprimir</vt:lpstr>
      <vt:lpstr>'8 U022'!Títulos_a_imprimir</vt:lpstr>
      <vt:lpstr>'8 U023'!Títulos_a_imprimir</vt:lpstr>
      <vt:lpstr>'8 U024'!Títulos_a_imprimir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HP</cp:lastModifiedBy>
  <cp:lastPrinted>2009-03-26T01:46:20Z</cp:lastPrinted>
  <dcterms:created xsi:type="dcterms:W3CDTF">2009-03-25T01:44:41Z</dcterms:created>
  <dcterms:modified xsi:type="dcterms:W3CDTF">2021-05-12T03:10:50Z</dcterms:modified>
</cp:coreProperties>
</file>