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porte de avances mir 2021\2020\"/>
    </mc:Choice>
  </mc:AlternateContent>
  <bookViews>
    <workbookView xWindow="0" yWindow="0" windowWidth="11088" windowHeight="9084"/>
  </bookViews>
  <sheets>
    <sheet name="8 B001" sheetId="2" r:id="rId1"/>
    <sheet name="8 B004" sheetId="3" r:id="rId2"/>
    <sheet name="8 E001" sheetId="4" r:id="rId3"/>
    <sheet name="8 E003" sheetId="5" r:id="rId4"/>
    <sheet name="8 E006" sheetId="6" r:id="rId5"/>
    <sheet name="8 P001" sheetId="7" r:id="rId6"/>
    <sheet name="8 S052" sheetId="8" r:id="rId7"/>
    <sheet name="8 S053" sheetId="9" r:id="rId8"/>
    <sheet name="8 S263" sheetId="10" r:id="rId9"/>
    <sheet name="8 S290" sheetId="11" r:id="rId10"/>
    <sheet name="8 S292" sheetId="12" r:id="rId11"/>
    <sheet name="8 S293" sheetId="13" r:id="rId12"/>
    <sheet name="8 S304" sheetId="14" r:id="rId13"/>
    <sheet name="8 U009" sheetId="15" r:id="rId14"/>
    <sheet name="8 U013" sheetId="16" r:id="rId15"/>
    <sheet name="8 U020" sheetId="17" r:id="rId16"/>
    <sheet name="8 U021" sheetId="18" r:id="rId17"/>
    <sheet name="8 U022" sheetId="19" r:id="rId18"/>
    <sheet name="8 U023" sheetId="20" r:id="rId19"/>
    <sheet name="8 U024" sheetId="21" r:id="rId20"/>
  </sheets>
  <definedNames>
    <definedName name="_xlnm.Print_Area" localSheetId="0">'8 B001'!$B$1:$U$31</definedName>
    <definedName name="_xlnm.Print_Area" localSheetId="1">'8 B004'!$B$1:$U$29</definedName>
    <definedName name="_xlnm.Print_Area" localSheetId="2">'8 E001'!$B$1:$U$51</definedName>
    <definedName name="_xlnm.Print_Area" localSheetId="3">'8 E003'!$B$1:$U$45</definedName>
    <definedName name="_xlnm.Print_Area" localSheetId="4">'8 E006'!$B$1:$U$77</definedName>
    <definedName name="_xlnm.Print_Area" localSheetId="5">'8 P001'!$B$1:$U$33</definedName>
    <definedName name="_xlnm.Print_Area" localSheetId="6">'8 S052'!$B$1:$U$61</definedName>
    <definedName name="_xlnm.Print_Area" localSheetId="7">'8 S053'!$B$1:$U$43</definedName>
    <definedName name="_xlnm.Print_Area" localSheetId="8">'8 S263'!$B$1:$U$83</definedName>
    <definedName name="_xlnm.Print_Area" localSheetId="9">'8 S290'!$B$1:$U$73</definedName>
    <definedName name="_xlnm.Print_Area" localSheetId="10">'8 S292'!$B$1:$U$31</definedName>
    <definedName name="_xlnm.Print_Area" localSheetId="11">'8 S293'!$B$1:$U$39</definedName>
    <definedName name="_xlnm.Print_Area" localSheetId="12">'8 S304'!$B$1:$U$43</definedName>
    <definedName name="_xlnm.Print_Area" localSheetId="13">'8 U009'!$B$1:$U$29</definedName>
    <definedName name="_xlnm.Print_Area" localSheetId="14">'8 U013'!$B$1:$U$41</definedName>
    <definedName name="_xlnm.Print_Area" localSheetId="15">'8 U020'!$B$1:$U$69</definedName>
    <definedName name="_xlnm.Print_Area" localSheetId="16">'8 U021'!$B$1:$U$43</definedName>
    <definedName name="_xlnm.Print_Area" localSheetId="17">'8 U022'!$B$1:$U$37</definedName>
    <definedName name="_xlnm.Print_Area" localSheetId="18">'8 U023'!$B$1:$U$41</definedName>
    <definedName name="_xlnm.Print_Area" localSheetId="19">'8 U024'!$B$1:$U$43</definedName>
    <definedName name="_xlnm.Print_Titles" localSheetId="0">'8 B001'!$1:$4</definedName>
    <definedName name="_xlnm.Print_Titles" localSheetId="1">'8 B004'!$1:$4</definedName>
    <definedName name="_xlnm.Print_Titles" localSheetId="2">'8 E001'!$1:$4</definedName>
    <definedName name="_xlnm.Print_Titles" localSheetId="3">'8 E003'!$1:$4</definedName>
    <definedName name="_xlnm.Print_Titles" localSheetId="4">'8 E006'!$1:$4</definedName>
    <definedName name="_xlnm.Print_Titles" localSheetId="5">'8 P001'!$1:$4</definedName>
    <definedName name="_xlnm.Print_Titles" localSheetId="6">'8 S052'!$1:$4</definedName>
    <definedName name="_xlnm.Print_Titles" localSheetId="7">'8 S053'!$1:$4</definedName>
    <definedName name="_xlnm.Print_Titles" localSheetId="8">'8 S263'!$1:$4</definedName>
    <definedName name="_xlnm.Print_Titles" localSheetId="9">'8 S290'!$1:$4</definedName>
    <definedName name="_xlnm.Print_Titles" localSheetId="10">'8 S292'!$1:$4</definedName>
    <definedName name="_xlnm.Print_Titles" localSheetId="11">'8 S293'!$1:$4</definedName>
    <definedName name="_xlnm.Print_Titles" localSheetId="12">'8 S304'!$1:$4</definedName>
    <definedName name="_xlnm.Print_Titles" localSheetId="13">'8 U009'!$1:$4</definedName>
    <definedName name="_xlnm.Print_Titles" localSheetId="14">'8 U013'!$1:$4</definedName>
    <definedName name="_xlnm.Print_Titles" localSheetId="15">'8 U020'!$1:$4</definedName>
    <definedName name="_xlnm.Print_Titles" localSheetId="16">'8 U021'!$1:$4</definedName>
    <definedName name="_xlnm.Print_Titles" localSheetId="17">'8 U022'!$1:$4</definedName>
    <definedName name="_xlnm.Print_Titles" localSheetId="18">'8 U023'!$1:$4</definedName>
    <definedName name="_xlnm.Print_Titles" localSheetId="19">'8 U024'!$1:$4</definedName>
  </definedNames>
  <calcPr calcId="162913"/>
</workbook>
</file>

<file path=xl/calcChain.xml><?xml version="1.0" encoding="utf-8"?>
<calcChain xmlns="http://schemas.openxmlformats.org/spreadsheetml/2006/main">
  <c r="T26" i="21" l="1"/>
  <c r="U26" i="21" s="1"/>
  <c r="S26" i="21"/>
  <c r="R26" i="21"/>
  <c r="U25" i="21"/>
  <c r="T25" i="21"/>
  <c r="S25" i="21"/>
  <c r="R25" i="21"/>
  <c r="U21" i="21"/>
  <c r="U20" i="21"/>
  <c r="U19" i="21"/>
  <c r="U18" i="21"/>
  <c r="U17" i="21"/>
  <c r="U16" i="21"/>
  <c r="U15" i="21"/>
  <c r="U14" i="21"/>
  <c r="U13" i="21"/>
  <c r="U12" i="21"/>
  <c r="U11" i="21"/>
  <c r="T25" i="20"/>
  <c r="U25" i="20" s="1"/>
  <c r="S25" i="20"/>
  <c r="R25" i="20"/>
  <c r="U24" i="20"/>
  <c r="T24" i="20"/>
  <c r="S24" i="20"/>
  <c r="R24" i="20"/>
  <c r="U20" i="20"/>
  <c r="U19" i="20"/>
  <c r="U18" i="20"/>
  <c r="U17" i="20"/>
  <c r="U16" i="20"/>
  <c r="U15" i="20"/>
  <c r="U14" i="20"/>
  <c r="U13" i="20"/>
  <c r="U12" i="20"/>
  <c r="U11" i="20"/>
  <c r="T23" i="19"/>
  <c r="U23" i="19" s="1"/>
  <c r="S23" i="19"/>
  <c r="R23" i="19"/>
  <c r="T22" i="19"/>
  <c r="U22" i="19" s="1"/>
  <c r="S22" i="19"/>
  <c r="R22" i="19"/>
  <c r="U18" i="19"/>
  <c r="U17" i="19"/>
  <c r="U16" i="19"/>
  <c r="U15" i="19"/>
  <c r="U14" i="19"/>
  <c r="U13" i="19"/>
  <c r="U12" i="19"/>
  <c r="U11" i="19"/>
  <c r="T26" i="18"/>
  <c r="U26" i="18" s="1"/>
  <c r="S26" i="18"/>
  <c r="R26" i="18"/>
  <c r="T25" i="18"/>
  <c r="U25" i="18" s="1"/>
  <c r="S25" i="18"/>
  <c r="R25" i="18"/>
  <c r="U21" i="18"/>
  <c r="U20" i="18"/>
  <c r="U19" i="18"/>
  <c r="U18" i="18"/>
  <c r="U17" i="18"/>
  <c r="U16" i="18"/>
  <c r="U15" i="18"/>
  <c r="U14" i="18"/>
  <c r="U13" i="18"/>
  <c r="U12" i="18"/>
  <c r="U11" i="18"/>
  <c r="T39" i="17"/>
  <c r="U39" i="17" s="1"/>
  <c r="S39" i="17"/>
  <c r="R39" i="17"/>
  <c r="U38" i="17"/>
  <c r="T38" i="17"/>
  <c r="S38" i="17"/>
  <c r="R38" i="17"/>
  <c r="U34" i="17"/>
  <c r="U33" i="17"/>
  <c r="U32" i="17"/>
  <c r="U31" i="17"/>
  <c r="U30" i="17"/>
  <c r="U29" i="17"/>
  <c r="U28" i="17"/>
  <c r="U27" i="17"/>
  <c r="U26" i="17"/>
  <c r="U25" i="17"/>
  <c r="U24" i="17"/>
  <c r="U23" i="17"/>
  <c r="U22" i="17"/>
  <c r="U21" i="17"/>
  <c r="U20" i="17"/>
  <c r="U19" i="17"/>
  <c r="U18" i="17"/>
  <c r="U17" i="17"/>
  <c r="U16" i="17"/>
  <c r="U15" i="17"/>
  <c r="U14" i="17"/>
  <c r="U13" i="17"/>
  <c r="U12" i="17"/>
  <c r="U11" i="17"/>
  <c r="T25" i="16"/>
  <c r="U25" i="16" s="1"/>
  <c r="S25" i="16"/>
  <c r="R25" i="16"/>
  <c r="U24" i="16"/>
  <c r="T24" i="16"/>
  <c r="S24" i="16"/>
  <c r="R24" i="16"/>
  <c r="U20" i="16"/>
  <c r="U19" i="16"/>
  <c r="U18" i="16"/>
  <c r="U17" i="16"/>
  <c r="U16" i="16"/>
  <c r="U15" i="16"/>
  <c r="U14" i="16"/>
  <c r="U13" i="16"/>
  <c r="U12" i="16"/>
  <c r="U11" i="16"/>
  <c r="U19" i="15"/>
  <c r="T19" i="15"/>
  <c r="S19" i="15"/>
  <c r="R19" i="15"/>
  <c r="T18" i="15"/>
  <c r="U18" i="15" s="1"/>
  <c r="S18" i="15"/>
  <c r="R18" i="15"/>
  <c r="U14" i="15"/>
  <c r="U13" i="15"/>
  <c r="U12" i="15"/>
  <c r="U11" i="15"/>
  <c r="T26" i="14"/>
  <c r="U26" i="14" s="1"/>
  <c r="S26" i="14"/>
  <c r="R26" i="14"/>
  <c r="U25" i="14"/>
  <c r="T25" i="14"/>
  <c r="S25" i="14"/>
  <c r="R25" i="14"/>
  <c r="U21" i="14"/>
  <c r="U20" i="14"/>
  <c r="U19" i="14"/>
  <c r="U18" i="14"/>
  <c r="U17" i="14"/>
  <c r="U16" i="14"/>
  <c r="U15" i="14"/>
  <c r="U14" i="14"/>
  <c r="U13" i="14"/>
  <c r="U12" i="14"/>
  <c r="U11" i="14"/>
  <c r="T24" i="13"/>
  <c r="U24" i="13" s="1"/>
  <c r="S24" i="13"/>
  <c r="R24" i="13"/>
  <c r="T23" i="13"/>
  <c r="U23" i="13" s="1"/>
  <c r="S23" i="13"/>
  <c r="R23" i="13"/>
  <c r="U19" i="13"/>
  <c r="U18" i="13"/>
  <c r="U17" i="13"/>
  <c r="U16" i="13"/>
  <c r="U15" i="13"/>
  <c r="U14" i="13"/>
  <c r="U13" i="13"/>
  <c r="U12" i="13"/>
  <c r="U11" i="13"/>
  <c r="U20" i="12"/>
  <c r="T20" i="12"/>
  <c r="S20" i="12"/>
  <c r="R20" i="12"/>
  <c r="T19" i="12"/>
  <c r="U19" i="12" s="1"/>
  <c r="S19" i="12"/>
  <c r="R19" i="12"/>
  <c r="U15" i="12"/>
  <c r="U14" i="12"/>
  <c r="U13" i="12"/>
  <c r="U12" i="12"/>
  <c r="U11" i="12"/>
  <c r="U41" i="11"/>
  <c r="T41" i="11"/>
  <c r="S41" i="11"/>
  <c r="R41" i="11"/>
  <c r="U40" i="11"/>
  <c r="T40" i="11"/>
  <c r="S40" i="11"/>
  <c r="R40"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T46" i="10"/>
  <c r="U46" i="10" s="1"/>
  <c r="S46" i="10"/>
  <c r="R46" i="10"/>
  <c r="T45" i="10"/>
  <c r="U45" i="10" s="1"/>
  <c r="S45" i="10"/>
  <c r="R45"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U12" i="10"/>
  <c r="U11" i="10"/>
  <c r="T26" i="9"/>
  <c r="U26" i="9" s="1"/>
  <c r="S26" i="9"/>
  <c r="R26" i="9"/>
  <c r="T25" i="9"/>
  <c r="U25" i="9" s="1"/>
  <c r="S25" i="9"/>
  <c r="R25" i="9"/>
  <c r="U21" i="9"/>
  <c r="U20" i="9"/>
  <c r="U19" i="9"/>
  <c r="U18" i="9"/>
  <c r="U17" i="9"/>
  <c r="U16" i="9"/>
  <c r="U15" i="9"/>
  <c r="U14" i="9"/>
  <c r="U13" i="9"/>
  <c r="U12" i="9"/>
  <c r="U11" i="9"/>
  <c r="U35" i="8"/>
  <c r="T35" i="8"/>
  <c r="S35" i="8"/>
  <c r="R35" i="8"/>
  <c r="U34" i="8"/>
  <c r="T34" i="8"/>
  <c r="S34" i="8"/>
  <c r="R34" i="8"/>
  <c r="U30" i="8"/>
  <c r="U29" i="8"/>
  <c r="U28" i="8"/>
  <c r="U27" i="8"/>
  <c r="U26" i="8"/>
  <c r="U25" i="8"/>
  <c r="U24" i="8"/>
  <c r="U23" i="8"/>
  <c r="U22" i="8"/>
  <c r="U21" i="8"/>
  <c r="U20" i="8"/>
  <c r="U19" i="8"/>
  <c r="U18" i="8"/>
  <c r="U17" i="8"/>
  <c r="U16" i="8"/>
  <c r="U15" i="8"/>
  <c r="U14" i="8"/>
  <c r="U13" i="8"/>
  <c r="U12" i="8"/>
  <c r="U11" i="8"/>
  <c r="U21" i="7"/>
  <c r="T21" i="7"/>
  <c r="S21" i="7"/>
  <c r="R21" i="7"/>
  <c r="U20" i="7"/>
  <c r="T20" i="7"/>
  <c r="S20" i="7"/>
  <c r="R20" i="7"/>
  <c r="U16" i="7"/>
  <c r="U15" i="7"/>
  <c r="U14" i="7"/>
  <c r="U13" i="7"/>
  <c r="U12" i="7"/>
  <c r="U11" i="7"/>
  <c r="T43" i="6"/>
  <c r="U43" i="6" s="1"/>
  <c r="S43" i="6"/>
  <c r="R43" i="6"/>
  <c r="T42" i="6"/>
  <c r="U42" i="6" s="1"/>
  <c r="S42" i="6"/>
  <c r="R42"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T27" i="5"/>
  <c r="U27" i="5" s="1"/>
  <c r="S27" i="5"/>
  <c r="R27" i="5"/>
  <c r="T26" i="5"/>
  <c r="U26" i="5" s="1"/>
  <c r="S26" i="5"/>
  <c r="R26" i="5"/>
  <c r="U22" i="5"/>
  <c r="U21" i="5"/>
  <c r="U20" i="5"/>
  <c r="U19" i="5"/>
  <c r="U18" i="5"/>
  <c r="U17" i="5"/>
  <c r="U16" i="5"/>
  <c r="U15" i="5"/>
  <c r="U14" i="5"/>
  <c r="U13" i="5"/>
  <c r="U12" i="5"/>
  <c r="U11" i="5"/>
  <c r="T30" i="4"/>
  <c r="U30" i="4" s="1"/>
  <c r="S30" i="4"/>
  <c r="R30" i="4"/>
  <c r="T29" i="4"/>
  <c r="U29" i="4" s="1"/>
  <c r="S29" i="4"/>
  <c r="R29" i="4"/>
  <c r="U25" i="4"/>
  <c r="U24" i="4"/>
  <c r="U23" i="4"/>
  <c r="U22" i="4"/>
  <c r="U21" i="4"/>
  <c r="U20" i="4"/>
  <c r="U19" i="4"/>
  <c r="U18" i="4"/>
  <c r="U17" i="4"/>
  <c r="U16" i="4"/>
  <c r="U15" i="4"/>
  <c r="U14" i="4"/>
  <c r="U13" i="4"/>
  <c r="U12" i="4"/>
  <c r="U11" i="4"/>
  <c r="T19" i="3"/>
  <c r="U19" i="3" s="1"/>
  <c r="S19" i="3"/>
  <c r="R19" i="3"/>
  <c r="T18" i="3"/>
  <c r="U18" i="3" s="1"/>
  <c r="S18" i="3"/>
  <c r="R18" i="3"/>
  <c r="U14" i="3"/>
  <c r="U13" i="3"/>
  <c r="U12" i="3"/>
  <c r="U11" i="3"/>
  <c r="T20" i="2"/>
  <c r="U20" i="2" s="1"/>
  <c r="S20" i="2"/>
  <c r="R20" i="2"/>
  <c r="T19" i="2"/>
  <c r="U19" i="2" s="1"/>
  <c r="S19" i="2"/>
  <c r="R19" i="2"/>
  <c r="U15" i="2"/>
  <c r="U14" i="2"/>
  <c r="U13" i="2"/>
  <c r="U12" i="2"/>
  <c r="U11" i="2"/>
</calcChain>
</file>

<file path=xl/sharedStrings.xml><?xml version="1.0" encoding="utf-8"?>
<sst xmlns="http://schemas.openxmlformats.org/spreadsheetml/2006/main" count="3214" uniqueCount="1055">
  <si>
    <t>Informes sobre la Situación Económica,
las Finanzas Públicas y la Deuda Pública</t>
  </si>
  <si>
    <t xml:space="preserve">      Primer Trimestre 2020</t>
  </si>
  <si>
    <t>DATOS DEL PROGRAMA</t>
  </si>
  <si>
    <t>Programa presupuestario</t>
  </si>
  <si>
    <t>B001</t>
  </si>
  <si>
    <t>Producción y comercialización de Biológicos Veterinarios</t>
  </si>
  <si>
    <t>Ramo</t>
  </si>
  <si>
    <t>8</t>
  </si>
  <si>
    <t>Agricultura y Desarrollo Rural</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</si>
  <si>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</si>
  <si>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</si>
  <si>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</si>
  <si>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</si>
  <si>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</si>
  <si>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</si>
  <si>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</si>
  <si>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</si>
  <si>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</si>
  <si>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</si>
  <si>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</si>
  <si>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</si>
  <si>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</si>
  <si>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</si>
  <si>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</si>
  <si>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</si>
  <si>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</si>
  <si>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</si>
  <si>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</si>
  <si>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</si>
  <si>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</si>
  <si>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</si>
  <si>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</si>
  <si>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</si>
  <si>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</si>
  <si>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</si>
  <si>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</si>
  <si>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</si>
  <si>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desarrollo económico incluyente mediante inversión en capital físico, humano y tecnológico que garantice la seguridad alimentaria mediante la producción y comercialización de biológicos y químico farmacéuticos de uso veterinario</t>
  </si>
  <si>
    <r>
      <t>Productividad laboral en el sector agropecuario y pesquero</t>
    </r>
    <r>
      <rPr>
        <i/>
        <sz val="10"/>
        <color indexed="30"/>
        <rFont val="Soberana Sans"/>
      </rPr>
      <t xml:space="preserve">
</t>
    </r>
  </si>
  <si>
    <t>El cálculo se hace dividiendo el promedio anual del producto interno bruto del sector agropecuario reportado por el INEGI, entre el número promedio anual de personas ocupadas en el sector de acuerdo con los datos reportados en la ENOE del INEGI</t>
  </si>
  <si>
    <t>Estratégico-Eficacia-Anual</t>
  </si>
  <si>
    <t>N/A</t>
  </si>
  <si>
    <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</si>
  <si>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</si>
  <si>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</si>
  <si>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</si>
  <si>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</si>
  <si>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</si>
  <si>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</si>
  <si>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</si>
  <si>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</si>
  <si>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</si>
  <si>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</si>
  <si>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</si>
  <si>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</si>
  <si>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</si>
  <si>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</si>
  <si>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</si>
  <si>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</si>
  <si>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</si>
  <si>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</si>
  <si>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</si>
  <si>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</si>
  <si>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</si>
  <si>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</si>
  <si>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</si>
  <si>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</si>
  <si>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</si>
  <si>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</si>
  <si>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</si>
  <si>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</si>
  <si>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</si>
  <si>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Productividad laboral en el sector agropecuario y pesquero
</t>
    </r>
    <r>
      <rPr>
        <sz val="10"/>
        <rFont val="Soberana Sans"/>
        <family val="2"/>
      </rPr>
      <t>Sin Información,Sin Justificación</t>
    </r>
  </si>
  <si>
    <r>
      <t xml:space="preserve">Porcentaje de pruebas de diagnóstico comercializadas por PRONABIVE
</t>
    </r>
    <r>
      <rPr>
        <sz val="10"/>
        <rFont val="Soberana Sans"/>
        <family val="2"/>
      </rPr>
      <t>Sin Información,Sin Justificación</t>
    </r>
  </si>
  <si>
    <r>
      <t xml:space="preserve">Porcentaje de dosis de PPD comercializadas.  
</t>
    </r>
    <r>
      <rPr>
        <sz val="10"/>
        <rFont val="Soberana Sans"/>
        <family val="2"/>
      </rPr>
      <t>Sin Información,Sin Justificación</t>
    </r>
  </si>
  <si>
    <r>
      <t xml:space="preserve">Porcentaje de dosis producidas.
</t>
    </r>
    <r>
      <rPr>
        <sz val="10"/>
        <rFont val="Soberana Sans"/>
        <family val="2"/>
      </rPr>
      <t xml:space="preserve"> Causa : La meta programada no se alcanzó debido a que durante el primer trimestre de 2020, se dejaron de producir algunos de nuestros productos, como consecuencia de baja en la demanda de estos biológicos por parte de los Comités de Fomento y Protección Pecuaria en los Estados.  Efecto: Disminución de los ingresos por venta de bienes como consecuencia de la baja en la demanda de los productos elaborados por PRONABIVE. Se espera que a partir del segundo trimestre se normalice la operación de las campañas zoosanitarias. Otros Motivos:</t>
    </r>
  </si>
  <si>
    <r>
      <t xml:space="preserve">Porcentaje de lotes conformes
</t>
    </r>
    <r>
      <rPr>
        <sz val="10"/>
        <rFont val="Soberana Sans"/>
        <family val="2"/>
      </rPr>
      <t xml:space="preserve"> Causa : Debido a la baja en la demanda de algunos de nuestros productos se ha tenido que reducir la producción de los mismos, a fin de evitar inventarios de lento movimiento y pérdidas por caducidad.  Efecto: No se consideran efectos, ya que el total de lotes que se produjeron durante este primer trimestre fueron conformes. Otros Motivos:</t>
    </r>
  </si>
  <si>
    <t>B004</t>
  </si>
  <si>
    <t>Adquisición de leche nacional</t>
  </si>
  <si>
    <t>VST-Liconsa, S.A. de C.V.</t>
  </si>
  <si>
    <t>10 - Apoyo al ingreso, a la salud y a la educación de las familias en pobreza</t>
  </si>
  <si>
    <t>Contribuir a mejorar la capacidad productiva de los pequeños y medianos productores de leche mediante el pago de precio de garantía a pequeños y medianos productores de leche.</t>
  </si>
  <si>
    <r>
      <t>Tasa de variación de la producción de leche de los pequeños y medianos productores proveedores de Liconsa</t>
    </r>
    <r>
      <rPr>
        <i/>
        <sz val="10"/>
        <color indexed="30"/>
        <rFont val="Soberana Sans"/>
      </rPr>
      <t xml:space="preserve">
</t>
    </r>
  </si>
  <si>
    <t>(Litros de leche totales producidos por los pequeños y medianos productores proveedores de Liconsa en el año t / Litros de leche totales producidos por los pequeños y medianos productores proveedores de Liconsa en el año t-1)-1*100</t>
  </si>
  <si>
    <t>Estratégico-Eficacia-Semestral</t>
  </si>
  <si>
    <t>Los pequeños y medianos productores de leche reciben el precio de garantía por la venta de su producto</t>
  </si>
  <si>
    <r>
      <t>Tasa de variación del número de  pequeños y medianos productores de leche que reciben precios de garantía.</t>
    </r>
    <r>
      <rPr>
        <i/>
        <sz val="10"/>
        <color indexed="30"/>
        <rFont val="Soberana Sans"/>
      </rPr>
      <t xml:space="preserve">
</t>
    </r>
  </si>
  <si>
    <t>(Número de productores pequeños y medianos que reciben precio de garantía en año t / Número de productores pequeños y medianos que recibieron precio de garantía en año t-1)-1*100</t>
  </si>
  <si>
    <t>A Precio de garantía pagado por Liconsa a pequeños y medianos productores de leche</t>
  </si>
  <si>
    <r>
      <t>Diferencia porcentual entre el precio de garantía pagado por Liconsa a pequeños y medianos productores de leche y al precio promedio pagado en el mercado</t>
    </r>
    <r>
      <rPr>
        <i/>
        <sz val="10"/>
        <color indexed="30"/>
        <rFont val="Soberana Sans"/>
      </rPr>
      <t xml:space="preserve">
</t>
    </r>
  </si>
  <si>
    <t>(Precio de garantía pagado por Liconsa a pequeños y medianos productores de leche- Precio promedio de leche en el mercado)/Precio promedio de leche en el mercado)*100</t>
  </si>
  <si>
    <t>Gestión-Eficiencia-Trimestral</t>
  </si>
  <si>
    <t>A 1 Captación de leche en la red de acopio, enfriamiento y procesamiento de Liconsa.</t>
  </si>
  <si>
    <r>
      <t>Capacidad utilizada en Centros de Acopio de leche y Plantas de procesamiento de Liconsa</t>
    </r>
    <r>
      <rPr>
        <i/>
        <sz val="10"/>
        <color indexed="30"/>
        <rFont val="Soberana Sans"/>
      </rPr>
      <t xml:space="preserve">
</t>
    </r>
  </si>
  <si>
    <t>(Número de litros de leche captados por día de pequeños y medianos productores en los Centros de Acopio y Plantas de procesamiento de Liconsa / Capacidad de captación diaria de litros de leche en Centros Acopio y Plantas de procesamiento) * 100</t>
  </si>
  <si>
    <r>
      <t xml:space="preserve">Tasa de variación de la producción de leche de los pequeños y medianos productores proveedores de Liconsa
</t>
    </r>
    <r>
      <rPr>
        <sz val="10"/>
        <rFont val="Soberana Sans"/>
        <family val="2"/>
      </rPr>
      <t>Sin Información,Sin Justificación</t>
    </r>
  </si>
  <si>
    <r>
      <t xml:space="preserve">Tasa de variación del número de  pequeños y medianos productores de leche que reciben precios de garantía.
</t>
    </r>
    <r>
      <rPr>
        <sz val="10"/>
        <rFont val="Soberana Sans"/>
        <family val="2"/>
      </rPr>
      <t>Sin Información,Sin Justificación</t>
    </r>
  </si>
  <si>
    <r>
      <t xml:space="preserve">Diferencia porcentual entre el precio de garantía pagado por Liconsa a pequeños y medianos productores de leche y al precio promedio pagado en el mercado
</t>
    </r>
    <r>
      <rPr>
        <sz val="10"/>
        <rFont val="Soberana Sans"/>
        <family val="2"/>
      </rPr>
      <t xml:space="preserve"> Causa : Aunque el precio de garantía máximo es 8.20, este se paga conforme a la calidad de la leche entregada misma que no ha alcanzado los valores de calidad para ser adquirida al precio máximo de 8.20. El precio promedio de mercado (Precio Medio Rural) fue obtenido a través del portal del SIAP, (Servicio de Información Agroalimentaria y Pesquera). Efecto: El cumplimiento de la meta establecida no presenta efectos para el programa, sin embargo, el incremento en el precio de garantía si incrementa los ingresos de los pequeños y medianos productores de leche. Otros Motivos:</t>
    </r>
  </si>
  <si>
    <r>
      <t xml:space="preserve">Capacidad utilizada en Centros de Acopio de leche y Plantas de procesamiento de Liconsa
</t>
    </r>
    <r>
      <rPr>
        <sz val="10"/>
        <rFont val="Soberana Sans"/>
        <family val="2"/>
      </rPr>
      <t xml:space="preserve"> Causa : Se superó la meta, toda vez que se logró captar una mayor cantidad de lo que se tenía previsto respecto a la capacidad instalada, esto se debe a la eficiencia en los procesos de operación y captación de leche. Efecto: Es un efecto positivo ya que se capta más leche de la prevista y se apoya a mas beneficiarios.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</si>
  <si>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</si>
  <si>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</si>
  <si>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</si>
  <si>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</si>
  <si>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</si>
  <si>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</si>
  <si>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</si>
  <si>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incrementar la capacidad productiva del sector agropecuario</t>
  </si>
  <si>
    <r>
      <t>F.1 Tasa de variación de la producción agropecuaria</t>
    </r>
    <r>
      <rPr>
        <i/>
        <sz val="10"/>
        <color indexed="30"/>
        <rFont val="Soberana Sans"/>
      </rPr>
      <t xml:space="preserve">
</t>
    </r>
  </si>
  <si>
    <t>((Total de la producción agropecuaria en el año t / Total de la producción agropecuaria en el año t-1)-1)*100</t>
  </si>
  <si>
    <t>Tasa de variación</t>
  </si>
  <si>
    <t>Técnicos, profesionales e investigadores del sector agropecuario, acuícola y forestal egresados con calidad educativa</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</si>
  <si>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</si>
  <si>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</si>
  <si>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</si>
  <si>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</si>
  <si>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r>
      <t xml:space="preserve">P1.3 Tasa de variación de profesionistas graduados en los sectores agropecuario, acuícola y forestal </t>
    </r>
    <r>
      <rPr>
        <i/>
        <sz val="10"/>
        <color indexed="30"/>
        <rFont val="Soberana Sans"/>
      </rPr>
      <t xml:space="preserve">
</t>
    </r>
  </si>
  <si>
    <t>[((Total de graduados en los programas de posgrado en el año t / Promedio de graduados en el año a y año b)-1)*100]</t>
  </si>
  <si>
    <r>
      <t>P1.4  Porcentaje de eficiencia terminal de la educación media superior y superior en materia agropecuaria.</t>
    </r>
    <r>
      <rPr>
        <i/>
        <sz val="10"/>
        <color indexed="30"/>
        <rFont val="Soberana Sans"/>
      </rPr>
      <t xml:space="preserve">
</t>
    </r>
  </si>
  <si>
    <t xml:space="preserve">(Número total de estudiantes egresados en el año t / Número total de estudiantes inscritos en el tercer semestre en el año t)*100  </t>
  </si>
  <si>
    <t>A C1. Registro de Proyectos de Investigación asociados a las Líneas de Generación y/o Aplicación del Conocimiento-CP (LGAC-CP).</t>
  </si>
  <si>
    <r>
      <t>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</si>
  <si>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</si>
  <si>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B C2. Transferencia de tecnología y/o conocimientos generados en el Colegio de Postgraduados</t>
  </si>
  <si>
    <r>
      <t>C2. Porcentaje de proyectos de transferencia de tecnología y/o conocimientos ejecutados</t>
    </r>
    <r>
      <rPr>
        <i/>
        <sz val="10"/>
        <color indexed="30"/>
        <rFont val="Soberana Sans"/>
      </rPr>
      <t xml:space="preserve">
</t>
    </r>
  </si>
  <si>
    <t>(Número de proyectos de transferencia de tecnología y/o conocimientos ejecutados en el año t / Número de  proyectos de transferencia de tecnología y/o conocimientos programados en el año t) * 100</t>
  </si>
  <si>
    <t>Estratégico-Calidad-Semestral</t>
  </si>
  <si>
    <t>C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</si>
  <si>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</si>
  <si>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semestre t contabilizados por primera vez/ Número total de estudiantes de educación media superior y superior del sector agropecuario en el semestre t)*100</t>
  </si>
  <si>
    <t>D C.4 Capacitaciones otorgadas a profesores del nivel medio superior y superior para actualización profesional en materia agropecuaria</t>
  </si>
  <si>
    <r>
      <t xml:space="preserve">C.4 Porcentaje de profesores capacitados en el año </t>
    </r>
    <r>
      <rPr>
        <i/>
        <sz val="10"/>
        <color indexed="30"/>
        <rFont val="Soberana Sans"/>
      </rPr>
      <t xml:space="preserve">
</t>
    </r>
  </si>
  <si>
    <t>(Número de profesores de educación media superior y superior capacitados en el año t/ Número total de  profesores del nivel medio superior y superior en el año t)*100</t>
  </si>
  <si>
    <t>E C5. Prácticas de laboratorio, de campo, viajes de práctica y de estudio, otorgadas a estudiantes de nivel medio superior y superior en materia agropecuaria.</t>
  </si>
  <si>
    <r>
      <t xml:space="preserve">C5. Porcentaje de Prácticas de laboratorio, de campo, viajes de práctica y de estudio, realizadas en el nivel medio superior y superior del sector agropecuario.  </t>
    </r>
    <r>
      <rPr>
        <i/>
        <sz val="10"/>
        <color indexed="30"/>
        <rFont val="Soberana Sans"/>
      </rPr>
      <t xml:space="preserve">
</t>
    </r>
  </si>
  <si>
    <t>(Número de prácticas de laboratorio, de campo, viajes de práctica y de estudio, realizados en el trimestre t/ Número total de prácticas de laboratorio, de campo, viajes de práctica y de estudio, a realizarse en el trimestre t)*100</t>
  </si>
  <si>
    <t>Estratégico-Eficiencia-Trimestral</t>
  </si>
  <si>
    <t>A 1 A1.C1. Publicación en revistas con Comité Editorial de Artículos científicos y de divulgación derivados de la investigación.</t>
  </si>
  <si>
    <r>
      <t>A1.C1. Porcentaje de artículos de investigación publicados en revistas con Comité Editorial.</t>
    </r>
    <r>
      <rPr>
        <i/>
        <sz val="10"/>
        <color indexed="30"/>
        <rFont val="Soberana Sans"/>
      </rPr>
      <t xml:space="preserve">
</t>
    </r>
  </si>
  <si>
    <t>(Artículos de Investigación publicados en revistas con Comité Editorial en el año t / Artículos de Investigación programados para su publicación en revistas con Comité Editorial en el año t)*100</t>
  </si>
  <si>
    <t>Gestión-Eficacia-Semestral</t>
  </si>
  <si>
    <t>B 2 A2.C2. Atención a la población que participa en los proyectos de transferencia de tecnología y/o conocimientos</t>
  </si>
  <si>
    <r>
      <t>A2.C2. Atención a la población que participa en los proyectos de transferencia de tecnología y/o conocimientos</t>
    </r>
    <r>
      <rPr>
        <i/>
        <sz val="10"/>
        <color indexed="30"/>
        <rFont val="Soberana Sans"/>
      </rPr>
      <t xml:space="preserve">
</t>
    </r>
  </si>
  <si>
    <t>(Población atendida en los proyectos de transferencia de tecnología y/o conocimientos ejecutados en el año t / Población programada a ser atendida en los proyectos de transferencia de tecnología y/o conocimientos ejecutados en el año t) * 100</t>
  </si>
  <si>
    <t>Gestión-Calidad-Semestral</t>
  </si>
  <si>
    <t>C 3 A3. C3 Selección de estudiantes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</si>
  <si>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</si>
  <si>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semestre t/ Número total de estudiantes con promedio mínimo de 8.0 en el semestre t)*100</t>
  </si>
  <si>
    <t>D 4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</si>
  <si>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</si>
  <si>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</si>
  <si>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Gestión-Eficacia-Anual</t>
  </si>
  <si>
    <t>E 5 A5.C5 Atención a estudiantes regulares del nivel medio superior y superior</t>
  </si>
  <si>
    <r>
      <t xml:space="preserve">A5.C5 Porcentaje de estudiantes regulares del nivel medio superior y superior inscritos por semestre.    </t>
    </r>
    <r>
      <rPr>
        <i/>
        <sz val="10"/>
        <color indexed="30"/>
        <rFont val="Soberana Sans"/>
      </rPr>
      <t xml:space="preserve">
</t>
    </r>
  </si>
  <si>
    <t xml:space="preserve">(Número de estudiantes regulares del nivel medio superior y superior inscritos en el semestre t / Número total de estudiantes del nivel medio superior y superior inscritos en el semestre t)*100     </t>
  </si>
  <si>
    <t>Gestión-Eficiencia-Semestral</t>
  </si>
  <si>
    <r>
      <t xml:space="preserve">F.1 Tasa de variación de la producción agropecuaria
</t>
    </r>
    <r>
      <rPr>
        <sz val="10"/>
        <rFont val="Soberana Sans"/>
        <family val="2"/>
      </rPr>
      <t>Sin Información,Sin Justificación</t>
    </r>
  </si>
  <si>
    <r>
      <t xml:space="preserve">P1.2. Porcentaje de graduados de programas pertenecientes al PNPC-CONACYT, con calificación igual o superior a 9.0.
</t>
    </r>
    <r>
      <rPr>
        <sz val="10"/>
        <rFont val="Soberana Sans"/>
        <family val="2"/>
      </rPr>
      <t>Sin Información,Sin Justificación</t>
    </r>
  </si>
  <si>
    <r>
      <t xml:space="preserve">P1.1 Porcentaje de técnicos y profesionistas egresados con calificación igual o superior a 8.5
</t>
    </r>
    <r>
      <rPr>
        <sz val="10"/>
        <rFont val="Soberana Sans"/>
        <family val="2"/>
      </rPr>
      <t>Sin Información,Sin Justificación</t>
    </r>
  </si>
  <si>
    <r>
      <t xml:space="preserve">P1.3 Tasa de variación de profesionistas graduados en los sectores agropecuario, acuícola y forestal 
</t>
    </r>
    <r>
      <rPr>
        <sz val="10"/>
        <rFont val="Soberana Sans"/>
        <family val="2"/>
      </rPr>
      <t>Sin Información,Sin Justificación</t>
    </r>
  </si>
  <si>
    <r>
      <t xml:space="preserve">P1.4  Porcentaje de eficiencia terminal de la educación media superior y superior en materia agropecuaria.
</t>
    </r>
    <r>
      <rPr>
        <sz val="10"/>
        <rFont val="Soberana Sans"/>
        <family val="2"/>
      </rPr>
      <t>Sin Información,Sin Justificación</t>
    </r>
  </si>
  <si>
    <r>
      <t xml:space="preserve">C1 Porcentaje de proyectos de investigación de las LGAC-CP
</t>
    </r>
    <r>
      <rPr>
        <sz val="10"/>
        <rFont val="Soberana Sans"/>
        <family val="2"/>
      </rPr>
      <t>Sin Información,Sin Justificación</t>
    </r>
  </si>
  <si>
    <r>
      <t xml:space="preserve">C2. Porcentaje de proyectos de transferencia de tecnología y/o conocimientos ejecutados
</t>
    </r>
    <r>
      <rPr>
        <sz val="10"/>
        <rFont val="Soberana Sans"/>
        <family val="2"/>
      </rPr>
      <t>Sin Información,Sin Justificación</t>
    </r>
  </si>
  <si>
    <r>
      <t xml:space="preserve">C3.Porcentaje de estudiantes becados de educación media superior y superior del sector agropecuario
</t>
    </r>
    <r>
      <rPr>
        <sz val="10"/>
        <rFont val="Soberana Sans"/>
        <family val="2"/>
      </rPr>
      <t>Sin Información,Sin Justificación</t>
    </r>
  </si>
  <si>
    <r>
      <t xml:space="preserve">C.4 Porcentaje de profesores capacitados en el año 
</t>
    </r>
    <r>
      <rPr>
        <sz val="10"/>
        <rFont val="Soberana Sans"/>
        <family val="2"/>
      </rPr>
      <t>Sin Información,Sin Justificación</t>
    </r>
  </si>
  <si>
    <r>
      <t xml:space="preserve">C5. Porcentaje de Prácticas de laboratorio, de campo, viajes de práctica y de estudio, realizadas en el nivel medio superior y superior del sector agropecuario.  
</t>
    </r>
    <r>
      <rPr>
        <sz val="10"/>
        <rFont val="Soberana Sans"/>
        <family val="2"/>
      </rPr>
      <t>Sin Información,Sin Justificación</t>
    </r>
  </si>
  <si>
    <r>
      <t xml:space="preserve">A1.C1. Porcentaje de artículos de investigación publicados en revistas con Comité Editorial.
</t>
    </r>
    <r>
      <rPr>
        <sz val="10"/>
        <rFont val="Soberana Sans"/>
        <family val="2"/>
      </rPr>
      <t>Sin Información,Sin Justificación</t>
    </r>
  </si>
  <si>
    <r>
      <t xml:space="preserve">A2.C2. Atención a la población que participa en los proyectos de transferencia de tecnología y/o conocimientos
</t>
    </r>
    <r>
      <rPr>
        <sz val="10"/>
        <rFont val="Soberana Sans"/>
        <family val="2"/>
      </rPr>
      <t>Sin Información,Sin Justificación</t>
    </r>
  </si>
  <si>
    <r>
      <t xml:space="preserve">A3.C3 Porcentaje de estudiantes seleccionados para el otorgamiento de becas académicas en el nivel medio superior y superior
</t>
    </r>
    <r>
      <rPr>
        <sz val="10"/>
        <rFont val="Soberana Sans"/>
        <family val="2"/>
      </rPr>
      <t>Sin Información,Sin Justificación</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</si>
  <si>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</si>
  <si>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A5.C5 Porcentaje de estudiantes regulares del nivel medio superior y superior inscritos por semestre.    
</t>
    </r>
    <r>
      <rPr>
        <sz val="10"/>
        <rFont val="Soberana Sans"/>
        <family val="2"/>
      </rPr>
      <t>Sin Información,Sin Justificación</t>
    </r>
  </si>
  <si>
    <t>E003</t>
  </si>
  <si>
    <t>Desarrollo y Vinculación de la Investigación Científica y Tecnológica con el Sector</t>
  </si>
  <si>
    <t>A1I-Universidad Autónoma Chapingo</t>
  </si>
  <si>
    <t>8 - Ciencia, Tecnología e Innovación</t>
  </si>
  <si>
    <t>2 - Desarrollo Tecnológico</t>
  </si>
  <si>
    <t>4 - Formación recursos humanos para el sector (educación superior)</t>
  </si>
  <si>
    <t>Contribuir a incrementar la capacidad productiva mediante la investigación y servicios proporcionados al sector social y productivo del medio rural para su desarrollo</t>
  </si>
  <si>
    <r>
      <t>Tasa de variación de la producción agropecuaria</t>
    </r>
    <r>
      <rPr>
        <i/>
        <sz val="10"/>
        <color indexed="30"/>
        <rFont val="Soberana Sans"/>
      </rPr>
      <t xml:space="preserve">
</t>
    </r>
  </si>
  <si>
    <t>(Total de la producción agropecuaria en el año t / Total de la producción agropecuaria en el año t-1)-1)*100</t>
  </si>
  <si>
    <t>Los Productores del medio rural y del sector agropecuario vinculan la investigación científica y los proyectos de servicio universitario con el desarrollo e innovación de sus actividades productivas</t>
  </si>
  <si>
    <r>
      <t>P. Tasa de variación anual de los productores del medio rural  vinculados con proyectos de investigación y de servicio universitario</t>
    </r>
    <r>
      <rPr>
        <i/>
        <sz val="10"/>
        <color indexed="30"/>
        <rFont val="Soberana Sans"/>
      </rPr>
      <t xml:space="preserve">
</t>
    </r>
  </si>
  <si>
    <t>[(Productores del medio rural vínculados con proyectos de investigación y de servicio  universitario en el año t/Productores del medio rural vinculados con proyectos investigación y de servicio universitario en el año t-1)-1]*100</t>
  </si>
  <si>
    <t>A C1. Innovaciones tecnológicas generadas</t>
  </si>
  <si>
    <r>
      <t>C1. Tasa de variación anual de innovaciones tecnológicas (títulos de obtentor de variedades vegetales y patentes) generadas</t>
    </r>
    <r>
      <rPr>
        <i/>
        <sz val="10"/>
        <color indexed="30"/>
        <rFont val="Soberana Sans"/>
      </rPr>
      <t xml:space="preserve">
</t>
    </r>
  </si>
  <si>
    <t>[(Número de innovaciones tecnológicas (títulos de obtentor de variedades vegetales y patentes) generadas en el año t / Número de innovaciones tecnológicas generadas en el año t-1)-1]*100</t>
  </si>
  <si>
    <t>B C4. Materiales de divulgación producidos</t>
  </si>
  <si>
    <r>
      <t>C4. Tasa de variación anual de materiales de divulgación producidos (libros, revistas, manuales, folletos, audiovisuales y otros medios de divulgación)</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</si>
  <si>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(libros, revistas, manuales, folletos, audiovisuales y otros medios de divulgación) en el año t-1)-1]*100</t>
  </si>
  <si>
    <t>C C3. Proyectos de Servicio Universitario realizados</t>
  </si>
  <si>
    <r>
      <t xml:space="preserve">C3. Tasa de variación anual de proyectos de servicio universitario realizados </t>
    </r>
    <r>
      <rPr>
        <i/>
        <sz val="10"/>
        <color indexed="30"/>
        <rFont val="Soberana Sans"/>
      </rPr>
      <t xml:space="preserve">
</t>
    </r>
  </si>
  <si>
    <t>[(Número de proyectos de servicio  universitario realizados  en el año t / Número de proyectos de servicio universitario realizados  en el año t-1)-1]*100</t>
  </si>
  <si>
    <t>D C2. Artículos científicos publicados y registrados para su publicación en revistas con Comité Editorial</t>
  </si>
  <si>
    <r>
      <t xml:space="preserve">C2. Tasa de variación anual de artículos científicos publicados en revistas con Comité Editorial </t>
    </r>
    <r>
      <rPr>
        <i/>
        <sz val="10"/>
        <color indexed="30"/>
        <rFont val="Soberana Sans"/>
      </rPr>
      <t xml:space="preserve">
</t>
    </r>
  </si>
  <si>
    <t>[(Número de artículos científicos publicados en revistas con Comité Editorial en el año t / Número de artículos científicos publicados en revistas con Comité Editorial en el año t-1)-1]*100</t>
  </si>
  <si>
    <t>E C5. Proyectos de Investigación desarrollados</t>
  </si>
  <si>
    <r>
      <t xml:space="preserve">C5. Tasa de variación anual de los proyectos de investigación   </t>
    </r>
    <r>
      <rPr>
        <i/>
        <sz val="10"/>
        <color indexed="30"/>
        <rFont val="Soberana Sans"/>
      </rPr>
      <t xml:space="preserve">
</t>
    </r>
  </si>
  <si>
    <t>[(Número de proyectos de investigación  realizados en el año t /Número de proyectos de investigación realizados en el año  t-1)-1]*100</t>
  </si>
  <si>
    <t>A 1 A1.C1 Seguimiento a la gestión de Patentes y Títulos de Obtentor de Variedades Vegetales</t>
  </si>
  <si>
    <r>
      <t xml:space="preserve">A1.C1 Tasa de variación anual de las gestiones de registro de Patentes  y Títulos de Obtentor de Variedades Vegetales </t>
    </r>
    <r>
      <rPr>
        <i/>
        <sz val="10"/>
        <color indexed="30"/>
        <rFont val="Soberana Sans"/>
      </rPr>
      <t xml:space="preserve">
</t>
    </r>
  </si>
  <si>
    <t>[(Número de gestiones de Patentes y Títulos de Obtentor de Variedades Vegetales  en el año t/Número de gestiones de Patentes y Títulos de Obtentor de Variedades Vegetales en el año t-1)-1]*100</t>
  </si>
  <si>
    <t>B 2 A1.C4. Tramitación de ISBN (International Standard Book Number)</t>
  </si>
  <si>
    <r>
      <t>A1.C4. Porcentaje de ISBN obtenidos</t>
    </r>
    <r>
      <rPr>
        <i/>
        <sz val="10"/>
        <color indexed="30"/>
        <rFont val="Soberana Sans"/>
      </rPr>
      <t xml:space="preserve">
</t>
    </r>
  </si>
  <si>
    <t>(Número de ISBN  obtenidos en el año t/Número de solicitudes realizadas ante INDAUTOR en el año t)*100</t>
  </si>
  <si>
    <t>C 3 A1.C3. Participación de Proyectos de Servicio universitario en la Convocatoria</t>
  </si>
  <si>
    <r>
      <t>A1-C3. Tasa de variación anual del número de proyectos de servicio universitario participantes en la Convocatoria</t>
    </r>
    <r>
      <rPr>
        <i/>
        <sz val="10"/>
        <color indexed="30"/>
        <rFont val="Soberana Sans"/>
      </rPr>
      <t xml:space="preserve">
</t>
    </r>
  </si>
  <si>
    <t>[(Número de proyectos de servicio participantes en la convocatoria en el añot/Número de proyectos de servicio participantes en la convocatoria en el año t-1)-1]*100</t>
  </si>
  <si>
    <t>D 4 A1.C2. Dictaminación y aprobación de artículos científicos</t>
  </si>
  <si>
    <r>
      <t xml:space="preserve">A1-C2. Porcentaje de artículos científicos postulados y aprobados </t>
    </r>
    <r>
      <rPr>
        <i/>
        <sz val="10"/>
        <color indexed="30"/>
        <rFont val="Soberana Sans"/>
      </rPr>
      <t xml:space="preserve">
</t>
    </r>
  </si>
  <si>
    <t>(Número de artículos científicos  aprobados para su publicación en el año t/Número de artículos científicos dictaminados en el año t)*100</t>
  </si>
  <si>
    <t>E 5 A1.C5. Dictaminación de los Proyectos de Investigación</t>
  </si>
  <si>
    <r>
      <t xml:space="preserve">A1.C5. Porcentaje de los proyectos de investigación con dictamen aprobatorio </t>
    </r>
    <r>
      <rPr>
        <i/>
        <sz val="10"/>
        <color indexed="30"/>
        <rFont val="Soberana Sans"/>
      </rPr>
      <t xml:space="preserve">
</t>
    </r>
  </si>
  <si>
    <t xml:space="preserve">(Número de proyectos de investigación dictaminados y aprobados en el año t/Número de proyectos de investigación dictaminados en el año t)*100 </t>
  </si>
  <si>
    <r>
      <t xml:space="preserve">Tasa de variación de la producción agropecuaria
</t>
    </r>
    <r>
      <rPr>
        <sz val="10"/>
        <rFont val="Soberana Sans"/>
        <family val="2"/>
      </rPr>
      <t>Sin Información,Sin Justificación</t>
    </r>
  </si>
  <si>
    <r>
      <t xml:space="preserve">P. Tasa de variación anual de los productores del medio rural  vinculados con proyectos de investigación y de servicio universitario
</t>
    </r>
    <r>
      <rPr>
        <sz val="10"/>
        <rFont val="Soberana Sans"/>
        <family val="2"/>
      </rPr>
      <t>Sin Información,Sin Justificación</t>
    </r>
  </si>
  <si>
    <r>
      <t xml:space="preserve">C1. Tasa de variación anual de innovaciones tecnológicas (títulos de obtentor de variedades vegetales y patentes) generadas
</t>
    </r>
    <r>
      <rPr>
        <sz val="10"/>
        <rFont val="Soberana Sans"/>
        <family val="2"/>
      </rPr>
      <t>Sin Información,Sin Justificación</t>
    </r>
  </si>
  <si>
    <r>
      <t xml:space="preserve">C4. Tasa de variación anual de materiales de divulgación producidos (libros, revistas, manuales, folletos, audiovisuales y otros medios de divulgación)
</t>
    </r>
    <r>
      <rPr>
        <sz val="10"/>
        <rFont val="Soberana Sans"/>
        <family val="2"/>
      </rPr>
      <t>Sin Información,Sin Justificación</t>
    </r>
  </si>
  <si>
    <r>
      <t xml:space="preserve">C3. Tasa de variación anual de proyectos de servicio universitario realizados 
</t>
    </r>
    <r>
      <rPr>
        <sz val="10"/>
        <rFont val="Soberana Sans"/>
        <family val="2"/>
      </rPr>
      <t>Sin Información,Sin Justificación</t>
    </r>
  </si>
  <si>
    <r>
      <t xml:space="preserve">C2. Tasa de variación anual de artículos científicos publicados en revistas con Comité Editorial 
</t>
    </r>
    <r>
      <rPr>
        <sz val="10"/>
        <rFont val="Soberana Sans"/>
        <family val="2"/>
      </rPr>
      <t>Sin Información,Sin Justificación</t>
    </r>
  </si>
  <si>
    <r>
      <t xml:space="preserve">C5. Tasa de variación anual de los proyectos de investigación   
</t>
    </r>
    <r>
      <rPr>
        <sz val="10"/>
        <rFont val="Soberana Sans"/>
        <family val="2"/>
      </rPr>
      <t>Sin Información,Sin Justificación</t>
    </r>
  </si>
  <si>
    <r>
      <t xml:space="preserve">A1.C1 Tasa de variación anual de las gestiones de registro de Patentes  y Títulos de Obtentor de Variedades Vegetales 
</t>
    </r>
    <r>
      <rPr>
        <sz val="10"/>
        <rFont val="Soberana Sans"/>
        <family val="2"/>
      </rPr>
      <t>Sin Información,Sin Justificación</t>
    </r>
  </si>
  <si>
    <r>
      <t xml:space="preserve">A1.C4. Porcentaje de ISBN obtenidos
</t>
    </r>
    <r>
      <rPr>
        <sz val="10"/>
        <rFont val="Soberana Sans"/>
        <family val="2"/>
      </rPr>
      <t>Sin Información,Sin Justificación</t>
    </r>
  </si>
  <si>
    <r>
      <t xml:space="preserve">A1-C3. Tasa de variación anual del número de proyectos de servicio universitario participantes en la Convocatoria
</t>
    </r>
    <r>
      <rPr>
        <sz val="10"/>
        <rFont val="Soberana Sans"/>
        <family val="2"/>
      </rPr>
      <t>Sin Información,Sin Justificación</t>
    </r>
  </si>
  <si>
    <r>
      <t xml:space="preserve">A1-C2. Porcentaje de artículos científicos postulados y aprobados 
</t>
    </r>
    <r>
      <rPr>
        <sz val="10"/>
        <rFont val="Soberana Sans"/>
        <family val="2"/>
      </rPr>
      <t>Sin Información,Sin Justificación</t>
    </r>
  </si>
  <si>
    <r>
      <t xml:space="preserve">A1.C5. Porcentaje de los proyectos de investigación con dictamen aprobatorio 
</t>
    </r>
    <r>
      <rPr>
        <sz val="10"/>
        <rFont val="Soberana Sans"/>
        <family val="2"/>
      </rPr>
      <t>Sin Información,Sin Justificación</t>
    </r>
  </si>
  <si>
    <t>E006</t>
  </si>
  <si>
    <t>Generación de Proyectos de Investigación</t>
  </si>
  <si>
    <t>JAG-Instituto Nacional de Investigaciones Forestales, Agrícolas y Pecuarias</t>
  </si>
  <si>
    <t>3 - Servicios Científicos y Tecnológicos</t>
  </si>
  <si>
    <t>7 - Tecnificación e innovación de las actividades del sector</t>
  </si>
  <si>
    <t>Contribuir a aumentar la producción de alimentos para la autosuficiencia alimentaria y el bienestar en el sector rural</t>
  </si>
  <si>
    <r>
      <t>Porcentaje de variación anual del valor de la producción pesquera y acuícola a nivel nacional</t>
    </r>
    <r>
      <rPr>
        <i/>
        <sz val="10"/>
        <color indexed="30"/>
        <rFont val="Soberana Sans"/>
      </rPr>
      <t xml:space="preserve">
</t>
    </r>
  </si>
  <si>
    <t>(Valor de la producción pesquera y acuícola en el año t / Valor de la producción pesquera y acuícola en el año t-1)* 100</t>
  </si>
  <si>
    <r>
      <t>F1. Porcentaje de variación en el ingreso neto de los productores forestales, agrícolas y pecuarios encuestados en el uso de innovaciones tecnológicas con respecto de los productores que utilizaron tecnologías testigo en el año t-1</t>
    </r>
    <r>
      <rPr>
        <i/>
        <sz val="10"/>
        <color indexed="30"/>
        <rFont val="Soberana Sans"/>
      </rPr>
      <t xml:space="preserve">
</t>
    </r>
  </si>
  <si>
    <t>((Promedio del ingreso neto de los productores forestales, agrícolas y pecuarios encuestados en el uso de innovaciones tecnológicas generado por el uso de 10 tecnologías en el año t-1) / (Promedio del Ingreso neto generado por 10 tecnologías testigo en el año t-1)-1) *100</t>
  </si>
  <si>
    <t>Estratégico-Eficacia-Bienal</t>
  </si>
  <si>
    <r>
      <t>F2. Tasa de variación del valor real de la producción de las cadenas agroalimentarias y sistemas forestales</t>
    </r>
    <r>
      <rPr>
        <i/>
        <sz val="10"/>
        <color indexed="30"/>
        <rFont val="Soberana Sans"/>
      </rPr>
      <t xml:space="preserve">
</t>
    </r>
  </si>
  <si>
    <t>((Valor de la producción de las cadenas agroalimentarias en el año t a precios constantes de 2018) / (Valor de la producción de las cadenas agroalimentarias en el año t-1 a precios constantes de 2018)-1) *100</t>
  </si>
  <si>
    <r>
      <t>F3. Porcentaje de variación en el ingreso neto de los productores forestales, agrícolas y pecuarios cooperantes en el uso de innovaciones tecnológicas con respecto de los productores que utilizaron tecnologías testigo en el año t-1</t>
    </r>
    <r>
      <rPr>
        <i/>
        <sz val="10"/>
        <color indexed="30"/>
        <rFont val="Soberana Sans"/>
      </rPr>
      <t xml:space="preserve">
</t>
    </r>
  </si>
  <si>
    <t>((Promedio del ingreso neto de los productores forestales, agrícolas y pecuarios cooperantes en el uso de innovaciones tecnológicas generado por el uso de 10 tecnologías en el año t-1) / (Promedio del Ingreso neto generado por 10 tecnologías testigo en el año t-1) 1) *100</t>
  </si>
  <si>
    <t>Las y los productores forestales, agrícolas, pecuarios, acuícolas y pesqueros incrementan la productividad con enfoque sostenible en sus sistemas productivos.</t>
  </si>
  <si>
    <r>
      <t>P.1.3 Porcentaje de instrumentos elaborados para la conservación, restauración, protección y aprovechamiento sustentable de los recursos pesqueros y acuícolas</t>
    </r>
    <r>
      <rPr>
        <i/>
        <sz val="10"/>
        <color indexed="30"/>
        <rFont val="Soberana Sans"/>
      </rPr>
      <t xml:space="preserve">
</t>
    </r>
  </si>
  <si>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</si>
  <si>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r>
      <t>P1.1 Porcentaje de variación en la productividad promedio obtenida por las y los productores agrícolas encuestados en el uso de soluciones tecnológicas respecto a las y los productores que utilizan soluciones tecnológicas testigo en año t-1</t>
    </r>
    <r>
      <rPr>
        <i/>
        <sz val="10"/>
        <color indexed="30"/>
        <rFont val="Soberana Sans"/>
      </rPr>
      <t xml:space="preserve">
</t>
    </r>
  </si>
  <si>
    <t>((Promedio de la productividad obtenida por las y los productores agrícolas encuestados en el uso de soluciones tecnológicas en el año t-1/ Promedio de la productividad obtenida por las y los productores agrícolas que utilizan soluciones tecnológicas testigo en el año t-1) -1) *100</t>
  </si>
  <si>
    <t>Estratégico-Eficiencia-Bienal</t>
  </si>
  <si>
    <r>
      <t>P1.2 Porcentaje de variación en la productividad promedio obtenida por las y los productores agrícolas cooperantes, en el uso de soluciones tecnológicas respecto a las y los productores que utilizan soluciones tecnológicas testigo en año t-1</t>
    </r>
    <r>
      <rPr>
        <i/>
        <sz val="10"/>
        <color indexed="30"/>
        <rFont val="Soberana Sans"/>
      </rPr>
      <t xml:space="preserve">
</t>
    </r>
  </si>
  <si>
    <t>((Promedio de la productividad obtenida por las y los productores agrícolas cooperantes, en el uso de soluciones tecnológicas en el año t-1/ Promedio de la productividad obtenida por las y los productores agrícolas que utilizan soluciones tecnológicas testigo en el año t-1) -1) *100</t>
  </si>
  <si>
    <t>A C9. Opiniones y Dictámenes Técnicos emitidos</t>
  </si>
  <si>
    <r>
      <t xml:space="preserve">C.9 Porcentaje de opiniones y dictámenes técnicos emitidos </t>
    </r>
    <r>
      <rPr>
        <i/>
        <sz val="10"/>
        <color indexed="30"/>
        <rFont val="Soberana Sans"/>
      </rPr>
      <t xml:space="preserve">
</t>
    </r>
  </si>
  <si>
    <t>(Número de opiniones y dictámenes técnicos emitidos/Número de opiniones y dictámenes técnicos solicitados)*100</t>
  </si>
  <si>
    <t>B C5. Investigación científica para el desarrollo, innovación y transferencia tecnológica programada</t>
  </si>
  <si>
    <r>
      <t>C.5. Porcentaje de proyectos de investigación elaborados que promueven el desarrollo e innovación tecnológica</t>
    </r>
    <r>
      <rPr>
        <i/>
        <sz val="10"/>
        <color indexed="30"/>
        <rFont val="Soberana Sans"/>
      </rPr>
      <t xml:space="preserve">
</t>
    </r>
  </si>
  <si>
    <t>(Número de proyectos de investigación elaborados que promueven el desarrollo y la innovación tecnológica /Número Total de proyectos de Investigación)* 100</t>
  </si>
  <si>
    <t>C C4. Red Nacional de Información e Investigación en Pesca y Acuacultura instalada</t>
  </si>
  <si>
    <r>
      <t>C.4 Porcentaje de proyectos de investigación autorizados en la Red Nacional de Información e Investigación en Pesca y Acuacultura</t>
    </r>
    <r>
      <rPr>
        <i/>
        <sz val="10"/>
        <color indexed="30"/>
        <rFont val="Soberana Sans"/>
      </rPr>
      <t xml:space="preserve">
</t>
    </r>
  </si>
  <si>
    <t>(Número de proyectos de investigación autorizados en la Red Nacional de Información e Investigación en Pesca y Acuacultura /Número de propuestas  de Proyectos de Investigación recibidas en la RNIIPA)* 100</t>
  </si>
  <si>
    <t>D C.1 Tecnologías adoptadas por las y los productores forestales, agrícolas y pecuarios en sus procesos productivos</t>
  </si>
  <si>
    <r>
      <t xml:space="preserve">C1. Porcentaje de tecnologías adoptadas por las y los productores forestales, agrícolas y pecuarios en el año t, con respecto a las tecnologías transferidas por el Instituto Nacional de Investigaciones Forestales, Agrícolas y Pecuarias en el año t-1 </t>
    </r>
    <r>
      <rPr>
        <i/>
        <sz val="10"/>
        <color indexed="30"/>
        <rFont val="Soberana Sans"/>
      </rPr>
      <t xml:space="preserve">
</t>
    </r>
  </si>
  <si>
    <t>(Número de tecnologías adoptadas por las y los productores forestales, agrícolas y pecuarios en el año t / Número de tecnologías transferidas por el Instituto Nacional de Investigaciones Forestales, Agrícolas y Pecuarias en el año t-1)*100</t>
  </si>
  <si>
    <t>E C.2 Tecnologías transferidas a las y los productores forestales, agrícolas y pecuarios, en los distritos de desarrollo rural en los que se divide el país.</t>
  </si>
  <si>
    <r>
      <t>C2.1. Porcentaje de tecnologías transferidas a las y los productores forestales, agrícolas y pecuarios en el año t con respecto de las tecnologías validadas el año t-1</t>
    </r>
    <r>
      <rPr>
        <i/>
        <sz val="10"/>
        <color indexed="30"/>
        <rFont val="Soberana Sans"/>
      </rPr>
      <t xml:space="preserve">
</t>
    </r>
  </si>
  <si>
    <t>(Número de tecnologías transferidas a las y los productores forestales, agrícolas y pecuarios en el año t/ Número de tecnologías validadas en el año t-1)*100</t>
  </si>
  <si>
    <r>
      <t>C2.2 Porcentaje de Distritos de Desarrollo Rural en los que se transfieren tecnologías del Instituto Nacional de Investigaciones Forestales, Agrícolas y Pecuarias en el año t</t>
    </r>
    <r>
      <rPr>
        <i/>
        <sz val="10"/>
        <color indexed="30"/>
        <rFont val="Soberana Sans"/>
      </rPr>
      <t xml:space="preserve">
</t>
    </r>
  </si>
  <si>
    <t>(Número de Distritos de Desarrollo Rural en los que se transfieren tecnologías del Instituto Nacional de Investigaciones Forestales, Agrícolas y Pecuarias  en el año t / Número de Distritos de Desarrollo Rural en el país) *100</t>
  </si>
  <si>
    <t>F C.3 Conocimientos científicos difundidos</t>
  </si>
  <si>
    <r>
      <t>C3. Promedio de artículos científicos publicados por investigador en activo en el año t</t>
    </r>
    <r>
      <rPr>
        <i/>
        <sz val="10"/>
        <color indexed="30"/>
        <rFont val="Soberana Sans"/>
      </rPr>
      <t xml:space="preserve">
</t>
    </r>
  </si>
  <si>
    <t>(Número de artículos científicos en revistas arbitradas aceptados y/o publicados en el año t/Número total de investigadores en activo en el año t)</t>
  </si>
  <si>
    <t>Promedio</t>
  </si>
  <si>
    <t>G C6. Planes de Manejo Pesquero elaborados</t>
  </si>
  <si>
    <r>
      <t>C.6 Porcentaje de Planes de Manejo concluidos</t>
    </r>
    <r>
      <rPr>
        <i/>
        <sz val="10"/>
        <color indexed="30"/>
        <rFont val="Soberana Sans"/>
      </rPr>
      <t xml:space="preserve">
</t>
    </r>
  </si>
  <si>
    <t>(Número de Planes de Manejo Pesquero Concluídos /Número de Planes de Manejo Pesquero Comprometidos)* 100</t>
  </si>
  <si>
    <t>H C7. Cartas Nacionales (Pesqueras y Acuícolas) elaboradas</t>
  </si>
  <si>
    <r>
      <t>C.7 Porcentaje de avance en la elaboración de las Fichas de las Cartas Nacionales (Pesquera y Acuícola)</t>
    </r>
    <r>
      <rPr>
        <i/>
        <sz val="10"/>
        <color indexed="30"/>
        <rFont val="Soberana Sans"/>
      </rPr>
      <t xml:space="preserve">
</t>
    </r>
  </si>
  <si>
    <t>(Número de fichas elaboradas tanto de la Carta Nacional Pesquera como de la Carta Nacional Acuícola/ Número de fichas programadas tanto de la Carta Nacional Pesquera como de la Carta Nacional Acuícola)*100</t>
  </si>
  <si>
    <t>I C8. Capacitación al sector pesquero y acuícola realizada</t>
  </si>
  <si>
    <r>
      <t>C8.  Porcentaje de capacitaciones realizadas que promueven el desarrollo y la innovación tecnológica</t>
    </r>
    <r>
      <rPr>
        <i/>
        <sz val="10"/>
        <color indexed="30"/>
        <rFont val="Soberana Sans"/>
      </rPr>
      <t xml:space="preserve">
</t>
    </r>
  </si>
  <si>
    <t>(Número de capacitaciones realizadas que promueven el desarrollo y la innovación tecnológica / Número total de capacitaciones solicitadas que promueven el desarrollo y la innovación tecnológica)*100</t>
  </si>
  <si>
    <t>B 1 A6.C5 Elaboración de los Informes de Investigaciones Científicas y Técnicas</t>
  </si>
  <si>
    <r>
      <t>A6. C5 Porcentaje de informes finales elaborados, de las Investigaciones Científicas y Técnicas</t>
    </r>
    <r>
      <rPr>
        <i/>
        <sz val="10"/>
        <color indexed="30"/>
        <rFont val="Soberana Sans"/>
      </rPr>
      <t xml:space="preserve">
</t>
    </r>
  </si>
  <si>
    <t>(Número de informes finales elaborados de las Investigaciones Científicas y Técnicas / Número Total de informes finales comprometidos de las Investigaciones Científicas y Técnicas)*100</t>
  </si>
  <si>
    <t>C 2 A5.C4 Ejecución de las sesiones de los Comités de la RNIIPA</t>
  </si>
  <si>
    <r>
      <t>A5. C4  Porcentaje de sesiones realizadas de los Comités de la RNIIPA</t>
    </r>
    <r>
      <rPr>
        <i/>
        <sz val="10"/>
        <color indexed="30"/>
        <rFont val="Soberana Sans"/>
      </rPr>
      <t xml:space="preserve">
</t>
    </r>
  </si>
  <si>
    <t>(Número de sesiones realizadas de los Comités de la RNIIPA / Número Total de sesiones programadas de los Comités de la RNIIPA)*100</t>
  </si>
  <si>
    <t>D 3 A2.C1.C2.2 Impartición de cursos, talleres, eventos demostrativos y foros de divulgación a las y los productores, técnicos, industrializadores, comercializadores y estudiantes vinculados a los subsectores forestal, agrícola y pecuario.</t>
  </si>
  <si>
    <r>
      <t xml:space="preserve">A2. C1.C2.2 Promedio de cursos, talleres, eventos demostrativos y foros de divulgación impartidos por investigador en activo en el año t a usuarios vinculados a los subsectores forestales, agrícolas y pecuarios </t>
    </r>
    <r>
      <rPr>
        <i/>
        <sz val="10"/>
        <color indexed="30"/>
        <rFont val="Soberana Sans"/>
      </rPr>
      <t xml:space="preserve">
</t>
    </r>
  </si>
  <si>
    <t>(Número de cursos, talleres, eventos demostrativos y foros de divulgación impartidos por investigador en el año t a usuarios vinculados a los subsectores forestales, agrícolas y pecuarios / Número total de investigadores en activo en el año t)</t>
  </si>
  <si>
    <t>D 4 A1.C1. Capacitación y formación de profesionistas forestales, agrícolas y pecuarios.</t>
  </si>
  <si>
    <r>
      <t>A1.C1. Promedio de profesionistas del sector atendidos por investigador en activo en el año t</t>
    </r>
    <r>
      <rPr>
        <i/>
        <sz val="10"/>
        <color indexed="30"/>
        <rFont val="Soberana Sans"/>
      </rPr>
      <t xml:space="preserve">
</t>
    </r>
  </si>
  <si>
    <t>(Número de profesionistas forestales, agrícolas y pecuarios atendidos en el año t/Número de investigadores en activo en el año t)</t>
  </si>
  <si>
    <t>E 5 A3.C2 Validación de tecnologías con las y los productores forestales, agrícolas y pecuarios.</t>
  </si>
  <si>
    <r>
      <t>A3.C2.1 Porcentaje de tecnologías validadas en el año t con respecto de las tecnologías generadas el año t-1</t>
    </r>
    <r>
      <rPr>
        <i/>
        <sz val="10"/>
        <color indexed="30"/>
        <rFont val="Soberana Sans"/>
      </rPr>
      <t xml:space="preserve">
</t>
    </r>
  </si>
  <si>
    <t>(Número de tecnologías validadas en el año t/ Número de tecnologías generadas en el año t-1)*100</t>
  </si>
  <si>
    <t>E 6 A4.C2.1.C2.2 Elaboración de publicaciones tecnológicas</t>
  </si>
  <si>
    <r>
      <t>A4.C2.1 C2.2 Promedio de publicaciones tecnológicas por investigador en activo en el año t</t>
    </r>
    <r>
      <rPr>
        <i/>
        <sz val="10"/>
        <color indexed="30"/>
        <rFont val="Soberana Sans"/>
      </rPr>
      <t xml:space="preserve">
</t>
    </r>
  </si>
  <si>
    <t>(Número de publicaciones tecnológicas en el año t/Número total de investigadores en activo en el año t)</t>
  </si>
  <si>
    <t>E 7 A6.C2.1 Elaboración de proyectos de investigación que contribuyen a incrementar la productividad</t>
  </si>
  <si>
    <r>
      <t xml:space="preserve">A6.C2.1 Porcentaje de proyectos de investigación en operación por el Instituto Nacional de Investigaciones Forestales, Agrícolas y Pecuarias que contribuyan a impulsar la productividad de las cadenas agroalimentarias y sistemas forestales </t>
    </r>
    <r>
      <rPr>
        <i/>
        <sz val="10"/>
        <color indexed="30"/>
        <rFont val="Soberana Sans"/>
      </rPr>
      <t xml:space="preserve">
</t>
    </r>
  </si>
  <si>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</si>
  <si>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F 8 A5.C3 Generación de tecnologías para las y los productores de los subsectores forestal, agrícola y pecuario.</t>
  </si>
  <si>
    <r>
      <t>A5.C3 Porcentaje de tecnologías generadas para las y los productores de los subsectores forestal, agrícola y pecuario en el año t, respecto al número de proyectos de investigación aplicada finalizados en el año t-1 y a finalizar en el año t</t>
    </r>
    <r>
      <rPr>
        <i/>
        <sz val="10"/>
        <color indexed="30"/>
        <rFont val="Soberana Sans"/>
      </rPr>
      <t xml:space="preserve">
</t>
    </r>
  </si>
  <si>
    <t>(Número de tecnologías generadas para las y los productores de los subsectores forestal, agrícola y pecuario en el año t/Número de proyectos de investigación aplicada finalizados en el año t-1 y a finalizar en el año t) *100</t>
  </si>
  <si>
    <t>G 9 A7.C6 Ejecución de las actividades de los Programas de los Planes de Manejo Pesquero</t>
  </si>
  <si>
    <r>
      <t>A7.C6 Porcentaje de avance en la conclusión de las actividades de los programas de los planes de manejo pesquero</t>
    </r>
    <r>
      <rPr>
        <i/>
        <sz val="10"/>
        <color indexed="30"/>
        <rFont val="Soberana Sans"/>
      </rPr>
      <t xml:space="preserve">
</t>
    </r>
  </si>
  <si>
    <t>(Promedio del porcentaje de avance en la conclusión de las actividades de los programas de los planes de manejo pesquero / Número de actividades de los programas de los planes de manejo pesquero comprometidos)* 100</t>
  </si>
  <si>
    <t>H 10 A8.C7 Ejecución de las actividades de los Programas para elaborar las Fichas de las Cartas Nacionales (Pesquera y Acuícola)</t>
  </si>
  <si>
    <r>
      <t>A8. C7  Porcentaje de avance en la conclusión de las actividades de los programas de las fichas de las Cartas Nacionales (Pesquera y Acuícola)</t>
    </r>
    <r>
      <rPr>
        <i/>
        <sz val="10"/>
        <color indexed="30"/>
        <rFont val="Soberana Sans"/>
      </rPr>
      <t xml:space="preserve">
</t>
    </r>
  </si>
  <si>
    <t>(Promedio del porcentaje de avance en la conclusión de las actividades de los programas de trabajo para la elaboración de las fichas de las Cartas Nacionales (Pesquera y Acuícola)  / Número de actividades de los programas de trabajo de las fichas de las Cartas Nacionales (Pesquera y Acuícola) comprometidas) x 100</t>
  </si>
  <si>
    <t>I 11 A9.C8 Atención de las solicitudes de capacitación</t>
  </si>
  <si>
    <r>
      <t>A9.C8  Porcentaje de avance en la atención a solicitudes de capacitación</t>
    </r>
    <r>
      <rPr>
        <i/>
        <sz val="10"/>
        <color indexed="30"/>
        <rFont val="Soberana Sans"/>
      </rPr>
      <t xml:space="preserve">
</t>
    </r>
  </si>
  <si>
    <t>(Número de capacitaciones atendidas/Numero de capacitaciones solicitadas)*100</t>
  </si>
  <si>
    <r>
      <t xml:space="preserve">Porcentaje de variación anual del valor de la producción pesquera y acuícola a nivel nacional
</t>
    </r>
    <r>
      <rPr>
        <sz val="10"/>
        <rFont val="Soberana Sans"/>
        <family val="2"/>
      </rPr>
      <t>Sin Información,Sin Justificación</t>
    </r>
  </si>
  <si>
    <r>
      <t xml:space="preserve">F1. Porcentaje de variación en el ingreso neto de los productores forestales, agrícolas y pecuarios encuestados en el uso de innovaciones tecnológicas con respecto de los productores que utilizaron tecnologías testigo en el año t-1
</t>
    </r>
    <r>
      <rPr>
        <sz val="10"/>
        <rFont val="Soberana Sans"/>
        <family val="2"/>
      </rPr>
      <t>Sin Información,Sin Justificación</t>
    </r>
  </si>
  <si>
    <r>
      <t xml:space="preserve">F2. Tasa de variación del valor real de la producción de las cadenas agroalimentarias y sistemas forestales
</t>
    </r>
    <r>
      <rPr>
        <sz val="10"/>
        <rFont val="Soberana Sans"/>
        <family val="2"/>
      </rPr>
      <t>Sin Información,Sin Justificación</t>
    </r>
  </si>
  <si>
    <r>
      <t xml:space="preserve">F3. Porcentaje de variación en el ingreso neto de los productores forestales, agrícolas y pecuarios cooperantes en el uso de innovaciones tecnológicas con respecto de los productores que utilizaron tecnologías testigo en el año t-1
</t>
    </r>
    <r>
      <rPr>
        <sz val="10"/>
        <rFont val="Soberana Sans"/>
        <family val="2"/>
      </rPr>
      <t>Sin Información,Sin Justificación</t>
    </r>
  </si>
  <si>
    <r>
      <t xml:space="preserve">P.1.3 Porcentaje de instrumentos elaborados para la conservación, restauración, protección y aprovechamiento sustentable de los recursos pesqueros y acuícolas
</t>
    </r>
    <r>
      <rPr>
        <sz val="10"/>
        <rFont val="Soberana Sans"/>
        <family val="2"/>
      </rPr>
      <t>Sin Información,Sin Justificación</t>
    </r>
  </si>
  <si>
    <r>
      <t xml:space="preserve">P1.1 Porcentaje de variación en la productividad promedio obtenida por las y los productores agrícolas encuestados en el uso de soluciones tecnológicas respecto a las y los productores que utilizan soluciones tecnológicas testigo en año t-1
</t>
    </r>
    <r>
      <rPr>
        <sz val="10"/>
        <rFont val="Soberana Sans"/>
        <family val="2"/>
      </rPr>
      <t>Sin Información,Sin Justificación</t>
    </r>
  </si>
  <si>
    <r>
      <t xml:space="preserve">P1.2 Porcentaje de variación en la productividad promedio obtenida por las y los productores agrícolas cooperantes, en el uso de soluciones tecnológicas respecto a las y los productores que utilizan soluciones tecnológicas testigo en año t-1
</t>
    </r>
    <r>
      <rPr>
        <sz val="10"/>
        <rFont val="Soberana Sans"/>
        <family val="2"/>
      </rPr>
      <t>Sin Información,Sin Justificación</t>
    </r>
  </si>
  <si>
    <r>
      <t xml:space="preserve">C.9 Porcentaje de opiniones y dictámenes técnicos emitidos 
</t>
    </r>
    <r>
      <rPr>
        <sz val="10"/>
        <rFont val="Soberana Sans"/>
        <family val="2"/>
      </rPr>
      <t xml:space="preserve"> Causa : Meta superada derivado de una mayor demanda de solicitudes realizadas por la CONAPESCA Efecto: La mayor emisión de opiniones y dictámenes técnicos trae consigo beneficios a favor de los solicitantes, toda vez que en su mayoría los dictámenes y opiniones técnicas están asociados a permisos de pesca. Ello conlleva el aprovechamiento sustentable de los recursos pesqueros y acuícolas. Otros Motivos:</t>
    </r>
  </si>
  <si>
    <r>
      <t xml:space="preserve">C.5. Porcentaje de proyectos de investigación elaborados que promueven el desarrollo e innovación tecnológica
</t>
    </r>
    <r>
      <rPr>
        <sz val="10"/>
        <rFont val="Soberana Sans"/>
        <family val="2"/>
      </rPr>
      <t>Sin Información,Sin Justificación</t>
    </r>
  </si>
  <si>
    <r>
      <t xml:space="preserve">C.4 Porcentaje de proyectos de investigación autorizados en la Red Nacional de Información e Investigación en Pesca y Acuacultura
</t>
    </r>
    <r>
      <rPr>
        <sz val="10"/>
        <rFont val="Soberana Sans"/>
        <family val="2"/>
      </rPr>
      <t>Sin Información,Sin Justificación</t>
    </r>
  </si>
  <si>
    <r>
      <t xml:space="preserve">C1. Porcentaje de tecnologías adoptadas por las y los productores forestales, agrícolas y pecuarios en el año t, con respecto a las tecnologías transferidas por el Instituto Nacional de Investigaciones Forestales, Agrícolas y Pecuarias en el año t-1 
</t>
    </r>
    <r>
      <rPr>
        <sz val="10"/>
        <rFont val="Soberana Sans"/>
        <family val="2"/>
      </rPr>
      <t>Sin Información,Sin Justificación</t>
    </r>
  </si>
  <si>
    <r>
      <t xml:space="preserve">C2.1. Porcentaje de tecnologías transferidas a las y los productores forestales, agrícolas y pecuarios en el año t con respecto de las tecnologías validadas el año t-1
</t>
    </r>
    <r>
      <rPr>
        <sz val="10"/>
        <rFont val="Soberana Sans"/>
        <family val="2"/>
      </rPr>
      <t>Sin Información,Sin Justificación</t>
    </r>
  </si>
  <si>
    <r>
      <t xml:space="preserve">C2.2 Porcentaje de Distritos de Desarrollo Rural en los que se transfieren tecnologías del Instituto Nacional de Investigaciones Forestales, Agrícolas y Pecuarias en el año t
</t>
    </r>
    <r>
      <rPr>
        <sz val="10"/>
        <rFont val="Soberana Sans"/>
        <family val="2"/>
      </rPr>
      <t>Sin Información,Sin Justificación</t>
    </r>
  </si>
  <si>
    <r>
      <t xml:space="preserve">C3. Promedio de artículos científicos publicados por investigador en activo en el año t
</t>
    </r>
    <r>
      <rPr>
        <sz val="10"/>
        <rFont val="Soberana Sans"/>
        <family val="2"/>
      </rPr>
      <t>Sin Información,Sin Justificación</t>
    </r>
  </si>
  <si>
    <r>
      <t xml:space="preserve">C.6 Porcentaje de Planes de Manejo concluidos
</t>
    </r>
    <r>
      <rPr>
        <sz val="10"/>
        <rFont val="Soberana Sans"/>
        <family val="2"/>
      </rPr>
      <t>Sin Información,Sin Justificación</t>
    </r>
  </si>
  <si>
    <r>
      <t xml:space="preserve">C.7 Porcentaje de avance en la elaboración de las Fichas de las Cartas Nacionales (Pesquera y Acuícola)
</t>
    </r>
    <r>
      <rPr>
        <sz val="10"/>
        <rFont val="Soberana Sans"/>
        <family val="2"/>
      </rPr>
      <t>Sin Información,Sin Justificación</t>
    </r>
  </si>
  <si>
    <r>
      <t xml:space="preserve">C8.  Porcentaje de capacitaciones realizadas que promueven el desarrollo y la innovación tecnológica
</t>
    </r>
    <r>
      <rPr>
        <sz val="10"/>
        <rFont val="Soberana Sans"/>
        <family val="2"/>
      </rPr>
      <t xml:space="preserve"> Causa : La meta se superó derivado del apoyo que se realiza por parte de la Dirección General Adjunta de Investigación en Acuacultura a los Proyectos de Desarrollo Territorial de la SADER. Efecto: Positivo, toda vez que hay un mayor número de beneficiarios que adquieren conocimientos técnicos.  Otros Motivos:</t>
    </r>
  </si>
  <si>
    <r>
      <t xml:space="preserve">A6. C5 Porcentaje de informes finales elaborados, de las Investigaciones Científicas y Técnicas
</t>
    </r>
    <r>
      <rPr>
        <sz val="10"/>
        <rFont val="Soberana Sans"/>
        <family val="2"/>
      </rPr>
      <t>Sin Información,Sin Justificación</t>
    </r>
  </si>
  <si>
    <r>
      <t xml:space="preserve">A5. C4  Porcentaje de sesiones realizadas de los Comités de la RNIIPA
</t>
    </r>
    <r>
      <rPr>
        <sz val="10"/>
        <rFont val="Soberana Sans"/>
        <family val="2"/>
      </rPr>
      <t xml:space="preserve"> Causa : Reducción significativa de las sesiones de los Comités de la RNIIPA, derivado de la contingencia por la pandemia del COVID-19. Se ajustará también el calendario respectivo. Efecto: El menor número de sesiones, se estima impactará también en la reducción de proyectos propuestos en la RNIIPA.  Otros Motivos:</t>
    </r>
  </si>
  <si>
    <r>
      <t xml:space="preserve">A2. C1.C2.2 Promedio de cursos, talleres, eventos demostrativos y foros de divulgación impartidos por investigador en activo en el año t a usuarios vinculados a los subsectores forestales, agrícolas y pecuarios 
</t>
    </r>
    <r>
      <rPr>
        <sz val="10"/>
        <rFont val="Soberana Sans"/>
        <family val="2"/>
      </rPr>
      <t xml:space="preserve"> Causa : Se reporta un cumplimiento del 806.80% respecto a la meta planeada debido a que, se atendieron solicitudes por parte de la Secretaría de Agricultura y Desarrollo Rural (SADER) para la realización de actividades de transferencia de tecnología, soporte técnico y desarrollo de capacidades técnicas en productores y técnicos participantes en los ¿Proyectos de Desarrollo Territorial¿ (PRODETER), el convenio para dar atención a las actividades antes mencionadas tenia un periodo de vigencia al 31 de diciembre de 2019, sin embargo, se acordó una adenda entre la SADER y el INIFAP al 31 de marzo del 2020.  Para ello, se establecieron módulos de validación y transferencia de tecnología, parcelas demostrativas, se impartieron cursos y talleres de capacitación dirigidos a productores, técnicos, industrializadores y otros usuarios de los subsectores, forestal, agrícola y pecuario adicionales a los ya programados.  Éstas actividades, se realizaron a nivel nacional atendiendo las entidades prioritarias del gobierno, principalmente los estados de Guerrero, Oaxaca, Hidalgo, Chiapas y Veracruz; y en otros estados como Sonora, Tamaulipas, Tabasco, Zacatecas, San Luis Potosí, Jalisco y Puebla. Las cadenas agroalimentarias atendidas fueron: maíz, frijol, trigo, arroz, café, caña de azúcar, cítricos, bovinos carne y leche, abejas miel, aguacate entre otras.  Es muy importante mencionar que, de los 859 eventos reportados el 75% corresponde a actividades asociadas a los PRODETER, mismas que no se contemplaron en la programación de las metas 2020, en virtud de que los proyectos aun no estaban aprobados. El 25% por su parte, representa las actividades que los investigadores tenían programadas, así como a la atención de las demandas de otros usuarios. Efecto: Con estas acciones, el INIFAP contribuye al desarrollo de capacidades de productores, técnicos, extensionistas, estudiantes, académicos, investigadores, comercializadores e industrializadores, así como a la mejora de los sistemas de producción en México, capacitando a un total de 31,721 personas en el primer trimestre de los cuales: 8,996 personas asistieron en temas agrícolas, 2,893 en temas pecuarios, 877 en temas forestales y 18, 955 en temas multisectoriales, logrando con ello una mayor difusión e implementación de las soluciones tecnológicas generadas por el INIFAP.  El INIFAP tiene la gran capacidad de atender las demandas de los subsectores forestal, agrícola y pecuario derivado de la vinculación con otras  Instituciones brindando asistencia técnica en la transferencia de tecnologías generadas por el INIFAP.  Otros Motivos:</t>
    </r>
  </si>
  <si>
    <r>
      <t xml:space="preserve">A1.C1. Promedio de profesionistas del sector atendidos por investigador en activo en el año t
</t>
    </r>
    <r>
      <rPr>
        <sz val="10"/>
        <rFont val="Soberana Sans"/>
        <family val="2"/>
      </rPr>
      <t>Sin Información,Sin Justificación</t>
    </r>
  </si>
  <si>
    <r>
      <t xml:space="preserve">A3.C2.1 Porcentaje de tecnologías validadas en el año t con respecto de las tecnologías generadas el año t-1
</t>
    </r>
    <r>
      <rPr>
        <sz val="10"/>
        <rFont val="Soberana Sans"/>
        <family val="2"/>
      </rPr>
      <t>Sin Información,Sin Justificación</t>
    </r>
  </si>
  <si>
    <r>
      <t xml:space="preserve">A4.C2.1 C2.2 Promedio de publicaciones tecnológicas por investigador en activo en el año t
</t>
    </r>
    <r>
      <rPr>
        <sz val="10"/>
        <rFont val="Soberana Sans"/>
        <family val="2"/>
      </rPr>
      <t>Sin Información,Sin Justificación</t>
    </r>
  </si>
  <si>
    <r>
      <t xml:space="preserve">A6.C2.1 Porcentaje de proyectos de investigación en operación por el Instituto Nacional de Investigaciones Forestales, Agrícolas y Pecuarias que contribuyan a impulsar la productividad de las cadenas agroalimentarias y sistemas forestales 
</t>
    </r>
    <r>
      <rPr>
        <sz val="10"/>
        <rFont val="Soberana Sans"/>
        <family val="2"/>
      </rPr>
      <t>Sin Información,Sin Justificación</t>
    </r>
  </si>
  <si>
    <r>
      <t xml:space="preserve">A5.C3 Porcentaje de tecnologías generadas para las y los productores de los subsectores forestal, agrícola y pecuario en el año t, respecto al número de proyectos de investigación aplicada finalizados en el año t-1 y a finalizar en el año t
</t>
    </r>
    <r>
      <rPr>
        <sz val="10"/>
        <rFont val="Soberana Sans"/>
        <family val="2"/>
      </rPr>
      <t>Sin Información,Sin Justificación</t>
    </r>
  </si>
  <si>
    <r>
      <t xml:space="preserve">A7.C6 Porcentaje de avance en la conclusión de las actividades de los programas de los planes de manejo pesquero
</t>
    </r>
    <r>
      <rPr>
        <sz val="10"/>
        <rFont val="Soberana Sans"/>
        <family val="2"/>
      </rPr>
      <t xml:space="preserve"> Causa : Se cumplió la meta acorde a lo programado Efecto: Se cumplió la meta acorde a lo programado Otros Motivos:</t>
    </r>
  </si>
  <si>
    <r>
      <t xml:space="preserve">A8. C7  Porcentaje de avance en la conclusión de las actividades de los programas de las fichas de las Cartas Nacionales (Pesquera y Acuícola)
</t>
    </r>
    <r>
      <rPr>
        <sz val="10"/>
        <rFont val="Soberana Sans"/>
        <family val="2"/>
      </rPr>
      <t xml:space="preserve"> Causa : Se cumplió la meta acorde a lo programado  Efecto: Se cumplió la meta acorde a lo programado  Otros Motivos:</t>
    </r>
  </si>
  <si>
    <r>
      <t xml:space="preserve">A9.C8  Porcentaje de avance en la atención a solicitudes de capacitación
</t>
    </r>
    <r>
      <rPr>
        <sz val="10"/>
        <rFont val="Soberana Sans"/>
        <family val="2"/>
      </rPr>
      <t xml:space="preserve"> Causa : La meta no fue cumplida derivado de que inicialmente se había comprometido un número determinado de capacitaciones cuando el indicador se registró, sin embargo el Programa Operativo Anual del INAPESCA, autorizado en la Cuarta Sesión Ordinaria 2019 de la Junta de Gobierno, definió el número de capacitaciones a realizarse en 2020.  Efecto: Ajuste tanto en el denominador como en el numerador, ya que el Programa Operativo Anual del INAPESCA, autorizado en la Cuarta Sesión Ordinaria 2019 de la Junta de Gobierno, definió el número de capacitaciones a realizarse en 2020.  Otros Motivos:</t>
    </r>
  </si>
  <si>
    <t>P001</t>
  </si>
  <si>
    <t>Diseño y Aplicación de la Política Agropecuaria</t>
  </si>
  <si>
    <t>510-Dirección General de Programación, Presupuesto y Finanzas</t>
  </si>
  <si>
    <t>9 - Impulso a la reconversión productiva en materia agrícola, pecuaria y pesquera</t>
  </si>
  <si>
    <t>Contribuir a incrementar la capacidad productiva mediante el cumplimiento satisfactorio de los objetivos y metas de los Pp establecidas en la MIR.</t>
  </si>
  <si>
    <r>
      <t xml:space="preserve">Tasa de variación de la producción agropecuaria    </t>
    </r>
    <r>
      <rPr>
        <i/>
        <sz val="10"/>
        <color indexed="30"/>
        <rFont val="Soberana Sans"/>
      </rPr>
      <t xml:space="preserve">
</t>
    </r>
  </si>
  <si>
    <t xml:space="preserve">(Total de la producción agropecuaria en el año t / Total de la producción agropecuaria en el año t-1)-1)*100    </t>
  </si>
  <si>
    <t>Programas Presupuestarios de la Secretaria de Agricultura con cumplimiento satisfactorio de sus objetivos y metas establecidos en la MIR.</t>
  </si>
  <si>
    <r>
      <t xml:space="preserve">Porcentaje de Programas presupuestarios de las modalidades S, U, E, B y P de la Secretaria de Agricultura con un nivel de logro satisfactorio en la metas de los indicadores de la MIR.    </t>
    </r>
    <r>
      <rPr>
        <i/>
        <sz val="10"/>
        <color indexed="30"/>
        <rFont val="Soberana Sans"/>
      </rPr>
      <t xml:space="preserve">
</t>
    </r>
  </si>
  <si>
    <t xml:space="preserve">(Número de Programas presupuestarios de las modalidades S, U, E, B y P de la Secretaria de Agricultura que obtienen un nivel de logro satisfactorio en las metas de los indicadores de la MIR en el año t) /(Total de Programas presupuestarios de las modalidades S, U, E, B y P de la Secretaria con Matriz de Indicadores para Resultados en el año t)*100    </t>
  </si>
  <si>
    <t>A C1. Matrices de Indicadores para Resultados mejoradas, de los programas presupuestarios de la Secretaria de Agricultura</t>
  </si>
  <si>
    <r>
      <t>C1. Porcentaje de programas presupuestarios de la Secretaria de Agricultura con Matriz de Indicadores para Resultados mejorada</t>
    </r>
    <r>
      <rPr>
        <i/>
        <sz val="10"/>
        <color indexed="30"/>
        <rFont val="Soberana Sans"/>
      </rPr>
      <t xml:space="preserve">
</t>
    </r>
  </si>
  <si>
    <t xml:space="preserve">(Número de programas presupuestarios de la Secretaria de Agricultura con Matriz de Indicadores para Resultados mejorada en el año t) / (Total de Programas presupuestarios de la Secretaria de Agricultura con Matriz de Indicadores para Resultados en el año t)*100    </t>
  </si>
  <si>
    <t>B C2. Recursos de Apoyo administrativo ejercidos</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</si>
  <si>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</si>
  <si>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</si>
  <si>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A 1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</si>
  <si>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</si>
  <si>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</si>
  <si>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</si>
  <si>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t>B 2 A1.C1 Asignación de recursos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</si>
  <si>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</si>
  <si>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</si>
  <si>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r>
      <t xml:space="preserve">Tasa de variación de la producción agropecuaria    
</t>
    </r>
    <r>
      <rPr>
        <sz val="10"/>
        <rFont val="Soberana Sans"/>
        <family val="2"/>
      </rPr>
      <t>Sin Información,Sin Justificación</t>
    </r>
  </si>
  <si>
    <r>
      <t xml:space="preserve">Porcentaje de Programas presupuestarios de las modalidades S, U, E, B y P de la Secretaria de Agricultura con un nivel de logro satisfactorio en la metas de los indicadores de la MIR.    
</t>
    </r>
    <r>
      <rPr>
        <sz val="10"/>
        <rFont val="Soberana Sans"/>
        <family val="2"/>
      </rPr>
      <t>Sin Información,Sin Justificación</t>
    </r>
  </si>
  <si>
    <r>
      <t xml:space="preserve">C1. Porcentaje de programas presupuestarios de la Secretaria de Agricultura con Matriz de Indicadores para Resultados mejorada
</t>
    </r>
    <r>
      <rPr>
        <sz val="10"/>
        <rFont val="Soberana Sans"/>
        <family val="2"/>
      </rPr>
      <t>Sin Información,Sin Justificación</t>
    </r>
  </si>
  <si>
    <r>
      <t xml:space="preserve">C2. Porcentaje de Recursos de Apoyo Administrativo Ejercidos
</t>
    </r>
    <r>
      <rPr>
        <sz val="10"/>
        <rFont val="Soberana Sans"/>
        <family val="2"/>
      </rPr>
      <t>Sin Información,Sin Justificación</t>
    </r>
  </si>
  <si>
    <r>
      <t xml:space="preserve">A2.C2. Estructura Programática Sectorial Autorizada
</t>
    </r>
    <r>
      <rPr>
        <sz val="10"/>
        <rFont val="Soberana Sans"/>
        <family val="2"/>
      </rPr>
      <t xml:space="preserve"> Causa : La meta se cumplió conforme a lo programado. Efecto: La meta se cumplió conforme a lo programado. Otros Motivos:</t>
    </r>
  </si>
  <si>
    <r>
      <t xml:space="preserve">A1. C1. Porcentaje de Unidades Responsables con Recursos Asignados
</t>
    </r>
    <r>
      <rPr>
        <sz val="10"/>
        <rFont val="Soberana Sans"/>
        <family val="2"/>
      </rPr>
      <t>Sin Información,Sin Justificación</t>
    </r>
  </si>
  <si>
    <t>S052</t>
  </si>
  <si>
    <t>Programa de Abasto Social de Leche a cargo de Liconsa, S.A. de C.V.</t>
  </si>
  <si>
    <t>9 - Otras Industrias y Otros Asuntos Económicos</t>
  </si>
  <si>
    <t>1 - Comercio, Distribución, Almacenamiento y Depósito</t>
  </si>
  <si>
    <t>11 - Atención de la población urbana y rural en pobreza</t>
  </si>
  <si>
    <t>Contribuir a incrementar la seguridad alimentaria del país mediante la mejora en el acceso a la alimentación de las personas integrantes de los hogares beneficiarios.</t>
  </si>
  <si>
    <r>
      <t>Población infantil en situación de malnutrición. Prevalencia de anemia en niños y niñas menores de 5 años de edad</t>
    </r>
    <r>
      <rPr>
        <i/>
        <sz val="10"/>
        <color indexed="30"/>
        <rFont val="Soberana Sans"/>
      </rPr>
      <t xml:space="preserve">
</t>
    </r>
  </si>
  <si>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</si>
  <si>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Índice</t>
  </si>
  <si>
    <t>Estratégico-Eficacia-Sexenal</t>
  </si>
  <si>
    <r>
      <t>Población infantil en situación de malnutrición. Prevalencia de sobrepeso y obesidad en niños y niñas de 0-11 años de edad</t>
    </r>
    <r>
      <rPr>
        <i/>
        <sz val="10"/>
        <color indexed="30"/>
        <rFont val="Soberana Sans"/>
      </rPr>
      <t xml:space="preserve">
</t>
    </r>
  </si>
  <si>
    <r>
      <t>Población infantil en situación de malnutrición. Prevalencia de desnutrición crónica en niños y niñas menores de 5 años</t>
    </r>
    <r>
      <rPr>
        <i/>
        <sz val="10"/>
        <color indexed="30"/>
        <rFont val="Soberana Sans"/>
      </rPr>
      <t xml:space="preserve">
</t>
    </r>
  </si>
  <si>
    <t>Las personas integrantes de los hogares beneficiarios mejoran su acceso a la alimentación.</t>
  </si>
  <si>
    <r>
      <t>P.2 Margen de ahorro monetario por litro de leche Liconsa de las personas beneficiarias del programa.</t>
    </r>
    <r>
      <rPr>
        <i/>
        <sz val="10"/>
        <color indexed="30"/>
        <rFont val="Soberana Sans"/>
      </rPr>
      <t xml:space="preserve">
</t>
    </r>
  </si>
  <si>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</si>
  <si>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r>
      <t>P1. Porcentaje de cumplimiento de atención a la población objetivo</t>
    </r>
    <r>
      <rPr>
        <i/>
        <sz val="10"/>
        <color indexed="30"/>
        <rFont val="Soberana Sans"/>
      </rPr>
      <t xml:space="preserve">
</t>
    </r>
  </si>
  <si>
    <t>(Total de población atendida / Total de población objetivo) * 100</t>
  </si>
  <si>
    <t>A C1. Leche fortificada de bajo precio distribuida por Liconsa</t>
  </si>
  <si>
    <r>
      <t>C1.1 Promedio de litros de leche Liconsa distribuidos por beneficiario al trimestre</t>
    </r>
    <r>
      <rPr>
        <i/>
        <sz val="10"/>
        <color indexed="30"/>
        <rFont val="Soberana Sans"/>
      </rPr>
      <t xml:space="preserve">
</t>
    </r>
  </si>
  <si>
    <t>Número de litros distribuidos por Liconsa al trimestre / Número de beneficiarios al trimestre</t>
  </si>
  <si>
    <t>Litro</t>
  </si>
  <si>
    <r>
      <t>C1.2 Porcentaje de mujeres atendidas por el programa en el trimestre</t>
    </r>
    <r>
      <rPr>
        <i/>
        <sz val="10"/>
        <color indexed="30"/>
        <rFont val="Soberana Sans"/>
      </rPr>
      <t xml:space="preserve">
</t>
    </r>
  </si>
  <si>
    <t>(Número de mujeres atendidas por el programa en el trimestre / Número de beneficiarios al trimestre) *100</t>
  </si>
  <si>
    <t>B C2. Utilidades generadas con la venta de leche comercial</t>
  </si>
  <si>
    <r>
      <t>C.2 Porcentaje de utilidad en la venta de leche comercial</t>
    </r>
    <r>
      <rPr>
        <i/>
        <sz val="10"/>
        <color indexed="30"/>
        <rFont val="Soberana Sans"/>
      </rPr>
      <t xml:space="preserve">
</t>
    </r>
  </si>
  <si>
    <t>(Utilidad de operación / Ventas netas)*100</t>
  </si>
  <si>
    <t>Estratégico-Economía-Anual</t>
  </si>
  <si>
    <t>A 1 A3.C1 Distribución de leche fortificada Liconsa</t>
  </si>
  <si>
    <r>
      <t>A3.2.C1 Porcentaje de participación que representa la leche fluida distribuida  por el Programa de Abasto Social de Leche</t>
    </r>
    <r>
      <rPr>
        <i/>
        <sz val="10"/>
        <color indexed="30"/>
        <rFont val="Soberana Sans"/>
      </rPr>
      <t xml:space="preserve">
</t>
    </r>
  </si>
  <si>
    <t>(Litros de leche fluida distribuidos por el Programa de Abasto Social de Leche en el trimestre / Total de litros distribuidos por el Programa de Abasto Social de Leche en el trimestre)*100</t>
  </si>
  <si>
    <r>
      <t>A3.3.C1 Porcentaje de participación que representa la leche en polvo distribuida por el Programa de Abasto Social</t>
    </r>
    <r>
      <rPr>
        <i/>
        <sz val="10"/>
        <color indexed="30"/>
        <rFont val="Soberana Sans"/>
      </rPr>
      <t xml:space="preserve">
</t>
    </r>
  </si>
  <si>
    <t>(Litros de leche en polvo distribuidos por el Programa de Abasto Social de Leche en el trimestre / Total de litros distribuidos por el Programa de Abasto Social de Leche en el trimestre)*100</t>
  </si>
  <si>
    <r>
      <t>A3.1.C1 Porcentaje de cumplimiento del Programa de Distribución</t>
    </r>
    <r>
      <rPr>
        <i/>
        <sz val="10"/>
        <color indexed="30"/>
        <rFont val="Soberana Sans"/>
      </rPr>
      <t xml:space="preserve">
</t>
    </r>
  </si>
  <si>
    <t>(Número de litros de leche Liconsa distribuidos al trimestre / Número de litros de leche Liconsa programados a distribuir en el trimestre) *100</t>
  </si>
  <si>
    <t>A 2 A2.C1 Actualización del padrón de beneficiarios</t>
  </si>
  <si>
    <r>
      <t>A2.C1 Tasa de variación del número de beneficiarios que conforman el padrón</t>
    </r>
    <r>
      <rPr>
        <i/>
        <sz val="10"/>
        <color indexed="30"/>
        <rFont val="Soberana Sans"/>
      </rPr>
      <t xml:space="preserve">
</t>
    </r>
  </si>
  <si>
    <t>((Número de beneficiarios atendidos en el año t / Número de beneficiarios atendidos en el año t-1)-1)*100</t>
  </si>
  <si>
    <t>A 3 A1.C1 Producción y fortificación de leche</t>
  </si>
  <si>
    <r>
      <t>A1.1.C1 Porcentaje de producción de leche fluida Liconsa en el trimestre</t>
    </r>
    <r>
      <rPr>
        <i/>
        <sz val="10"/>
        <color indexed="30"/>
        <rFont val="Soberana Sans"/>
      </rPr>
      <t xml:space="preserve">
</t>
    </r>
  </si>
  <si>
    <t>(Número de litros producidos de leche fluida Liconsa en el trimestre / Número de litros de leche producidos por Liconsa en el trimestre) *100</t>
  </si>
  <si>
    <r>
      <t>A1.5.C1 Costo integrado por litro de leche Liconsa</t>
    </r>
    <r>
      <rPr>
        <i/>
        <sz val="10"/>
        <color indexed="30"/>
        <rFont val="Soberana Sans"/>
      </rPr>
      <t xml:space="preserve">
</t>
    </r>
  </si>
  <si>
    <t>(Costo de producción por litro de leche Liconsa al trimestre +  Costo de operación por litro de leche Liconsa por litro de leche)</t>
  </si>
  <si>
    <t>Pesos</t>
  </si>
  <si>
    <r>
      <t>A1.4.C1 Porcentaje de cumplimiento del contenido de proteínas en la leche fortificada Liconsa</t>
    </r>
    <r>
      <rPr>
        <i/>
        <sz val="10"/>
        <color indexed="30"/>
        <rFont val="Soberana Sans"/>
      </rPr>
      <t xml:space="preserve">
</t>
    </r>
  </si>
  <si>
    <t>(Contenido promedio de proteínas en la leche fortificada Liconsa / Contenido de proteínas establecido en la NOM-155-SCFI-2012)*100</t>
  </si>
  <si>
    <t>Gestión-Calidad-Trimestral</t>
  </si>
  <si>
    <r>
      <t>A1.3.C1 Porcentaje de cumplimiento del contenido de hierro en la leche fortificada Liconsa</t>
    </r>
    <r>
      <rPr>
        <i/>
        <sz val="10"/>
        <color indexed="30"/>
        <rFont val="Soberana Sans"/>
      </rPr>
      <t xml:space="preserve">
</t>
    </r>
  </si>
  <si>
    <t>(Contenido promedio de hierro en la leche fortificada Liconsa / Contenido de hierro declarado en la etiqueta del envase) * 100</t>
  </si>
  <si>
    <r>
      <t>A1.2.C1 Porcentaje de cumplimiento del contenido de ácido fólico en la leche fortificada Liconsa</t>
    </r>
    <r>
      <rPr>
        <i/>
        <sz val="10"/>
        <color indexed="30"/>
        <rFont val="Soberana Sans"/>
      </rPr>
      <t xml:space="preserve">
</t>
    </r>
  </si>
  <si>
    <t>(Contenido promedio de ácido fólico en la leche fortificada Liconsa / Contenido de ácido fólico declarado en la etiqueta del envase) * 100</t>
  </si>
  <si>
    <r>
      <t>A1.6.C1 Porcentaje de cumplimiento de la producción para el Programa de Abasto Social de Leche</t>
    </r>
    <r>
      <rPr>
        <i/>
        <sz val="10"/>
        <color indexed="30"/>
        <rFont val="Soberana Sans"/>
      </rPr>
      <t xml:space="preserve">
</t>
    </r>
  </si>
  <si>
    <t>(Litros de leche Liconsa producidos al trimestre / Litros de leche Liconsa programados a producir al trimestre)*100</t>
  </si>
  <si>
    <t>B 4 A1.C2 Producción de leche comercial</t>
  </si>
  <si>
    <r>
      <t>A1.1.C2 Tasa de variación de litros de leche comercial vendidos a nivel nacional</t>
    </r>
    <r>
      <rPr>
        <i/>
        <sz val="10"/>
        <color indexed="30"/>
        <rFont val="Soberana Sans"/>
      </rPr>
      <t xml:space="preserve">
</t>
    </r>
  </si>
  <si>
    <t>((Total de litros vendidos de leche comercial a nivel nacional en el periodo t/ Total de litros vendidos de leche comercial a nivel nacional en el periodo t-1)-1)*100</t>
  </si>
  <si>
    <r>
      <t>A1.2.C2 Porcentaje de litros de leche producidos para el Programa de Comercialización de Productos Lácteos</t>
    </r>
    <r>
      <rPr>
        <i/>
        <sz val="10"/>
        <color indexed="30"/>
        <rFont val="Soberana Sans"/>
      </rPr>
      <t xml:space="preserve">
</t>
    </r>
  </si>
  <si>
    <t>(Total de litros de leche producidos para el Programa de Comercialización de Productos Lácteos en el periodo t / Total de litros de leche producida en el año t)*100</t>
  </si>
  <si>
    <r>
      <t xml:space="preserve">Población infantil en situación de malnutrición. Prevalencia de anemia en niños y niñas menores de 5 años de edad
</t>
    </r>
    <r>
      <rPr>
        <sz val="10"/>
        <rFont val="Soberana Sans"/>
        <family val="2"/>
      </rPr>
      <t>Sin Información,Sin Justificación</t>
    </r>
  </si>
  <si>
    <r>
      <t xml:space="preserve">Población infantil en situación de malnutrición. Prevalencia de sobrepeso y obesidad en niños y niñas de 0-11 años de edad
</t>
    </r>
    <r>
      <rPr>
        <sz val="10"/>
        <rFont val="Soberana Sans"/>
        <family val="2"/>
      </rPr>
      <t>Sin Información,Sin Justificación</t>
    </r>
  </si>
  <si>
    <r>
      <t xml:space="preserve">Población infantil en situación de malnutrición. Prevalencia de desnutrición crónica en niños y niñas menores de 5 años
</t>
    </r>
    <r>
      <rPr>
        <sz val="10"/>
        <rFont val="Soberana Sans"/>
        <family val="2"/>
      </rPr>
      <t>Sin Información,Sin Justificación</t>
    </r>
  </si>
  <si>
    <r>
      <t xml:space="preserve">P.2 Margen de ahorro monetario por litro de leche Liconsa de las personas beneficiarias del programa.
</t>
    </r>
    <r>
      <rPr>
        <sz val="10"/>
        <rFont val="Soberana Sans"/>
        <family val="2"/>
      </rPr>
      <t xml:space="preserve"> Causa : El costo promedio de las leches equivalentes fue ligeramente superior al estimado porque se realiza un monitoreo de los precios reales en el trimestre de las leches comerciales equivalentes y se obtiene el promedio, lo que se refleja en un incremento del margen de ahorro monetario por litro. Efecto: El efecto es positivo ya que el ahorro para los beneficiarios fue ligeramente mayor. Otros Motivos:</t>
    </r>
  </si>
  <si>
    <r>
      <t xml:space="preserve">P1. Porcentaje de cumplimiento de atención a la población objetivo
</t>
    </r>
    <r>
      <rPr>
        <sz val="10"/>
        <rFont val="Soberana Sans"/>
        <family val="2"/>
      </rPr>
      <t xml:space="preserve"> Causa : Para hacer consistentes con la definición del indicador se modifican los valores de numerador y denominador ya que estos se encontraban en términos de hogares, para presentarse en términos de población. (Denominador: 6,273,368, numerador 5,846,639, meta 93.20) Derivado de ello el avance reportado en comparación a lo programado, muestra un sobrecumplimiento del 377.93%. Cabe mencionar que se realizarán los ajustes a las metas de los periodos siguientes. Efecto: No se tiene un efecto puesto que se está brindando la atencióna la población objetivo del programa, con respecto al cambio de metas se permite una mejor  medición de la cobertura del programa. Otros Motivos:</t>
    </r>
  </si>
  <si>
    <r>
      <t xml:space="preserve">C1.1 Promedio de litros de leche Liconsa distribuidos por beneficiario al trimestre
</t>
    </r>
    <r>
      <rPr>
        <sz val="10"/>
        <rFont val="Soberana Sans"/>
        <family val="2"/>
      </rPr>
      <t xml:space="preserve"> Causa : El promedio mensual de litros distribuidos por beneficiario es ligeramente menor debido a que se presento una baja en la demanda de la Leche. Efecto: Sin efectos para el programa ya que se atiende la totalidad de la demanda de los beneficiarios. Otros Motivos:</t>
    </r>
  </si>
  <si>
    <r>
      <t xml:space="preserve">C1.2 Porcentaje de mujeres atendidas por el programa en el trimestre
</t>
    </r>
    <r>
      <rPr>
        <sz val="10"/>
        <rFont val="Soberana Sans"/>
        <family val="2"/>
      </rPr>
      <t xml:space="preserve"> Causa : 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número total de beneficiarios que atendió el programa, dado que éste es variable por la misma razón de que las altas y bajas no son controlables y que el programa opera bajo demanda. Efecto: La participación de este grupo con respecto al padrón total fue inferior con respecto a la meta considerada para el periodo, lo que representa una disminución en la demanda de Leche del Programa. Otros Motivos:</t>
    </r>
  </si>
  <si>
    <r>
      <t xml:space="preserve">C.2 Porcentaje de utilidad en la venta de leche comercial
</t>
    </r>
    <r>
      <rPr>
        <sz val="10"/>
        <rFont val="Soberana Sans"/>
        <family val="2"/>
      </rPr>
      <t>Sin Información,Sin Justificación</t>
    </r>
  </si>
  <si>
    <r>
      <t xml:space="preserve">A3.2.C1 Porcentaje de participación que representa la leche fluida distribuida  por el Programa de Abasto Social de Leche
</t>
    </r>
    <r>
      <rPr>
        <sz val="10"/>
        <rFont val="Soberana Sans"/>
        <family val="2"/>
      </rPr>
      <t xml:space="preserve"> Causa : En términos absolutos la participación de la leche fluida es menor debido a la reducción en la demanda de esta por lo beneficiarios y a la reducción misma de estos así como el incremento en la demanda de la leche en polvo. Asimismo, el denominador se ajusta para hacerlo congruente con la definición del mismo, ya que de inicio se capturó como el total de litros distribuidos en el año. Cabe mencionar que se realizará el ajuste de las metas para los siguientes trimestres. Efecto: Sin efectos para el programa ya que se atiende la totalidad de la demanda de los beneficiarios. Otros Motivos:</t>
    </r>
  </si>
  <si>
    <r>
      <t xml:space="preserve">A3.3.C1 Porcentaje de participación que representa la leche en polvo distribuida por el Programa de Abasto Social
</t>
    </r>
    <r>
      <rPr>
        <sz val="10"/>
        <rFont val="Soberana Sans"/>
        <family val="2"/>
      </rPr>
      <t xml:space="preserve"> Causa : La participación de la leche en polvo es mayor debido a la reducción en la demanda de la leche fluida de esta por lo beneficiarios. Asimismo el denominador se ajusta para hacerlo congruente con la definición del mismo, ya que de inicio se capturó como el total de litros distribuidos en el año. Cabe mencionar que se realizará el ajuste de las metas para los siguientes trimestres. Efecto: Sin efectos para el programa ya que se atiende la totalidad de la demanda de los beneficiarios. Otros Motivos:</t>
    </r>
  </si>
  <si>
    <r>
      <t xml:space="preserve">A3.1.C1 Porcentaje de cumplimiento del Programa de Distribución
</t>
    </r>
    <r>
      <rPr>
        <sz val="10"/>
        <rFont val="Soberana Sans"/>
        <family val="2"/>
      </rPr>
      <t xml:space="preserve"> Causa : El cumplimiento del Programa de Distribución en términos absolutos es menor debido a la reducción en la demanda de esta por los beneficiarios y a la reducción misma de estos.  Asimismo el denominador se ajusta para hacerlo congruente con la definición del mismo, ya que de inicio se capturó como el total de litros distribuidos en el año. Cabe mencionar que se realizará el ajuste de las metas para los siguientes trimestres. Efecto: Sin efectos para el programa ya que se atiende la totalidad de la demanda de los beneficiarios. Otros Motivos:</t>
    </r>
  </si>
  <si>
    <r>
      <t xml:space="preserve">A2.C1 Tasa de variación del número de beneficiarios que conforman el padrón
</t>
    </r>
    <r>
      <rPr>
        <sz val="10"/>
        <rFont val="Soberana Sans"/>
        <family val="2"/>
      </rPr>
      <t>Sin Información,Sin Justificación</t>
    </r>
  </si>
  <si>
    <r>
      <t xml:space="preserve">A1.1.C1 Porcentaje de producción de leche fluida Liconsa en el trimestre
</t>
    </r>
    <r>
      <rPr>
        <sz val="10"/>
        <rFont val="Soberana Sans"/>
        <family val="2"/>
      </rPr>
      <t xml:space="preserve"> Causa : La producción realizada de en el trimestre fue menor a la esperada en términos absolutos, debido a la reducción en la demanda de esta por los beneficiario.  Asimismo el denominador se ajusta para hacerlo congruente con la definición del mismo, ya que de inicio se capturó como el total de litros producidos en el año. Cabe mencionar que se realizará el ajuste de las metas para los siguientes trimestres.       Efecto: No se tienen efectos ya que la demanda de leche se ajusto de acuerdo a las cantidades solicitadas por el programa.  Otros Motivos:</t>
    </r>
  </si>
  <si>
    <r>
      <t xml:space="preserve">A1.5.C1 Costo integrado por litro de leche Liconsa
</t>
    </r>
    <r>
      <rPr>
        <sz val="10"/>
        <rFont val="Soberana Sans"/>
        <family val="2"/>
      </rPr>
      <t xml:space="preserve"> Causa : El comportamiento de este indicador es de tipo descendente, de tal manera que se tiene  un cumplimiento de la meta del 90.43% esto debido principalmente al incremento del precio de compra de la leche a precio de garantía. Efecto: Sin efecto para el programa, ya que este diferencial ($1.00) es cubierto por el programa de precios de garantía. Otros Motivos:</t>
    </r>
  </si>
  <si>
    <r>
      <t xml:space="preserve">A1.4.C1 Porcentaje de cumplimiento del contenido de proteínas en la leche fortificada Liconsa
</t>
    </r>
    <r>
      <rPr>
        <sz val="10"/>
        <rFont val="Soberana Sans"/>
        <family val="2"/>
      </rPr>
      <t xml:space="preserve"> Causa : El valor promedio excede la meta en un 3.87% derivado de las variaciones analíticas, así como de la etapa de fortificación en el proceso productivo, sin que esto represente un incumplimiento a la norma NOM-155-SCFI-2012 .  Cabe señalar que este es el valor promedio de los contenidos de proteína del análisis de cada uno de los lotes diarios producidos, los cuales pueden presentar una variación en el contenido de proteína por diferentes motivos tales como cantidad de proteína de la materia prima (leche fluida o en polvo), ligeras variaciones en el proceso de producción derivadas de la  densidad de la materia prima, del proceso de pasteurización y del proceso de fortificación.  Efecto: La Proteína excedente representa un beneficio para el consumidor al incrementarse el aporte nutricional del producto, sin que esto represente un costo adicional para Liconsa. Otros Motivos:</t>
    </r>
  </si>
  <si>
    <r>
      <t xml:space="preserve">A1.3.C1 Porcentaje de cumplimiento del contenido de hierro en la leche fortificada Liconsa
</t>
    </r>
    <r>
      <rPr>
        <sz val="10"/>
        <rFont val="Soberana Sans"/>
        <family val="2"/>
      </rPr>
      <t xml:space="preserve"> Causa : El valor promedio excede la meta en un 14.08% derivado de las variaciones analíticas, así como de la etapa de fortificación en el proceso productivo, el cual representa el 80.5% de la ingesta diaria sugerida para la población mexicana indicada en la NOM-051-SCFI/SSA1-2010. Cabe señalar que este es el valor promedio de los contenidos de hierro resultado del análisis de cada uno de los lotes diarios producidos, los cuales pueden presentar una variación en el contenido de hierro por diferentes motivos tales como cantidad de hierro propio de la materia prima (leche fluida o en polvo), ligeras variaciones en el proceso de producción derivadas de la densidad de la materia prima e insumos de fortificación y del propio proceso de fortificación.  Efecto: El Hierro excedente representa un beneficio para el consumidor al incrementarse el aporte nutricional del producto, sin que esto represente un costo adicional para Liconsa. Otros Motivos:</t>
    </r>
  </si>
  <si>
    <r>
      <t xml:space="preserve">A1.2.C1 Porcentaje de cumplimiento del contenido de ácido fólico en la leche fortificada Liconsa
</t>
    </r>
    <r>
      <rPr>
        <sz val="10"/>
        <rFont val="Soberana Sans"/>
        <family val="2"/>
      </rPr>
      <t xml:space="preserve"> Causa : El valor promedio excede la meta en un 15.88% derivado de las variaciones analíticas, así como de la etapa de fortificación en el proceso productivo, el cual representa el 22.6% de la ingesta diaria sugerida para la población mexicana indicada en la NOM-051-SCFI/SSA1-2010. Cabe señalar que este es el valor promedio de los contenidos de ácido fólico resultado del análisis de cada uno de los lotes diarios producidos, los cuales pueden presentar una variación en el contenido de ácido fólico por diferentes motivos tales como cantidad de acido fólico propio de la materia prima (leche fluida o en polvo), ligeras variaciones en el proceso de producción derivadas de la densidad de la materia prima e insumos de fortificación y del propio proceso de fortificación. Efecto: El Ácido Fólico excedente representa un beneficio para el consumidor al incrementarse el aporte nutricional del producto, sin que esto represente un costo adicional para Liconsa.  Otros Motivos:</t>
    </r>
  </si>
  <si>
    <r>
      <t xml:space="preserve">A1.6.C1 Porcentaje de cumplimiento de la producción para el Programa de Abasto Social de Leche
</t>
    </r>
    <r>
      <rPr>
        <sz val="10"/>
        <rFont val="Soberana Sans"/>
        <family val="2"/>
      </rPr>
      <t xml:space="preserve"> Causa : La producción realizada de enero a marzo de 2020, presento un comportamiento por debajo de la meta propuesta en términos absolutos, ya que hubo un decremento en la demanda real de la leche por los beneficiarios.  Cabe mencionar que se realizará el ajuste de las metas para los siguientes trimestres. Efecto: Sin efectos cuantificables toda vez que la producción de leche obedece a la demanda de los beneficiarios. Otros Motivos:</t>
    </r>
  </si>
  <si>
    <r>
      <t xml:space="preserve">A1.1.C2 Tasa de variación de litros de leche comercial vendidos a nivel nacional
</t>
    </r>
    <r>
      <rPr>
        <sz val="10"/>
        <rFont val="Soberana Sans"/>
        <family val="2"/>
      </rPr>
      <t xml:space="preserve"> Causa : En términos relativos la meta se superó ya que la venta  en el presente trimestre superó a la del año anterior, debido principalmente a la atención de los DIF estatales, sin embargo, en términos absolutos se ajusta el denominar para que este refleje las cifras reales contenidas en 2019. Cabe mencionar que se realizaran los ajustes de los valores del denominador para los siguientes trimestres conforme a los valores reales obtenidos en 2019. Efecto: No se tiene un efecto negativo para el programa ya que no se pone en riesgo la producción de leche comercial y se cubre la demanda de este producto. Otros Motivos:</t>
    </r>
  </si>
  <si>
    <r>
      <t xml:space="preserve">A1.2.C2 Porcentaje de litros de leche producidos para el Programa de Comercialización de Productos Lácteos
</t>
    </r>
    <r>
      <rPr>
        <sz val="10"/>
        <rFont val="Soberana Sans"/>
        <family val="2"/>
      </rPr>
      <t xml:space="preserve"> Causa : El porcentaje de litros de leche producidos para el Programa de Comercialización de Productos Lácteos es menor debido a que se tenía previsto atender la demanda comercial de los DIF, mismos que por diversas circunstancias han reducido esta demanda de leche comercial. Efecto: No se tiene un efecto negativo para el programa ya que no se pone en riesgo la producción de leche comercial y se cubre la demanda de este producto. Otros Motivos:</t>
    </r>
  </si>
  <si>
    <t>S053</t>
  </si>
  <si>
    <t>Programa de Abasto Rural a cargo de Diconsa, S.A. de C.V. (DICONSA)</t>
  </si>
  <si>
    <t>VSS-Diconsa, S.A. de C.V.</t>
  </si>
  <si>
    <t>12 - Oferta de productos básicos a precios competitivos</t>
  </si>
  <si>
    <t>F1. Contribuir al bienestar económico de la población de localidades de alta y muy alta marginación mediante la mejora de su seguridad alimentaria.</t>
  </si>
  <si>
    <r>
      <t>Porcentaje de la población con seguridad alimentaria</t>
    </r>
    <r>
      <rPr>
        <i/>
        <sz val="10"/>
        <color indexed="30"/>
        <rFont val="Soberana Sans"/>
      </rPr>
      <t xml:space="preserve">
</t>
    </r>
  </si>
  <si>
    <t>(Total de personas con seguridad alimentaria/Total de personas a nivel nacional)*100</t>
  </si>
  <si>
    <t>P1. La población de localidades de alta y muy alta marginación de entre 200 y 14,999 habitantes con cobertura de tienda DICONSA mejora su seguridad alimentaria.</t>
  </si>
  <si>
    <r>
      <t>P1. Porcentaje de la población con seguridad alimentaria en hogares ubicados en el radio de influencia de 2.5 km de una tienda DICONSA</t>
    </r>
    <r>
      <rPr>
        <i/>
        <sz val="10"/>
        <color indexed="30"/>
        <rFont val="Soberana Sans"/>
      </rPr>
      <t xml:space="preserve">
</t>
    </r>
  </si>
  <si>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</si>
  <si>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A C1. Productos de la Canasta DICONSA disponibles en tiendas DICONSA a menor precio de venta que las opciones privadas de abasto.</t>
  </si>
  <si>
    <r>
      <t xml:space="preserve">C1.1 Porcentaje de cobertura de localidades con tiendas DICONSA </t>
    </r>
    <r>
      <rPr>
        <i/>
        <sz val="10"/>
        <color indexed="30"/>
        <rFont val="Soberana Sans"/>
      </rPr>
      <t xml:space="preserve">
</t>
    </r>
  </si>
  <si>
    <t>(Localidades objetivo con tienda Diconsa en el periodo t/ Total de localidades objetivo del año t)*100</t>
  </si>
  <si>
    <r>
      <t>C1.2 Disponibilidad física de los productos de la Canasta DICONSA</t>
    </r>
    <r>
      <rPr>
        <i/>
        <sz val="10"/>
        <color indexed="30"/>
        <rFont val="Soberana Sans"/>
      </rPr>
      <t xml:space="preserve">
</t>
    </r>
  </si>
  <si>
    <t xml:space="preserve">(Total de productos de la Canasta DICONSA  encontrados en las tiendas encuestadas / Total de productos de la Canasta  DICONSA que deberían estar en las tiendas verificadas en muestra)*100  </t>
  </si>
  <si>
    <r>
      <t>C1.3 Margen de ahorro generado a las personas beneficiarias con la Canasta DICONSA</t>
    </r>
    <r>
      <rPr>
        <i/>
        <sz val="10"/>
        <color indexed="30"/>
        <rFont val="Soberana Sans"/>
      </rPr>
      <t xml:space="preserve">
</t>
    </r>
  </si>
  <si>
    <t xml:space="preserve">((Precio promedio de la canasta básica en el mercado local en el periodo t / Precio promedio de la canasta básica en las tiendas DICONSA en el periodo t )-1)*100  </t>
  </si>
  <si>
    <t>A 1 A1. Atención de localidades objetivo con tienda fija o tienda móvil</t>
  </si>
  <si>
    <r>
      <t>A1. Porcentaje de aperturas de tiendas DICONSA en localidades objetivo respecto a las programadas.</t>
    </r>
    <r>
      <rPr>
        <i/>
        <sz val="10"/>
        <color indexed="30"/>
        <rFont val="Soberana Sans"/>
      </rPr>
      <t xml:space="preserve">
</t>
    </r>
  </si>
  <si>
    <t xml:space="preserve">(Apertura de tiendas DICONSA en localidades objetivo en el periodo t / Total de tiendas DICONSA apertura programadas para apertura en localidades objetivo en el periodo t)*100  </t>
  </si>
  <si>
    <t>A 2 A6. Capacitación a los miembros de la Red Social</t>
  </si>
  <si>
    <r>
      <t>A6. Porcentaje de miembros de la red social capacitados.</t>
    </r>
    <r>
      <rPr>
        <i/>
        <sz val="10"/>
        <color indexed="30"/>
        <rFont val="Soberana Sans"/>
      </rPr>
      <t xml:space="preserve">
</t>
    </r>
  </si>
  <si>
    <t>(Número de miembros de la Red Social capacitados / Total de miembros de la Red Social programados para capacitar en el año t)* 100</t>
  </si>
  <si>
    <t>A 3 A3. Surtimiento de tiendas Diconsa por parte de los almacenes rurales</t>
  </si>
  <si>
    <r>
      <t>A3. Porcentaje de surtimiento de las tiendas DICONSA por parte de los almacenes rurales en cada periodo.</t>
    </r>
    <r>
      <rPr>
        <i/>
        <sz val="10"/>
        <color indexed="30"/>
        <rFont val="Soberana Sans"/>
      </rPr>
      <t xml:space="preserve">
</t>
    </r>
  </si>
  <si>
    <t>(Piezas totales surtidas por los almacenes rurales a las tiendas DICONSA al periodo t / Piezas totales pedidas por las tiendas DICONSA a los almacenes rurales al periodo t)*100</t>
  </si>
  <si>
    <t>A 4 A4. Venta de productos por las tiendas DICONSA</t>
  </si>
  <si>
    <r>
      <t>A4. Promedio del monto de venta por las tiendas DICONSA</t>
    </r>
    <r>
      <rPr>
        <i/>
        <sz val="10"/>
        <color indexed="30"/>
        <rFont val="Soberana Sans"/>
      </rPr>
      <t xml:space="preserve">
</t>
    </r>
  </si>
  <si>
    <t xml:space="preserve">Monto acumulado de las ventas totales a de las tiendas DICONSA en el periodo t / Número total de tiendas DICONSA en operación en el periodo t  </t>
  </si>
  <si>
    <t>A 5 A2. Adquisición de bienes para comercializar en las tiendas DICONSA</t>
  </si>
  <si>
    <r>
      <t xml:space="preserve">A2. Porcentaje de compra de productos alimenticios de la Canasta  DICONSA  </t>
    </r>
    <r>
      <rPr>
        <i/>
        <sz val="10"/>
        <color indexed="30"/>
        <rFont val="Soberana Sans"/>
      </rPr>
      <t xml:space="preserve">
</t>
    </r>
  </si>
  <si>
    <t>(Monto acumulado de productos alimenticios de la Canasta DICONSA en el periodo t / Monto acumulado de Compra de productos alimenticios adquiridos por DICONSA en el año t)*100</t>
  </si>
  <si>
    <t>A 6 A5. Supervisión de la operación de la tiendas DICONSA</t>
  </si>
  <si>
    <r>
      <t xml:space="preserve">A5. Porcentaje de tiendas con actividades de supervisión de las y registradas en la Bitácora Electrónica para personal de Supervisión (BIES) </t>
    </r>
    <r>
      <rPr>
        <i/>
        <sz val="10"/>
        <color indexed="30"/>
        <rFont val="Soberana Sans"/>
      </rPr>
      <t xml:space="preserve">
</t>
    </r>
  </si>
  <si>
    <t xml:space="preserve">(Número de tiendas que tienen actividades de supervisión conforme al parámetro de supervisiones que les corresponden en el periodo t/ Número de tiendas con actividades de supervisión registradas en la BIES en el periodo t)* 100  </t>
  </si>
  <si>
    <r>
      <t xml:space="preserve">Porcentaje de la población con seguridad alimentaria
</t>
    </r>
    <r>
      <rPr>
        <sz val="10"/>
        <rFont val="Soberana Sans"/>
        <family val="2"/>
      </rPr>
      <t>Sin Información,Sin Justificación</t>
    </r>
  </si>
  <si>
    <r>
      <t xml:space="preserve">P1. Porcentaje de la población con seguridad alimentaria en hogares ubicados en el radio de influencia de 2.5 km de una tienda DICONSA
</t>
    </r>
    <r>
      <rPr>
        <sz val="10"/>
        <rFont val="Soberana Sans"/>
        <family val="2"/>
      </rPr>
      <t>Sin Información,Sin Justificación</t>
    </r>
  </si>
  <si>
    <r>
      <t xml:space="preserve">C1.1 Porcentaje de cobertura de localidades con tiendas DICONSA 
</t>
    </r>
    <r>
      <rPr>
        <sz val="10"/>
        <rFont val="Soberana Sans"/>
        <family val="2"/>
      </rPr>
      <t xml:space="preserve"> Causa : La apertura y cierre de tiendas es un proceso dinámico que no depende directamente de DICONSA, ya que esto depende de las comunidades a través de los consejos comunitarios de abasto quienes son los dueños de las tiendas, y quienes deciden la apertura y cierre de las mismas, de tal manera que la cantidad neta de tiendas en operación fue menor a lo proyectado, lo que afecto a la baja el número de localidades objetivo con tienda Diconsa.   Efecto: Aunque la disminución en cobertura es mínimo, este se refleja en que un menor número de habitantes de las localidades objetivo tengan acceso a los productos de la canasta básica a precios accesibles, por lo que se esta implementando una estrategia de promoción en las poblaciones objetivo para estimular la apertura de tiendas. Otros Motivos:</t>
    </r>
  </si>
  <si>
    <r>
      <t xml:space="preserve">C1.2 Disponibilidad física de los productos de la Canasta DICONSA
</t>
    </r>
    <r>
      <rPr>
        <sz val="10"/>
        <rFont val="Soberana Sans"/>
        <family val="2"/>
      </rPr>
      <t>Sin Información,Sin Justificación</t>
    </r>
  </si>
  <si>
    <r>
      <t xml:space="preserve">C1.3 Margen de ahorro generado a las personas beneficiarias con la Canasta DICONSA
</t>
    </r>
    <r>
      <rPr>
        <sz val="10"/>
        <rFont val="Soberana Sans"/>
        <family val="2"/>
      </rPr>
      <t xml:space="preserve"> Causa : Derivado de los esfuerzos que se realizan al implementar la política comercial de DICONSA, para mantener precios bajos y accesibles para la población de las localidades de alta y muy alta marginación en su red de tiendas, mientras que se observa un aumento de precios en las  tiendas privadas, se ha logrado superar la meta establecida en las ROPs. Asimismo, derivado de que el cálculo del margen de ahorro se realiza a partir de este ejercicio con la totalidad de los 40 productos de la canasta básica y no solo con los 23 productos históricos, el costo total de la canasta básica se incrementa, motivo por el cual también se realiza el ajuste de metas. Efecto: Se beneficia a los habitantes dado que pueden adquirir una mayor cantidad de productos de la canasta básica Diconsa, contribuyendo a mejorar la seguridad alimentaria de la población. Otros Motivos:</t>
    </r>
  </si>
  <si>
    <r>
      <t xml:space="preserve">A1. Porcentaje de aperturas de tiendas DICONSA en localidades objetivo respecto a las programadas.
</t>
    </r>
    <r>
      <rPr>
        <sz val="10"/>
        <rFont val="Soberana Sans"/>
        <family val="2"/>
      </rPr>
      <t xml:space="preserve"> Causa : El incremento en el numero de tiendas abiertas en el periodo se debe a que se realizó una mayor promoción del PAR en localidades objetivo. Efecto: Un mayor número de localidades objetivo cuentan con el servicio de abasto proporcionado por Diconsa. Otros Motivos:</t>
    </r>
  </si>
  <si>
    <r>
      <t xml:space="preserve">A6. Porcentaje de miembros de la red social capacitados.
</t>
    </r>
    <r>
      <rPr>
        <sz val="10"/>
        <rFont val="Soberana Sans"/>
        <family val="2"/>
      </rPr>
      <t xml:space="preserve"> Causa :  La asistencia a las capacitaciones ha sido superior a lo esperado, toda vez que se ha promovido la participación de todos los actores de la red social. Efecto:  Un mayor desarrollo de capacidades en los miembros de la red social. Otros Motivos:</t>
    </r>
  </si>
  <si>
    <r>
      <t xml:space="preserve">A3. Porcentaje de surtimiento de las tiendas DICONSA por parte de los almacenes rurales en cada periodo.
</t>
    </r>
    <r>
      <rPr>
        <sz val="10"/>
        <rFont val="Soberana Sans"/>
        <family val="2"/>
      </rPr>
      <t xml:space="preserve"> Causa : La meta en términos relativos no se alcanzó, sin embargo en valores absolutos la meta fue sobrepasada en un 68% debido a que hay un incremento en la demanda de artículos en sus diversas presentaciones (piezas) realizada por las tiendas a través de los pedidos, cabe mencionar que la estrategia de abasto de productos regionales se encuentra en proceso de implementación, lo cual se regularizará en los trimestres subsecuentes. Efecto: Aunque hay una mayor cantidad de piezas surtidas, los productos de origen regional se encuentran en menor disponibilidad en las tiendas respecto a su demanda. Otros Motivos:</t>
    </r>
  </si>
  <si>
    <r>
      <t xml:space="preserve">A4. Promedio del monto de venta por las tiendas DICONSA
</t>
    </r>
    <r>
      <rPr>
        <sz val="10"/>
        <rFont val="Soberana Sans"/>
        <family val="2"/>
      </rPr>
      <t xml:space="preserve"> Causa : El denominador de este indicador es dinámico ya que representa el total de tiendas en operación durante el periodo, las cuales pueden variar derivado de la incorporación y/o cierre de tiendas; por otra parte las ventas fueron ligeramente superiores a lo proyectado lo que se traduce en un avance superior a la meta. Efecto: Los beneficiarios del programa reciben un mayor beneficio al adquirir los productos en las tiendas DICONSA. Otros Motivos:</t>
    </r>
  </si>
  <si>
    <r>
      <t xml:space="preserve">A2. Porcentaje de compra de productos alimenticios de la Canasta  DICONSA  
</t>
    </r>
    <r>
      <rPr>
        <sz val="10"/>
        <rFont val="Soberana Sans"/>
        <family val="2"/>
      </rPr>
      <t xml:space="preserve"> Causa : Este indicador presenta un comportamiento dinámico del denominador ya que la compra de productos de la Canasta DICONSA depende de la demanda de los beneficiarios, por lo que  este se ajusta al monto acumulado de la compra de productos de la Canasta DICONSA en el trimestre, lo que generó que la meta alcanzada este por arriba de lo programado debido, a que se priorizó la compra de la canasta básica a fin de mantener el abasto y la operación de las tiendas comunitarias. Efecto: Se favorece el abasto de los productos alimenticios de la canasta básica en las tiendas comunitarias. Otros Motivos:Cabe mencionar que se realizaran las acciones conducentes para realizar la modificación del denominador para que se refleje el monto acumulado al trimestre.</t>
    </r>
  </si>
  <si>
    <r>
      <t xml:space="preserve">A5. Porcentaje de tiendas con actividades de supervisión de las y registradas en la Bitácora Electrónica para personal de Supervisión (BIES) 
</t>
    </r>
    <r>
      <rPr>
        <sz val="10"/>
        <rFont val="Soberana Sans"/>
        <family val="2"/>
      </rPr>
      <t xml:space="preserve"> Causa : El avance es inferior a la meta programada debido que el uso de la (BIES) se encuentra en proceso de implementación, así como la actualización del modulo de reporte para dar seguimiento al cumplimiento del indicador. Se requiere explicar la variación del denominador el cual también es menor a lo proyectado.  Por otra parte, el denominador es dinámico ya el número de tiendas con actividades de supervisión depende directamente del número de tiendas en operación por lo tanto este se vio disminuido por la disminución del total de tiendas en operación. Efecto: El seguimiento de las actividades operativas presenta un ligero retraso, lo cual no afecta la operación del Programa y se regularizará en los trimestres posteriores. Otros Motivos:</t>
    </r>
  </si>
  <si>
    <t>S263</t>
  </si>
  <si>
    <t>Sanidad e Inocuidad Agroalimentaria</t>
  </si>
  <si>
    <t>B00-Servicio Nacional de Sanidad, Inocuidad y Calidad Agroalimentaria</t>
  </si>
  <si>
    <t>6 - Elevar el ingreso de los productores y el empleo rural</t>
  </si>
  <si>
    <t>Contribuir a mejorar la capacidad productiva de la actividad agropecuaria mediante la conservación del patrimonio fitozoosanitario y de inocuidad</t>
  </si>
  <si>
    <r>
      <t>F2. Tasa variación de unidades de producción agrícolas, pecuarias, acuícolas y pesqueras con implementación de sistemas de reducción de riesgos de contaminación y buenas prácticas.</t>
    </r>
    <r>
      <rPr>
        <i/>
        <sz val="10"/>
        <color indexed="30"/>
        <rFont val="Soberana Sans"/>
      </rPr>
      <t xml:space="preserve">
</t>
    </r>
  </si>
  <si>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</si>
  <si>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r>
      <t>F1. Tasa de variación del Índice de producción agropecuaria, acuícola y pesquera en zonas o regiones que mantienen el estatus libre de plagas y enfermedades</t>
    </r>
    <r>
      <rPr>
        <i/>
        <sz val="10"/>
        <color indexed="30"/>
        <rFont val="Soberana Sans"/>
      </rPr>
      <t xml:space="preserve">
</t>
    </r>
  </si>
  <si>
    <t>((Índice de producción agropecuaria, acuícola y pesquera en las zonas o regiones que mantienen el estatus libre en el año t / Índice de producción agropecuaria, acuícola y pesquera en las zonas o regiones que mantienen el estatus libre en el año t-1)-1)*100</t>
  </si>
  <si>
    <t>El patrimonio fitozoosanitario y de inocuidad agroalimentaria, acuícola y pesquera en las zonas o regiones del país se mantiene o mejora</t>
  </si>
  <si>
    <r>
      <t xml:space="preserve">P2. Porcentaje de cobertura en la implementación de sistemas de reducción de riesgos de contaminación y buenas prácticas en unidades  de producción agrícolas, pecuarias, acuícolas y pesqueras  </t>
    </r>
    <r>
      <rPr>
        <i/>
        <sz val="10"/>
        <color indexed="30"/>
        <rFont val="Soberana Sans"/>
      </rPr>
      <t xml:space="preserve">
</t>
    </r>
  </si>
  <si>
    <t>(Número de unidades de producción agrícolas, pecuarias, acuícolas y pesqueras que implementaron sistemas de reducción de riesgos de contaminación y buenas prácticas/Número de unidades de producción agrícolas, pecuarias y acuícolas objetivo)*100</t>
  </si>
  <si>
    <r>
      <t>P.1 Índice de conservación y mejora del estatus fitozoosanitario nacional</t>
    </r>
    <r>
      <rPr>
        <i/>
        <sz val="10"/>
        <color indexed="30"/>
        <rFont val="Soberana Sans"/>
      </rPr>
      <t xml:space="preserve">
</t>
    </r>
  </si>
  <si>
    <t>(((0.52)* (Número de estatus fitosanitarios que se mejoran/Número de estatus fitosanitario actual susceptibles de mejora))+((0.36)*(Número de estatus zoosanitario que se mejoran/Número de estatus zoosanitario actual susceptible de mejora))+((.06)* (Número de estatus fitosanitarios que se mantienen/Número de estatus fitosanitario actual))+((0.06)*(Número de estatus zoosanitario que se mantienen/Número de estatus zoosanitario actual)))</t>
  </si>
  <si>
    <r>
      <t>P.3  Índice de conservación de estatus libre de plagas y enfermedades consideradas de alto impacto</t>
    </r>
    <r>
      <rPr>
        <i/>
        <sz val="10"/>
        <color indexed="30"/>
        <rFont val="Soberana Sans"/>
      </rPr>
      <t xml:space="preserve">
</t>
    </r>
  </si>
  <si>
    <t>(((0.50)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t>
  </si>
  <si>
    <t>A C.4. Sistema de inocuidad agroalimentaria, acuícola y pesquera operado.</t>
  </si>
  <si>
    <r>
      <t>C4. Porcentaje de unidades de producción del sector agroalimentario, acuícola y pesquero que implementaron sistemas de reducción de riesgos de contaminación y buenas prácticas</t>
    </r>
    <r>
      <rPr>
        <i/>
        <sz val="10"/>
        <color indexed="30"/>
        <rFont val="Soberana Sans"/>
      </rPr>
      <t xml:space="preserve">
</t>
    </r>
  </si>
  <si>
    <t>(Número de unidades de producción del sector agroalimentario, acuícola y pesquero apoyadas por el Programa /Número de  unidades de producción del sector agroalimentario, acuícola y pesquero que implementaron sistemas de reducción de riesgos)*100</t>
  </si>
  <si>
    <t>B C.3. Campañas fitozoosanitarias operadas.</t>
  </si>
  <si>
    <r>
      <t>C3. Porcentaje de programas de trabajo fitozoosanitarios y acuícolas implementados conforme a las estrategias establecidas</t>
    </r>
    <r>
      <rPr>
        <i/>
        <sz val="10"/>
        <color indexed="30"/>
        <rFont val="Soberana Sans"/>
      </rPr>
      <t xml:space="preserve">
</t>
    </r>
  </si>
  <si>
    <t>(Número de programas de trabajo fitozoosanitarios y acuícolas implementados conforme a las estrategias establecidas/Número de programas de trabajo fitozoosanitarios y acuícolas autorizados) *100</t>
  </si>
  <si>
    <t>C C.1. Sistema de vigilancia epidemiológica de plagas y enfermedades fitozoosanitarias operado.</t>
  </si>
  <si>
    <r>
      <t>C1. Índice de vigilancia para la detección de plagas y enfermedades fitozoosanitarias</t>
    </r>
    <r>
      <rPr>
        <i/>
        <sz val="10"/>
        <color indexed="30"/>
        <rFont val="Soberana Sans"/>
      </rPr>
      <t xml:space="preserve">
</t>
    </r>
  </si>
  <si>
    <t>((0.53)*(Número de incursiones de plagas reglamentadas en el año t/ Número de plagas bajo vigilancia en el año t))+((0.47)*(Número de estrategias de vigilancia zoosanitaria aplicadas para la detección de plagas y enfermedades zoosanitarias / Número de estrategias de vigilancia zoosanitaria programadas para la detección de plagas y enfermedades zoosanitarias))</t>
  </si>
  <si>
    <t>D C.2. Sistema de inspección de plagas y enfermedades fitozoosanitarias realizado.</t>
  </si>
  <si>
    <r>
      <t>C2. Porcentaje de sitios de inspección con evidencia de operación.</t>
    </r>
    <r>
      <rPr>
        <i/>
        <sz val="10"/>
        <color indexed="30"/>
        <rFont val="Soberana Sans"/>
      </rPr>
      <t xml:space="preserve">
</t>
    </r>
  </si>
  <si>
    <t>(Número de sitios de inspección con evidencia de operación /Número de sitios de inspección) *100</t>
  </si>
  <si>
    <t>E C.5. Sistema de soporte a la sanidad e inocuidad operado</t>
  </si>
  <si>
    <r>
      <t>C.5.1  Índice de acciones estratégica para la prevención y fortalecimiento de las actividades de sanidad</t>
    </r>
    <r>
      <rPr>
        <i/>
        <sz val="10"/>
        <color indexed="30"/>
        <rFont val="Soberana Sans"/>
      </rPr>
      <t xml:space="preserve">
</t>
    </r>
  </si>
  <si>
    <t>(((0.33)* (Número de entradas de moscas del Mediterráneo atendidas en el año t / Número de entradas de moscas del Mediterráneo presentadas en el año t))+((0.33)* (Número de técnicas diagnósticas de plagas y enfermedades, derivadas de la notificación, realizadas en tiempo / Número de técnicas diagnósticas de plagas y enfermedades realizadas a las muestras derivadas de la notificación))+ ((0.17)*(Número de cargamentos de importación de mercancías agropecuarias, acuícolas y pesqueras con presencia de plagas y/o enfermedades fitozoosanitarias / Número de cargamentos de importación de mercancías agropecuarias, acuícolas y pesqueras inspeccionados)) + ((0.17))* ((Número de cargamentos de Alto Riesgo Sanitario detectados en Sitios de Inspección Federal  / Número de cargamentos inspeccionados en los Sitios de Inspección Federal)))</t>
  </si>
  <si>
    <r>
      <t>C.5.2 Índice de informes de resultados de laboratorios de diagnóstico emitidos oportunamente</t>
    </r>
    <r>
      <rPr>
        <i/>
        <sz val="10"/>
        <color indexed="30"/>
        <rFont val="Soberana Sans"/>
      </rPr>
      <t xml:space="preserve">
</t>
    </r>
  </si>
  <si>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</si>
  <si>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A 1 A4.1 Implementación de sistemas de reducción de riesgos de contaminación en la producción y procesamiento primario en productos agrícolas, pecuarios, acuícolas y pesqueros.</t>
  </si>
  <si>
    <r>
      <t>A4.1.2. Porcentaje de unidades de producción del sector agroalimentario, acuícola y pesquero que implementan sistemas de reducción de riesgos entre el 76 y 100%.</t>
    </r>
    <r>
      <rPr>
        <i/>
        <sz val="10"/>
        <color indexed="30"/>
        <rFont val="Soberana Sans"/>
      </rPr>
      <t xml:space="preserve">
</t>
    </r>
  </si>
  <si>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</si>
  <si>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r>
      <t>A4.1.1. Porcentaje de unidades de producción de cultivos prioritarios reconocidas por la implementación del Buen Uso y Manejo de Plaguicidas BUMP,  atendidas a través de los organismos auxiliares.</t>
    </r>
    <r>
      <rPr>
        <i/>
        <sz val="10"/>
        <color indexed="30"/>
        <rFont val="Soberana Sans"/>
      </rPr>
      <t xml:space="preserve">
</t>
    </r>
  </si>
  <si>
    <t>(Número de unidades de producción de cultivos prioritarios reconocidas por la implementación del Buen Uso y Manejo de Plaguicidas que recibieron apoyo /Número total de unidades de producción de cultivos prioritarios reconocidas por la implementación del Buen Uso y Manejo de Plaguicidas)* 100</t>
  </si>
  <si>
    <t>B 2 A3.4 Implementación de acciones para el control o erradicación de plagas y enfermedades zoosanitarias reglamentadas.</t>
  </si>
  <si>
    <r>
      <t>A3.4. 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</si>
  <si>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Número de acciones necesarias para el control o erradicación de plagas y enfermedades zoosanitarias reglamentadas)*100</t>
  </si>
  <si>
    <t>B 3 A3.3 Implementación de acciones para la prevención, control o erradicación de plagas fitosanitarias reglamentadas.</t>
  </si>
  <si>
    <r>
      <t>A3.3. Porcentaje de acciones implementadas para la prevención,  control o erradicación de plagas fitosanitarias reglamentadas</t>
    </r>
    <r>
      <rPr>
        <i/>
        <sz val="10"/>
        <color indexed="30"/>
        <rFont val="Soberana Sans"/>
      </rPr>
      <t xml:space="preserve">
</t>
    </r>
  </si>
  <si>
    <t>(Número de acciones implementadas para la prevención, control o erradicación de plagas fitosanitarias reglamentadas / Número de acciones necesarias para la prevención, control o erradicación de plagas fitosanitarias reglamentadas)*100</t>
  </si>
  <si>
    <t>B 4 A3.1 Implementación de acciones para la prevención o control de enfermedades acuícolas.</t>
  </si>
  <si>
    <r>
      <t>A3.1. Porcentaje de Unidades de Producción Acuícola con acciones para la prevención o control de enfermedades acuícolas</t>
    </r>
    <r>
      <rPr>
        <i/>
        <sz val="10"/>
        <color indexed="30"/>
        <rFont val="Soberana Sans"/>
      </rPr>
      <t xml:space="preserve">
</t>
    </r>
  </si>
  <si>
    <t>(Número de unidades de producción acuícola atendidas con acciones para la prevención o control de enfermedades acuícolas / Número de unidades de producción acuícola que requieren acciones para la prevención o control de enfermedades acuícolas)*100</t>
  </si>
  <si>
    <t>B 5 A3.2 Implementación de acciones para el manejo fitosanitario en la producción de cultivos básicos</t>
  </si>
  <si>
    <r>
      <t xml:space="preserve">A3.2  Porcentaje de superficie atendida de los cultivos básicos (maíz, frijol, trigo panificable y arroz) a través de acciones para el manejo fitosanitario de plagas de importancia económica </t>
    </r>
    <r>
      <rPr>
        <i/>
        <sz val="10"/>
        <color indexed="30"/>
        <rFont val="Soberana Sans"/>
      </rPr>
      <t xml:space="preserve">
</t>
    </r>
  </si>
  <si>
    <t>(Superficie de cultivos básicos en las que se realiza el manejo fitosanitario de plagas de importancia económica / Total de superficie de cultivos básicos programada a atender )*100</t>
  </si>
  <si>
    <t>C 6 A1.1 Aplicaicón de encuestas de campo para la detección oportuna en sitios de riesgo de introducción de plagas fitosanitaras</t>
  </si>
  <si>
    <r>
      <t>A1.1 Porcentaje de encuestas de campo para la detección oportuna de plagas reglamentadas</t>
    </r>
    <r>
      <rPr>
        <i/>
        <sz val="10"/>
        <color indexed="30"/>
        <rFont val="Soberana Sans"/>
      </rPr>
      <t xml:space="preserve">
</t>
    </r>
  </si>
  <si>
    <t>(Número de encuestas de campo realizadas para la detección de plagas reglamentadas /Número de encuestas de campo programadas para la detección de plagas reglamentadas)*100</t>
  </si>
  <si>
    <t>C 7 A1.2 Aplicación de estrategias de vigilancia epidemiológica de riesgos zoosanitarios.</t>
  </si>
  <si>
    <r>
      <t>A1.2 Porcentaje de cobertura de sitios de riesgo con acciones de vigilancia epidemiológica zoosanitaria.</t>
    </r>
    <r>
      <rPr>
        <i/>
        <sz val="10"/>
        <color indexed="30"/>
        <rFont val="Soberana Sans"/>
      </rPr>
      <t xml:space="preserve">
</t>
    </r>
  </si>
  <si>
    <t xml:space="preserve">(Número de sitios de riesgo con acciones de vigilancia epidemiológica zoosanitaria / Número de sitios de riesgo que requieren acciones de vigilancia epidemiológica zoosanitaria )*100  </t>
  </si>
  <si>
    <t>D 8 A2.1 Aplicación de medidas cuarentenarias en la movilización nacional de productos agrícolas y pecuarios.</t>
  </si>
  <si>
    <r>
      <t xml:space="preserve">A2.1 Porcentaje de cargamentos agrícolas y pecuarios de movilización nacional de alto riesgo sanitario detectados a los que se les aplican medidas cuarentenarias.  </t>
    </r>
    <r>
      <rPr>
        <i/>
        <sz val="10"/>
        <color indexed="30"/>
        <rFont val="Soberana Sans"/>
      </rPr>
      <t xml:space="preserve">
</t>
    </r>
  </si>
  <si>
    <t xml:space="preserve">(Número de cargamentos agrícolas y pecuarios de movilización nacional de alto riesgo sanitario con medidas cuarentenarias aplicadas / Número de cargamentos agrícolas y pecuarios de movilización nacional de alto riesgo sanitario detectados)*100  </t>
  </si>
  <si>
    <t>E 9 A5.1 Fortalecimiento de la capacidad técnico operativa en materia fitozoosanitarias y de inspección</t>
  </si>
  <si>
    <r>
      <t>A5.1.1 Porcentaje de revisión de trampas de mosca del Mediterráneo revisadas</t>
    </r>
    <r>
      <rPr>
        <i/>
        <sz val="10"/>
        <color indexed="30"/>
        <rFont val="Soberana Sans"/>
      </rPr>
      <t xml:space="preserve">
</t>
    </r>
  </si>
  <si>
    <t>(Número de revisiones de trampas de mosca del Mediterráneo revisadas en el año / Número de revisiones de trampas de mosca del Mediterráneo programadas en el año) * 100</t>
  </si>
  <si>
    <r>
      <t>A5.1.2 Porcentaje de actividades de prevención zoosanitaria aplicadas.</t>
    </r>
    <r>
      <rPr>
        <i/>
        <sz val="10"/>
        <color indexed="30"/>
        <rFont val="Soberana Sans"/>
      </rPr>
      <t xml:space="preserve">
</t>
    </r>
  </si>
  <si>
    <t>(Número de actividades de prevención zoosanitaria realizadas / Número de actividades de prevención zoosanitaria necesarias)*100</t>
  </si>
  <si>
    <r>
      <t>A5.1.3 Porcentaje de focos de plagas y enfermedades exóticas de los animales atendidos con medidas contra-epidémicas.</t>
    </r>
    <r>
      <rPr>
        <i/>
        <sz val="10"/>
        <color indexed="30"/>
        <rFont val="Soberana Sans"/>
      </rPr>
      <t xml:space="preserve">
</t>
    </r>
  </si>
  <si>
    <t>(Número de focos de plagas y enfermedades exóticas de los animales atendidos con medidas contra-epidémicas / Número de focos de plagas y enfermedades exóticas de los animales detectados)*100</t>
  </si>
  <si>
    <r>
      <t>A5.1.4 Porcentaje de cargamentos agrícolas y pecuarios de importación comercial, de alto riesgo sanitario detectados a los que se les aplican medidas cuarentenarias.</t>
    </r>
    <r>
      <rPr>
        <i/>
        <sz val="10"/>
        <color indexed="30"/>
        <rFont val="Soberana Sans"/>
      </rPr>
      <t xml:space="preserve">
</t>
    </r>
  </si>
  <si>
    <t>(Número de cargamentos agrícolas y pecuarios de importación comercial de alto riesgo sanitario con medidas cuarentenarias aplicadas / Número de cargamentos agrícolas y pecuarios de importación comercial de alto riesgo sanitario detectados)*100</t>
  </si>
  <si>
    <r>
      <t>A5.1.5 Porcentaje de cargamentos agrícolas y pecuarios de movilización nacional de alto riesgo sanitario detectados a los que se les aplican medidas cuarentenarias en Sitios de Inpección Federal.</t>
    </r>
    <r>
      <rPr>
        <i/>
        <sz val="10"/>
        <color indexed="30"/>
        <rFont val="Soberana Sans"/>
      </rPr>
      <t xml:space="preserve">
</t>
    </r>
  </si>
  <si>
    <t>(Número de cargamentos agrícolas y pecuarios de movilización nacional de alto riesgo sanitario con medidas cuarentenarias aplicadas en Sitios de Inspección Federal / Número de cargamentos agrícolas y pecuarios de movilización nacional de alto riesgo sanitario detectados en Sitios de Inspección Federal)*100</t>
  </si>
  <si>
    <t>E 10 A5.2 Fortalecimiento de la capacidad técnico, operativa en materia de diagnóstico</t>
  </si>
  <si>
    <r>
      <t>A5.2.1 Porcentaje de diagnósticos fitozoosanitarios realizados</t>
    </r>
    <r>
      <rPr>
        <i/>
        <sz val="10"/>
        <color indexed="30"/>
        <rFont val="Soberana Sans"/>
      </rPr>
      <t xml:space="preserve">
</t>
    </r>
  </si>
  <si>
    <t>((Número de diagnósticos fitosanitarios realizados + Número de muestras para diagnósticos zoosanitarios realizados) / (Número de diagnósticos fitosanitarios programados + Número de muestras ingresadas aptas para diagnóstico zoosanitarios)) *100</t>
  </si>
  <si>
    <r>
      <t>A5.2.2 Porcentaje de estandarización de protocolos de diagnóstico y técnicas de laboratorio realizados</t>
    </r>
    <r>
      <rPr>
        <i/>
        <sz val="10"/>
        <color indexed="30"/>
        <rFont val="Soberana Sans"/>
      </rPr>
      <t xml:space="preserve">
</t>
    </r>
  </si>
  <si>
    <t>((Número de procesos de verificación o validación de protocolos de diagnóstico fitosanitario realizados + Número de técnicas de laboratorio estandarizadas o implementadas realizadas) / (Número de procesos de  verificación o validación de protocolos de diagnóstico fitosanitario programados + Número de técnicas de laboratorio estandarizadas o implementadas programados))*100</t>
  </si>
  <si>
    <r>
      <t>A5.2.3 Acciones de innovación tecnológica para el análisis de plaguicidas, detección de microorganismos patogénos, detección de organismos geneticamente modificados y para la secuenciación de ADN</t>
    </r>
    <r>
      <rPr>
        <i/>
        <sz val="10"/>
        <color indexed="30"/>
        <rFont val="Soberana Sans"/>
      </rPr>
      <t xml:space="preserve">
</t>
    </r>
  </si>
  <si>
    <t>(Número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t>
  </si>
  <si>
    <t>E 11 A5.3 Aplicación de incentivos para el pago a organismos internacionales o nacionales</t>
  </si>
  <si>
    <r>
      <t>A5.3 Porcentaje de cuotas pagadas a organismos internacionales o nacionales, para mecanismos de cooperación regional, nacional o internacional</t>
    </r>
    <r>
      <rPr>
        <i/>
        <sz val="10"/>
        <color indexed="30"/>
        <rFont val="Soberana Sans"/>
      </rPr>
      <t xml:space="preserve">
</t>
    </r>
  </si>
  <si>
    <t>(Número de cuotas pagadas / Número de cuotas programadas)*100</t>
  </si>
  <si>
    <t>E 12 A5.4 Fortalecimiento del sustento técnico científico y asesoría mediante el apoyo a consejos consultivos en materia de sanidad vegetal y salud animal</t>
  </si>
  <si>
    <r>
      <t>A5.4 Porcentaje de apoyos entregados a consejos consultivos</t>
    </r>
    <r>
      <rPr>
        <i/>
        <sz val="10"/>
        <color indexed="30"/>
        <rFont val="Soberana Sans"/>
      </rPr>
      <t xml:space="preserve">
</t>
    </r>
  </si>
  <si>
    <t>(Número de apoyos  a consejos consultivos entregados /  Número de apoyos a consejos consultivos programados)*100</t>
  </si>
  <si>
    <t>E 13 A5.5 Otorgamiento del incentivo para estimular el aporte y mérito científico en materia fitozoosanitaria</t>
  </si>
  <si>
    <r>
      <t>A5.5 Porcentaje de apoyos entregados al aporte y mérito científico</t>
    </r>
    <r>
      <rPr>
        <i/>
        <sz val="10"/>
        <color indexed="30"/>
        <rFont val="Soberana Sans"/>
      </rPr>
      <t xml:space="preserve">
</t>
    </r>
  </si>
  <si>
    <t>(Número de apoyos al aporte y mérito científico entregados /  Número de apoyos al aporte y mérito científico programados)*100</t>
  </si>
  <si>
    <r>
      <t xml:space="preserve">F2. Tasa variación de unidades de producción agrícolas, pecuarias, acuícolas y pesqueras con implementación de sistemas de reducción de riesgos de contaminación y buenas prácticas.
</t>
    </r>
    <r>
      <rPr>
        <sz val="10"/>
        <rFont val="Soberana Sans"/>
        <family val="2"/>
      </rPr>
      <t>Sin Información,Sin Justificación</t>
    </r>
  </si>
  <si>
    <r>
      <t xml:space="preserve">F1. Tasa de variación del Índice de producción agropecuaria, acuícola y pesquera en zonas o regiones que mantienen el estatus libre de plagas y enfermedades
</t>
    </r>
    <r>
      <rPr>
        <sz val="10"/>
        <rFont val="Soberana Sans"/>
        <family val="2"/>
      </rPr>
      <t>Sin Información,Sin Justificación</t>
    </r>
  </si>
  <si>
    <r>
      <t xml:space="preserve">P2. Porcentaje de cobertura en la implementación de sistemas de reducción de riesgos de contaminación y buenas prácticas en unidades  de producción agrícolas, pecuarias, acuícolas y pesqueras  
</t>
    </r>
    <r>
      <rPr>
        <sz val="10"/>
        <rFont val="Soberana Sans"/>
        <family val="2"/>
      </rPr>
      <t>Sin Información,Sin Justificación</t>
    </r>
  </si>
  <si>
    <r>
      <t xml:space="preserve">P.1 Índice de conservación y mejora del estatus fitozoosanitario nacional
</t>
    </r>
    <r>
      <rPr>
        <sz val="10"/>
        <rFont val="Soberana Sans"/>
        <family val="2"/>
      </rPr>
      <t>Sin Información,Sin Justificación</t>
    </r>
  </si>
  <si>
    <r>
      <t xml:space="preserve">P.3  Índice de conservación de estatus libre de plagas y enfermedades consideradas de alto impacto
</t>
    </r>
    <r>
      <rPr>
        <sz val="10"/>
        <rFont val="Soberana Sans"/>
        <family val="2"/>
      </rPr>
      <t>Sin Información,Sin Justificación</t>
    </r>
  </si>
  <si>
    <r>
      <t xml:space="preserve">C4. Porcentaje de unidades de producción del sector agroalimentario, acuícola y pesquero que implementaron sistemas de reducción de riesgos de contaminación y buenas prácticas
</t>
    </r>
    <r>
      <rPr>
        <sz val="10"/>
        <rFont val="Soberana Sans"/>
        <family val="2"/>
      </rPr>
      <t>Sin Información,Sin Justificación</t>
    </r>
  </si>
  <si>
    <r>
      <t xml:space="preserve">C3. Porcentaje de programas de trabajo fitozoosanitarios y acuícolas implementados conforme a las estrategias establecidas
</t>
    </r>
    <r>
      <rPr>
        <sz val="10"/>
        <rFont val="Soberana Sans"/>
        <family val="2"/>
      </rPr>
      <t>Sin Información,Sin Justificación</t>
    </r>
  </si>
  <si>
    <r>
      <t xml:space="preserve">C1. Índice de vigilancia para la detección de plagas y enfermedades fitozoosanitarias
</t>
    </r>
    <r>
      <rPr>
        <sz val="10"/>
        <rFont val="Soberana Sans"/>
        <family val="2"/>
      </rPr>
      <t>Sin Información,Sin Justificación</t>
    </r>
  </si>
  <si>
    <r>
      <t xml:space="preserve">C2. Porcentaje de sitios de inspección con evidencia de operación.
</t>
    </r>
    <r>
      <rPr>
        <sz val="10"/>
        <rFont val="Soberana Sans"/>
        <family val="2"/>
      </rPr>
      <t>Sin Información,Sin Justificación</t>
    </r>
  </si>
  <si>
    <r>
      <t xml:space="preserve">C.5.1  Índice de acciones estratégica para la prevención y fortalecimiento de las actividades de sanidad
</t>
    </r>
    <r>
      <rPr>
        <sz val="10"/>
        <rFont val="Soberana Sans"/>
        <family val="2"/>
      </rPr>
      <t>Sin Información,Sin Justificación</t>
    </r>
  </si>
  <si>
    <r>
      <t xml:space="preserve">C.5.2 Índice de informes de resultados de laboratorios de diagnóstico emitidos oportunamente
</t>
    </r>
    <r>
      <rPr>
        <sz val="10"/>
        <rFont val="Soberana Sans"/>
        <family val="2"/>
      </rPr>
      <t>Sin Información,Sin Justificación</t>
    </r>
  </si>
  <si>
    <r>
      <t xml:space="preserve">A4.1.2. Porcentaje de unidades de producción del sector agroalimentario, acuícola y pesquero que implementan sistemas de reducción de riesgos entre el 76 y 100%.
</t>
    </r>
    <r>
      <rPr>
        <sz val="10"/>
        <rFont val="Soberana Sans"/>
        <family val="2"/>
      </rPr>
      <t xml:space="preserve"> Causa : La meta está por arriba de lo programado debido a que la atención a unidades de produicción se realiza a través de programas voluntarios a solicitud del productor, y en este periodo el avance en la implementación fue mayor al estimado.  Efecto: El efecto de la variación es positivo ya que un número mayor de unidades de producción avanza al último rango en la implementación de los sistemas de reducción de riesgos de contaminación. Otros Motivos:</t>
    </r>
  </si>
  <si>
    <r>
      <t xml:space="preserve">A4.1.1. Porcentaje de unidades de producción de cultivos prioritarios reconocidas por la implementación del Buen Uso y Manejo de Plaguicidas BUMP,  atendidas a través de los organismos auxiliares.
</t>
    </r>
    <r>
      <rPr>
        <sz val="10"/>
        <rFont val="Soberana Sans"/>
        <family val="2"/>
      </rPr>
      <t>Sin Información,Sin Justificación</t>
    </r>
  </si>
  <si>
    <r>
      <t xml:space="preserve">A3.4. Porcentaje de acciones aplicadas para el control y/o erradicación de plagas y enfermedades zoosanitarias reglamentadas.
</t>
    </r>
    <r>
      <rPr>
        <sz val="10"/>
        <rFont val="Soberana Sans"/>
        <family val="2"/>
      </rPr>
      <t xml:space="preserve"> Causa : No se presenta avance debido a que, a la fecha no se ha realizado la radicación de los recursos a las entidades federativas, asimismo, por la contingencia sanitaria actual, no se presentó información por parte de los estados Efecto: El efecto es negativo toda vez que se retrasa la ejecución de las acciones para el control o erradicación de plagas y enfermedades zoosanitarias, pudiendo afectar la situación sanitaria del país. Otros Motivos:</t>
    </r>
  </si>
  <si>
    <r>
      <t xml:space="preserve">A3.3. Porcentaje de acciones implementadas para la prevención,  control o erradicación de plagas fitosanitarias reglamentadas
</t>
    </r>
    <r>
      <rPr>
        <sz val="10"/>
        <rFont val="Soberana Sans"/>
        <family val="2"/>
      </rPr>
      <t xml:space="preserve"> Causa : La meta está por abajo de lo programado debido a que la programación inicial de las acciones fitosanitarias se contempló en función de un mayor número de proyectos fitosanitarios a implementar, no obstante, de acuerdo al presupuesto otorgado y conforme a las Reglas de Operación 2020, la meta de acciones fitosanitarias se ajusta para los siguientes trimestres en función al número de proyectos a ejecutar. Efecto: El efecto es positivo, ya que el número de acciones ejecutadas respecto al numero de acciones necesarias, conforme al ajuste de proyectos fitosanitarios a implementar en 2020, fue superior (31 acciones de 40 necesarias), por lo que se logró un impacto favorable en la prevención, control o erradicación de las plagas reglamentadas que se atienden en las Entidades y campañas fitosanitarias.  Otros Motivos:</t>
    </r>
  </si>
  <si>
    <r>
      <t xml:space="preserve">A3.1. Porcentaje de Unidades de Producción Acuícola con acciones para la prevención o control de enfermedades acuícolas
</t>
    </r>
    <r>
      <rPr>
        <sz val="10"/>
        <rFont val="Soberana Sans"/>
        <family val="2"/>
      </rPr>
      <t xml:space="preserve"> Causa : El comportamiento del indicador está de acuerdo a lo programado, en virtud de que no se programó avance para este trimestre. Efecto: Sin efectos dado que no se programó avance para este trimestre. Otros Motivos:</t>
    </r>
  </si>
  <si>
    <r>
      <t xml:space="preserve">A3.2  Porcentaje de superficie atendida de los cultivos básicos (maíz, frijol, trigo panificable y arroz) a través de acciones para el manejo fitosanitario de plagas de importancia económica 
</t>
    </r>
    <r>
      <rPr>
        <sz val="10"/>
        <rFont val="Soberana Sans"/>
        <family val="2"/>
      </rPr>
      <t>Sin Información,Sin Justificación</t>
    </r>
  </si>
  <si>
    <r>
      <t xml:space="preserve">A1.1 Porcentaje de encuestas de campo para la detección oportuna de plagas reglamentadas
</t>
    </r>
    <r>
      <rPr>
        <sz val="10"/>
        <rFont val="Soberana Sans"/>
        <family val="2"/>
      </rPr>
      <t>Sin Información,Sin Justificación</t>
    </r>
  </si>
  <si>
    <r>
      <t xml:space="preserve">A1.2 Porcentaje de cobertura de sitios de riesgo con acciones de vigilancia epidemiológica zoosanitaria.
</t>
    </r>
    <r>
      <rPr>
        <sz val="10"/>
        <rFont val="Soberana Sans"/>
        <family val="2"/>
      </rPr>
      <t xml:space="preserve"> Causa : El comportamiento del indicador está de acuerdo a lo programado, en virtud de que no se programó avance para este trimestre. Efecto: Sin efectos dado que no se programó avance para este trimestre. Otros Motivos:</t>
    </r>
  </si>
  <si>
    <r>
      <t xml:space="preserve">A2.1 Porcentaje de cargamentos agrícolas y pecuarios de movilización nacional de alto riesgo sanitario detectados a los que se les aplican medidas cuarentenarias.  
</t>
    </r>
    <r>
      <rPr>
        <sz val="10"/>
        <rFont val="Soberana Sans"/>
        <family val="2"/>
      </rPr>
      <t xml:space="preserve"> Causa : El número de cargamentos con medidas cuarentenarias aplicadas fue mayor al estimado en la programación, sin embargo, se cumple con la meta al 100% de cargamentos con irregularidades detectados a los cuales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</si>
  <si>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r>
      <t xml:space="preserve">A5.1.1 Porcentaje de revisión de trampas de mosca del Mediterráneo revisadas
</t>
    </r>
    <r>
      <rPr>
        <sz val="10"/>
        <rFont val="Soberana Sans"/>
        <family val="2"/>
      </rPr>
      <t>Sin Información,Sin Justificación</t>
    </r>
  </si>
  <si>
    <r>
      <t xml:space="preserve">A5.1.2 Porcentaje de actividades de prevención zoosanitaria aplicadas.
</t>
    </r>
    <r>
      <rPr>
        <sz val="10"/>
        <rFont val="Soberana Sans"/>
        <family val="2"/>
      </rPr>
      <t>Sin Información,Sin Justificación</t>
    </r>
  </si>
  <si>
    <r>
      <t xml:space="preserve">A5.1.3 Porcentaje de focos de plagas y enfermedades exóticas de los animales atendidos con medidas contra-epidémicas.
</t>
    </r>
    <r>
      <rPr>
        <sz val="10"/>
        <rFont val="Soberana Sans"/>
        <family val="2"/>
      </rPr>
      <t>Sin Información,Sin Justificación</t>
    </r>
  </si>
  <si>
    <r>
      <t xml:space="preserve">A5.1.4 Porcentaje de cargamentos agrícolas y pecuarios de importación comercial, de alto riesgo sanitario detectados a los que se les aplican medidas cuarentenarias.
</t>
    </r>
    <r>
      <rPr>
        <sz val="10"/>
        <rFont val="Soberana Sans"/>
        <family val="2"/>
      </rPr>
      <t>Sin Información,Sin Justificación</t>
    </r>
  </si>
  <si>
    <r>
      <t xml:space="preserve">A5.1.5 Porcentaje de cargamentos agrícolas y pecuarios de movilización nacional de alto riesgo sanitario detectados a los que se les aplican medidas cuarentenarias en Sitios de Inpección Federal.
</t>
    </r>
    <r>
      <rPr>
        <sz val="10"/>
        <rFont val="Soberana Sans"/>
        <family val="2"/>
      </rPr>
      <t>Sin Información,Sin Justificación</t>
    </r>
  </si>
  <si>
    <r>
      <t xml:space="preserve">A5.2.1 Porcentaje de diagnósticos fitozoosanitarios realizados
</t>
    </r>
    <r>
      <rPr>
        <sz val="10"/>
        <rFont val="Soberana Sans"/>
        <family val="2"/>
      </rPr>
      <t>Sin Información,Sin Justificación</t>
    </r>
  </si>
  <si>
    <r>
      <t xml:space="preserve">A5.2.2 Porcentaje de estandarización de protocolos de diagnóstico y técnicas de laboratorio realizados
</t>
    </r>
    <r>
      <rPr>
        <sz val="10"/>
        <rFont val="Soberana Sans"/>
        <family val="2"/>
      </rPr>
      <t>Sin Información,Sin Justificación</t>
    </r>
  </si>
  <si>
    <r>
      <t xml:space="preserve">A5.2.3 Acciones de innovación tecnológica para el análisis de plaguicidas, detección de microorganismos patogénos, detección de organismos geneticamente modificados y para la secuenciación de ADN
</t>
    </r>
    <r>
      <rPr>
        <sz val="10"/>
        <rFont val="Soberana Sans"/>
        <family val="2"/>
      </rPr>
      <t>Sin Información,Sin Justificación</t>
    </r>
  </si>
  <si>
    <r>
      <t xml:space="preserve">A5.3 Porcentaje de cuotas pagadas a organismos internacionales o nacionales, para mecanismos de cooperación regional, nacional o internacional
</t>
    </r>
    <r>
      <rPr>
        <sz val="10"/>
        <rFont val="Soberana Sans"/>
        <family val="2"/>
      </rPr>
      <t>Sin Información,Sin Justificación</t>
    </r>
  </si>
  <si>
    <r>
      <t xml:space="preserve">A5.4 Porcentaje de apoyos entregados a consejos consultivos
</t>
    </r>
    <r>
      <rPr>
        <sz val="10"/>
        <rFont val="Soberana Sans"/>
        <family val="2"/>
      </rPr>
      <t>Sin Información,Sin Justificación</t>
    </r>
  </si>
  <si>
    <r>
      <t xml:space="preserve">A5.5 Porcentaje de apoyos entregados al aporte y mérito científico
</t>
    </r>
    <r>
      <rPr>
        <sz val="10"/>
        <rFont val="Soberana Sans"/>
        <family val="2"/>
      </rPr>
      <t>Sin Información,Sin Justificación</t>
    </r>
  </si>
  <si>
    <t>S290</t>
  </si>
  <si>
    <t>Precios de Garantía a Productos Alimentarios Básicos</t>
  </si>
  <si>
    <t>JBP-Seguridad Alimentaria Mexicana</t>
  </si>
  <si>
    <t>Incrementar el ingreso de los pequeños productores agropecuarios, para contribuir a mejorar su nivel de vida, a través del establecimiento de Precios de Garantía</t>
  </si>
  <si>
    <r>
      <t>F1. Diferencial de la producción de los pequeños y medianos productores de maíz que recibieron precios de garantía</t>
    </r>
    <r>
      <rPr>
        <i/>
        <sz val="10"/>
        <color indexed="30"/>
        <rFont val="Soberana Sans"/>
      </rPr>
      <t xml:space="preserve">
</t>
    </r>
  </si>
  <si>
    <t>(Total de toneladas de maíz producidas por los pequeños y medianos productores que recibieron precios de garantía en el año t/Total de toneladas de maíz producidas por los pequeños y medianos productores que recibieron precios de garantía en el año t-1)-1)*100</t>
  </si>
  <si>
    <r>
      <t>F2. Diferencial de la producción de los pequeños y medianos productores de frijol que recibieron precios de garantía</t>
    </r>
    <r>
      <rPr>
        <i/>
        <sz val="10"/>
        <color indexed="30"/>
        <rFont val="Soberana Sans"/>
      </rPr>
      <t xml:space="preserve">
</t>
    </r>
  </si>
  <si>
    <t>(Total de toneladas de frijol producidas por los pequeños y medianos productores que recibieron precios de garantía en el año t/Total de toneladas de frijol producidas por los pequeños y medianos productores que recibieron precios de garantía en el año t-1)-1)*100</t>
  </si>
  <si>
    <r>
      <t>F3. Diferencial de la producción de los pequeños y medianos productores de arroz que recibieron precios de garantía</t>
    </r>
    <r>
      <rPr>
        <i/>
        <sz val="10"/>
        <color indexed="30"/>
        <rFont val="Soberana Sans"/>
      </rPr>
      <t xml:space="preserve">
</t>
    </r>
  </si>
  <si>
    <t>(Total de toneladas de arroz producidas por los pequeños y medianos productores que recibieron precios de garantía en el año t / Total de toneladas de arroz producidas por los pequeños y medianos productores que recibieron precios de garantía en el año t-1)-1)*100</t>
  </si>
  <si>
    <r>
      <t>F4. Diferencial de la producción de los pequeños y medianos productores de trigo panificable que recibieron precios de garantía</t>
    </r>
    <r>
      <rPr>
        <i/>
        <sz val="10"/>
        <color indexed="30"/>
        <rFont val="Soberana Sans"/>
      </rPr>
      <t xml:space="preserve">
</t>
    </r>
  </si>
  <si>
    <t>(Total de toneladas de trigo panificable producidas por los pequeños y medianos productores que recibieron precios de garantía en el año t/Total de toneladas de trigo panificable producidas por los pequeños y medianos productores que recibieron precios de garantía en el año t-1)-1)*100</t>
  </si>
  <si>
    <r>
      <t>F5. Diferencial de la producción de los pequeños y medianos productores de leche que recibieron precios de garantía</t>
    </r>
    <r>
      <rPr>
        <i/>
        <sz val="10"/>
        <color indexed="30"/>
        <rFont val="Soberana Sans"/>
      </rPr>
      <t xml:space="preserve">
</t>
    </r>
  </si>
  <si>
    <t>(Total de litros de leche producidos por los pequeños y medianos productores que recibieron precios de garantía en el año t/Total de litros de leche producidos por los pequeños y medianos productores que recibieron precios de garantía en el año t-1)-1)*100</t>
  </si>
  <si>
    <t>Los pequeños y medianos productores de de maíz, frijol, arroz, trigo panificable y leche mejoran su ingreso por la venta de sus productos a precios de garantía.</t>
  </si>
  <si>
    <r>
      <t>P1. Porcentaje de variación entre el ingreso de pequeños y medianos productores de maíz por la venta de sus productos a precios de garantía y el ingreso que recibirían por la venta de sus productos a precios de mercado.</t>
    </r>
    <r>
      <rPr>
        <i/>
        <sz val="10"/>
        <color indexed="30"/>
        <rFont val="Soberana Sans"/>
      </rPr>
      <t xml:space="preserve">
</t>
    </r>
  </si>
  <si>
    <t>[(Ingresos por venta a precios de garantía de pequeños y medianos productores de maíz, en el año t / Ingresos que recibirían por la venta de sus productos a precios de mercado en el año t) - 1] * 100</t>
  </si>
  <si>
    <r>
      <t>P2. Porcentaje de variación entre el ingreso de pequeños y medianos productores de frijol por la venta de sus productos a precios de garantía y el ingreso que recibirían por la venta de sus productos a precios de mercado.</t>
    </r>
    <r>
      <rPr>
        <i/>
        <sz val="10"/>
        <color indexed="30"/>
        <rFont val="Soberana Sans"/>
      </rPr>
      <t xml:space="preserve">
</t>
    </r>
  </si>
  <si>
    <t>[(Ingresos por venta a precios de garantía de pequeños y medianos productores de frijol, en el año t / Ingresos que recibirían por la venta de sus productos a precios de mercado en el año t) - 1] * 100</t>
  </si>
  <si>
    <r>
      <t>P3. Porcentaje de variación entre el ingreso de pequeños y medianos productores de leche por la venta de sus productos a precios de garantía y el ingreso que recibirían por la venta de sus productos a precios de mercado.</t>
    </r>
    <r>
      <rPr>
        <i/>
        <sz val="10"/>
        <color indexed="30"/>
        <rFont val="Soberana Sans"/>
      </rPr>
      <t xml:space="preserve">
</t>
    </r>
  </si>
  <si>
    <t>[(Ingresos por venta a precios de garantía de pequeños y medianos productores de leche en el al año t / Ingresos que recibirían por la venta de sus productos a precios de mercado en el año t) - 1] * 100</t>
  </si>
  <si>
    <r>
      <t>P4. Porcentaje de variación entre el ingreso de pequeños y medianos productores de trigo panificable por la venta de sus productos a precios de garantía y el ingreso que recibirían por la venta de sus productos a precios de mercado.</t>
    </r>
    <r>
      <rPr>
        <i/>
        <sz val="10"/>
        <color indexed="30"/>
        <rFont val="Soberana Sans"/>
      </rPr>
      <t xml:space="preserve">
</t>
    </r>
  </si>
  <si>
    <t>[(Ingresos por venta a precios de garantía de pequeños y medianos productores de trigo panificable, en el año t / Ingresos que recibirían por la venta de sus productos a precios de mercado en el año t) - 1] * 100</t>
  </si>
  <si>
    <r>
      <t>P5. Porcentaje de variación entre el ingreso de pequeños y medianos productores de arroz por la venta de sus productos a precios de garantía y el ingreso que recibirían por la venta de sus productos a precios de mercado.</t>
    </r>
    <r>
      <rPr>
        <i/>
        <sz val="10"/>
        <color indexed="30"/>
        <rFont val="Soberana Sans"/>
      </rPr>
      <t xml:space="preserve">
</t>
    </r>
  </si>
  <si>
    <t>[(Ingresos por venta a precios de garantía de pequeños y medianos productores de arroz, en el año t / Ingresos que recibirían por la venta de sus productos a precios de mercado en el año t) - 1] * 100</t>
  </si>
  <si>
    <t>A C1. Precio de garantía pagado a pequeños y medianos productores de maíz, frijol y leche, que venden sus productos a Seguridad Alimentaria Mexicana (SEGALMEX)</t>
  </si>
  <si>
    <r>
      <t>C1.1 Porcentaje de pequeños y medianos productores de maíz que reciben precios de garantía por la venta de sus productos a SEGALMEX.</t>
    </r>
    <r>
      <rPr>
        <i/>
        <sz val="10"/>
        <color indexed="30"/>
        <rFont val="Soberana Sans"/>
      </rPr>
      <t xml:space="preserve">
</t>
    </r>
  </si>
  <si>
    <t>(Número de pequeños y medianos productores de maíz que reciben precio de garantía por la venta de sus productos a SEGALMEX / Total de pequeños y medianos productores de maíz de la población objetivo) * 100</t>
  </si>
  <si>
    <r>
      <t>C1.2 Porcentaje de pequeños y medianos productores de frijol que reciben precios de garantía por la venta de sus productos a SEGALMEX.</t>
    </r>
    <r>
      <rPr>
        <i/>
        <sz val="10"/>
        <color indexed="30"/>
        <rFont val="Soberana Sans"/>
      </rPr>
      <t xml:space="preserve">
</t>
    </r>
  </si>
  <si>
    <t>(Número de pequeños y medianos productores de frijol que reciben precio de garantía por la venta de sus productos a SEGALMEX / Total de pequeños y medianos productores de frijol de la población objetivo) * 100</t>
  </si>
  <si>
    <r>
      <t>C1.3 Porcentaje de pequeños y medianos productores de leche que reciben precios de garantía por la venta de sus productos a SEGALMEX.</t>
    </r>
    <r>
      <rPr>
        <i/>
        <sz val="10"/>
        <color indexed="30"/>
        <rFont val="Soberana Sans"/>
      </rPr>
      <t xml:space="preserve">
</t>
    </r>
  </si>
  <si>
    <t>(Número de pequeños y medianos productores de leche que reciben precio de garantía por la venta de sus productos a SEGALMEX/ Total de pequeños y medianos productores de leche de la población objetivo) * 100</t>
  </si>
  <si>
    <t>B C2. Precio de garantía pagado a pequeños y medianos productores de trigo panificable y arroz, que venden sus productos en el canal de comercialización productor - industrial.</t>
  </si>
  <si>
    <r>
      <t>C2.1 Porcentaje de pequeños y medianos productores de trigo panificable que reciben precios de garantía por la venta de sus productos en el canal de comercialización productor-industrial.</t>
    </r>
    <r>
      <rPr>
        <i/>
        <sz val="10"/>
        <color indexed="30"/>
        <rFont val="Soberana Sans"/>
      </rPr>
      <t xml:space="preserve">
</t>
    </r>
  </si>
  <si>
    <t>(Número de pequeños y medianos productores de trigo panificable que reciben precio de garantía por la venta de sus productos en el canal de comercialización productor-industrial / Total de pequeños y medianos productores de trigo panificable de la población objetivo) * 100</t>
  </si>
  <si>
    <r>
      <t>C2.2 Porcentaje de pequeños y medianos productores de arroz que reciben precios de garantía por la venta de sus productos en el canal de comercialización productor-industrial.</t>
    </r>
    <r>
      <rPr>
        <i/>
        <sz val="10"/>
        <color indexed="30"/>
        <rFont val="Soberana Sans"/>
      </rPr>
      <t xml:space="preserve">
</t>
    </r>
  </si>
  <si>
    <t>(Número de pequeños y medianos productores de arroz que recibieron precio de garantía por la venta de sus productos en el canal de comercialización productor-industrial / Total de pequeños y medianos productores de arroz de la población objetivo) * 100</t>
  </si>
  <si>
    <t>A 1 A3.C1. Pago oportuno de la producción comprada a precios de garantía a pequeños y medianos poductores de granos básicos y de leche.</t>
  </si>
  <si>
    <r>
      <t>A3.C1.1 Porcentaje de producción pagada oportunamente a precios de garantía a pequeños y medianos productores de granos básicos.</t>
    </r>
    <r>
      <rPr>
        <i/>
        <sz val="10"/>
        <color indexed="30"/>
        <rFont val="Soberana Sans"/>
      </rPr>
      <t xml:space="preserve">
</t>
    </r>
  </si>
  <si>
    <t>(Producción pagada a precios de garantía a pequeños y medianos productores de granos básicos en un periodo máximo de 10 días posteriores a la compra/ Producción total comprada a pequeños y medianos productores de granos básicos)*100</t>
  </si>
  <si>
    <r>
      <t>A3.C1.2 Porcentaje de producción pagada oportunamente a precios de garantía a pequeños y medianos productores de leche.</t>
    </r>
    <r>
      <rPr>
        <i/>
        <sz val="10"/>
        <color indexed="30"/>
        <rFont val="Soberana Sans"/>
      </rPr>
      <t xml:space="preserve">
</t>
    </r>
  </si>
  <si>
    <t>(Producción pagada a precios de garantía a pequeños y medianos productores de leche en un periodo máximo de 10 días posteriores a la compra/ Producción total comprada a pequeños y medianos productores de leche en el periodo)*100</t>
  </si>
  <si>
    <t>A 2 A4.C1. Compra a precios de garantía de la producción de maíz, frijol y leche de pequeños y medianos productores</t>
  </si>
  <si>
    <r>
      <t>A4.C1.1 Promedio de la producción de maíz comprada a precios de garantía a pequeños y medianos productores.</t>
    </r>
    <r>
      <rPr>
        <i/>
        <sz val="10"/>
        <color indexed="30"/>
        <rFont val="Soberana Sans"/>
      </rPr>
      <t xml:space="preserve">
</t>
    </r>
  </si>
  <si>
    <t>Total de producción de maíz comprada a precios de garantía / Número total de pequeños y medianos productores de maíz que reciben precio de garantía.</t>
  </si>
  <si>
    <r>
      <t>A4.C1.2 Promedio de la producción de frijol comprada a precios de garantía pequeños y medianos productores.</t>
    </r>
    <r>
      <rPr>
        <i/>
        <sz val="10"/>
        <color indexed="30"/>
        <rFont val="Soberana Sans"/>
      </rPr>
      <t xml:space="preserve">
</t>
    </r>
  </si>
  <si>
    <t>Total de producción de frijol comprada a precios de garantía / Número total de pequeños y medianos productores de frijol que reciben precio de garantía.</t>
  </si>
  <si>
    <r>
      <t>A4.C1.3 Promedio de la producción de litros de leche por año comprada a precios de garantía a pequeños y medianos productores.</t>
    </r>
    <r>
      <rPr>
        <i/>
        <sz val="10"/>
        <color indexed="30"/>
        <rFont val="Soberana Sans"/>
      </rPr>
      <t xml:space="preserve">
</t>
    </r>
  </si>
  <si>
    <t>Total de producción de leche comprada al año a precios de garantía / Número total de pequeños y medianos productores de leche que reciben precio de garantía.</t>
  </si>
  <si>
    <t>A 3 A1.C1 Atención de pequeños y medianos productores en centros de acopio para maíz, frijol y leche en las zonas de producción.</t>
  </si>
  <si>
    <r>
      <t>A1.C1.1 Porcentaje de atención de pequeños y medianos productores de maíz por un centro de acopio a no más de 50 km de distancia</t>
    </r>
    <r>
      <rPr>
        <i/>
        <sz val="10"/>
        <color indexed="30"/>
        <rFont val="Soberana Sans"/>
      </rPr>
      <t xml:space="preserve">
</t>
    </r>
  </si>
  <si>
    <t>(Número de pequeños y medianos productores de maíz atendidos por centro de acopio a no más de 50 km de distancia / Número de pequeños y medianos productores de maíz atendidos por centro de acopio)*100</t>
  </si>
  <si>
    <r>
      <t>A1.C1.2 Porcentaje de atención de pequeños y medianos productores de frijol por un centro de acopio a no más de 50 km de distancia.</t>
    </r>
    <r>
      <rPr>
        <i/>
        <sz val="10"/>
        <color indexed="30"/>
        <rFont val="Soberana Sans"/>
      </rPr>
      <t xml:space="preserve">
</t>
    </r>
  </si>
  <si>
    <t>(Número de pequeños y medianos productores de frijol atendidos por un centro de acopio a no más de 50 km de distancia / Número total de productores de frijol elegibles de la población objetivo)*100</t>
  </si>
  <si>
    <r>
      <t>A1.C1.3 Porcentaje de atención de pequeños y medianos productores de leche por un centro de acopio a no más de 50 km de distancia</t>
    </r>
    <r>
      <rPr>
        <i/>
        <sz val="10"/>
        <color indexed="30"/>
        <rFont val="Soberana Sans"/>
      </rPr>
      <t xml:space="preserve">
</t>
    </r>
  </si>
  <si>
    <t>(Número de pequeños y medianos productores de leche atendidos por centro de acopio a no más de 50 km de distancia / Número de pequeños y medianos productores de leche atendidos por centro de acopio)*100</t>
  </si>
  <si>
    <t>A 4 A2.C1 Registro de pequeños y medianos productores de maíz, frijol y leche en el padrón de beneficiarios del programa</t>
  </si>
  <si>
    <r>
      <t>A2.C1 Porcentaje de pequeños y medianos productores de maíz, frijol y leche registrados en el padrón de beneficiarios del programa</t>
    </r>
    <r>
      <rPr>
        <i/>
        <sz val="10"/>
        <color indexed="30"/>
        <rFont val="Soberana Sans"/>
      </rPr>
      <t xml:space="preserve">
</t>
    </r>
  </si>
  <si>
    <t>(Número de pequeños y medianos productores de maíz, frijol y leche registrados en el padrón de beneficiarios del programa / Total de de pequeños y medianos productores de maíz, frijol y leche que solicitan el apoyo)*100</t>
  </si>
  <si>
    <t>B 5 A2.C2 Supervisión de los mecanismos de pago a productores de trigo panificable y arroz.</t>
  </si>
  <si>
    <r>
      <t>A2.C2 Variación en la eficiencia de los nuevos mecanismos de pago a pequeños y medianos productores de trigo panificable y arroz.</t>
    </r>
    <r>
      <rPr>
        <i/>
        <sz val="10"/>
        <color indexed="30"/>
        <rFont val="Soberana Sans"/>
      </rPr>
      <t xml:space="preserve">
</t>
    </r>
  </si>
  <si>
    <t>((Tiempo promedio de pago a pequeños y medianos productores de trigo panificable y arroz con los nuevos mecanismos/Tiempo promedio de pago a pequeños y medianos productores de trigo panificable y arroz con los mecanismos existentes) - 1)*100</t>
  </si>
  <si>
    <t>B 6 A1.C2 Registro de productores de trigo panificable y arroz en el Sistema de SEGALMEX</t>
  </si>
  <si>
    <r>
      <t>A1.C2 Porcentaje de productores  de trigo panificable y arroz con información y documentación completa en el Sistema de Registro de SEGALMEX</t>
    </r>
    <r>
      <rPr>
        <i/>
        <sz val="10"/>
        <color indexed="30"/>
        <rFont val="Soberana Sans"/>
      </rPr>
      <t xml:space="preserve">
</t>
    </r>
  </si>
  <si>
    <t>(Número de  productores  de trigo panificable y arroz con información y documentación completa en el Sistema de Registro de SEGALMEX/Total de productores  de trigo panificable y arroz que solicitaron su inscripción)*100</t>
  </si>
  <si>
    <r>
      <t xml:space="preserve">F1. Diferencial de la producción de los pequeños y medianos productores de maíz que recibieron precios de garantía
</t>
    </r>
    <r>
      <rPr>
        <sz val="10"/>
        <rFont val="Soberana Sans"/>
        <family val="2"/>
      </rPr>
      <t>Sin Información,Sin Justificación</t>
    </r>
  </si>
  <si>
    <r>
      <t xml:space="preserve">F2. Diferencial de la producción de los pequeños y medianos productores de frijol que recibieron precios de garantía
</t>
    </r>
    <r>
      <rPr>
        <sz val="10"/>
        <rFont val="Soberana Sans"/>
        <family val="2"/>
      </rPr>
      <t>Sin Información,Sin Justificación</t>
    </r>
  </si>
  <si>
    <r>
      <t xml:space="preserve">F3. Diferencial de la producción de los pequeños y medianos productores de arroz que recibieron precios de garantía
</t>
    </r>
    <r>
      <rPr>
        <sz val="10"/>
        <rFont val="Soberana Sans"/>
        <family val="2"/>
      </rPr>
      <t>Sin Información,Sin Justificación</t>
    </r>
  </si>
  <si>
    <r>
      <t xml:space="preserve">F4. Diferencial de la producción de los pequeños y medianos productores de trigo panificable que recibieron precios de garantía
</t>
    </r>
    <r>
      <rPr>
        <sz val="10"/>
        <rFont val="Soberana Sans"/>
        <family val="2"/>
      </rPr>
      <t>Sin Información,Sin Justificación</t>
    </r>
  </si>
  <si>
    <r>
      <t xml:space="preserve">F5. Diferencial de la producción de los pequeños y medianos productores de leche que recibieron precios de garantía
</t>
    </r>
    <r>
      <rPr>
        <sz val="10"/>
        <rFont val="Soberana Sans"/>
        <family val="2"/>
      </rPr>
      <t>Sin Información,Sin Justificación</t>
    </r>
  </si>
  <si>
    <r>
      <t xml:space="preserve">P1. Porcentaje de variación entre el ingreso de pequeños y medianos productores de maíz por la venta de sus productos a precios de garantía y el ingreso que recibirían por la venta de sus productos a precios de mercado.
</t>
    </r>
    <r>
      <rPr>
        <sz val="10"/>
        <rFont val="Soberana Sans"/>
        <family val="2"/>
      </rPr>
      <t>Sin Información,Sin Justificación</t>
    </r>
  </si>
  <si>
    <r>
      <t xml:space="preserve">P2. Porcentaje de variación entre el ingreso de pequeños y medianos productores de frijol por la venta de sus productos a precios de garantía y el ingreso que recibirían por la venta de sus productos a precios de mercado.
</t>
    </r>
    <r>
      <rPr>
        <sz val="10"/>
        <rFont val="Soberana Sans"/>
        <family val="2"/>
      </rPr>
      <t>Sin Información,Sin Justificación</t>
    </r>
  </si>
  <si>
    <r>
      <t xml:space="preserve">P3. Porcentaje de variación entre el ingreso de pequeños y medianos productores de leche por la venta de sus productos a precios de garantía y el ingreso que recibirían por la venta de sus productos a precios de mercado.
</t>
    </r>
    <r>
      <rPr>
        <sz val="10"/>
        <rFont val="Soberana Sans"/>
        <family val="2"/>
      </rPr>
      <t>Sin Información,Sin Justificación</t>
    </r>
  </si>
  <si>
    <r>
      <t xml:space="preserve">P4. Porcentaje de variación entre el ingreso de pequeños y medianos productores de trigo panificable por la venta de sus productos a precios de garantía y el ingreso que recibirían por la venta de sus productos a precios de mercado.
</t>
    </r>
    <r>
      <rPr>
        <sz val="10"/>
        <rFont val="Soberana Sans"/>
        <family val="2"/>
      </rPr>
      <t>Sin Información,Sin Justificación</t>
    </r>
  </si>
  <si>
    <r>
      <t xml:space="preserve">P5. Porcentaje de variación entre el ingreso de pequeños y medianos productores de arroz por la venta de sus productos a precios de garantía y el ingreso que recibirían por la venta de sus productos a precios de mercado.
</t>
    </r>
    <r>
      <rPr>
        <sz val="10"/>
        <rFont val="Soberana Sans"/>
        <family val="2"/>
      </rPr>
      <t>Sin Información,Sin Justificación</t>
    </r>
  </si>
  <si>
    <r>
      <t xml:space="preserve">C1.1 Porcentaje de pequeños y medianos productores de maíz que reciben precios de garantía por la venta de sus productos a SEGALMEX.
</t>
    </r>
    <r>
      <rPr>
        <sz val="10"/>
        <rFont val="Soberana Sans"/>
        <family val="2"/>
      </rPr>
      <t>Sin Información,Sin Justificación</t>
    </r>
  </si>
  <si>
    <r>
      <t xml:space="preserve">C1.2 Porcentaje de pequeños y medianos productores de frijol que reciben precios de garantía por la venta de sus productos a SEGALMEX.
</t>
    </r>
    <r>
      <rPr>
        <sz val="10"/>
        <rFont val="Soberana Sans"/>
        <family val="2"/>
      </rPr>
      <t>Sin Información,Sin Justificación</t>
    </r>
  </si>
  <si>
    <r>
      <t xml:space="preserve">C1.3 Porcentaje de pequeños y medianos productores de leche que reciben precios de garantía por la venta de sus productos a SEGALMEX.
</t>
    </r>
    <r>
      <rPr>
        <sz val="10"/>
        <rFont val="Soberana Sans"/>
        <family val="2"/>
      </rPr>
      <t>Sin Información,Sin Justificación</t>
    </r>
  </si>
  <si>
    <r>
      <t xml:space="preserve">C2.1 Porcentaje de pequeños y medianos productores de trigo panificable que reciben precios de garantía por la venta de sus productos en el canal de comercialización productor-industrial.
</t>
    </r>
    <r>
      <rPr>
        <sz val="10"/>
        <rFont val="Soberana Sans"/>
        <family val="2"/>
      </rPr>
      <t>Sin Información,Sin Justificación</t>
    </r>
  </si>
  <si>
    <r>
      <t xml:space="preserve">C2.2 Porcentaje de pequeños y medianos productores de arroz que reciben precios de garantía por la venta de sus productos en el canal de comercialización productor-industrial.
</t>
    </r>
    <r>
      <rPr>
        <sz val="10"/>
        <rFont val="Soberana Sans"/>
        <family val="2"/>
      </rPr>
      <t>Sin Información,Sin Justificación</t>
    </r>
  </si>
  <si>
    <r>
      <t xml:space="preserve">A3.C1.1 Porcentaje de producción pagada oportunamente a precios de garantía a pequeños y medianos productores de granos básicos.
</t>
    </r>
    <r>
      <rPr>
        <sz val="10"/>
        <rFont val="Soberana Sans"/>
        <family val="2"/>
      </rPr>
      <t>Sin Información,Sin Justificación</t>
    </r>
  </si>
  <si>
    <r>
      <t xml:space="preserve">A3.C1.2 Porcentaje de producción pagada oportunamente a precios de garantía a pequeños y medianos productores de leche.
</t>
    </r>
    <r>
      <rPr>
        <sz val="10"/>
        <rFont val="Soberana Sans"/>
        <family val="2"/>
      </rPr>
      <t xml:space="preserve"> Causa : No se registró meta debido a que en el mes de marzo se dio de alta la MIR, ya que el programa cambió de clave presupuestal de "U" a "S" y al momento del registro no fue posible capturar las metas intermedias, la meta para este indicador se cumplió al 100%. Adicionalmente el comportamiento del denominador será dinámico toda vez que representa el numero total de litros de leche adquiridos en el trimestre. Al momento de la captura del indicador hubo un error en el tipo de formula, debido a esto no permite modificar los denominadores, mismos que deberían ser igual a los numeradores ya que la meta es llegar al 100% de los litros adquiridos que se han pagado oportunamente.  Efecto: Sin efectos para el programa dado que se cumple al 100% de la meta. Otros Motivos:Cabe mencionar que se realizará el tramite correspondiente para la modificación de la formula.</t>
    </r>
  </si>
  <si>
    <r>
      <t xml:space="preserve">A4.C1.1 Promedio de la producción de maíz comprada a precios de garantía a pequeños y medianos productores.
</t>
    </r>
    <r>
      <rPr>
        <sz val="10"/>
        <rFont val="Soberana Sans"/>
        <family val="2"/>
      </rPr>
      <t>Sin Información,Sin Justificación</t>
    </r>
  </si>
  <si>
    <r>
      <t xml:space="preserve">A4.C1.2 Promedio de la producción de frijol comprada a precios de garantía pequeños y medianos productores.
</t>
    </r>
    <r>
      <rPr>
        <sz val="10"/>
        <rFont val="Soberana Sans"/>
        <family val="2"/>
      </rPr>
      <t>Sin Información,Sin Justificación</t>
    </r>
  </si>
  <si>
    <r>
      <t xml:space="preserve">A4.C1.3 Promedio de la producción de litros de leche por año comprada a precios de garantía a pequeños y medianos productores.
</t>
    </r>
    <r>
      <rPr>
        <sz val="10"/>
        <rFont val="Soberana Sans"/>
        <family val="2"/>
      </rPr>
      <t>Sin Información,Sin Justificación</t>
    </r>
  </si>
  <si>
    <r>
      <t xml:space="preserve">A1.C1.1 Porcentaje de atención de pequeños y medianos productores de maíz por un centro de acopio a no más de 50 km de distancia
</t>
    </r>
    <r>
      <rPr>
        <sz val="10"/>
        <rFont val="Soberana Sans"/>
        <family val="2"/>
      </rPr>
      <t>Sin Información,Sin Justificación</t>
    </r>
  </si>
  <si>
    <r>
      <t xml:space="preserve">A1.C1.2 Porcentaje de atención de pequeños y medianos productores de frijol por un centro de acopio a no más de 50 km de distancia.
</t>
    </r>
    <r>
      <rPr>
        <sz val="10"/>
        <rFont val="Soberana Sans"/>
        <family val="2"/>
      </rPr>
      <t>Sin Información,Sin Justificación</t>
    </r>
  </si>
  <si>
    <r>
      <t xml:space="preserve">A1.C1.3 Porcentaje de atención de pequeños y medianos productores de leche por un centro de acopio a no más de 50 km de distancia
</t>
    </r>
    <r>
      <rPr>
        <sz val="10"/>
        <rFont val="Soberana Sans"/>
        <family val="2"/>
      </rPr>
      <t>Sin Información,Sin Justificación</t>
    </r>
  </si>
  <si>
    <r>
      <t xml:space="preserve">A2.C1 Porcentaje de pequeños y medianos productores de maíz, frijol y leche registrados en el padrón de beneficiarios del programa
</t>
    </r>
    <r>
      <rPr>
        <sz val="10"/>
        <rFont val="Soberana Sans"/>
        <family val="2"/>
      </rPr>
      <t>Sin Información,Sin Justificación</t>
    </r>
  </si>
  <si>
    <r>
      <t xml:space="preserve">A2.C2 Variación en la eficiencia de los nuevos mecanismos de pago a pequeños y medianos productores de trigo panificable y arroz.
</t>
    </r>
    <r>
      <rPr>
        <sz val="10"/>
        <rFont val="Soberana Sans"/>
        <family val="2"/>
      </rPr>
      <t>Sin Información,Sin Justificación</t>
    </r>
  </si>
  <si>
    <r>
      <t xml:space="preserve">A1.C2 Porcentaje de productores  de trigo panificable y arroz con información y documentación completa en el Sistema de Registro de SEGALMEX
</t>
    </r>
    <r>
      <rPr>
        <sz val="10"/>
        <rFont val="Soberana Sans"/>
        <family val="2"/>
      </rPr>
      <t>Sin Información,Sin Justificación</t>
    </r>
  </si>
  <si>
    <t>S292</t>
  </si>
  <si>
    <t>Fertilizantes</t>
  </si>
  <si>
    <t>311-Dirección General de Productividad y Desarrollo Tecnológico</t>
  </si>
  <si>
    <t>F. Contribuir a mejorar la producción de los productores de pequeña escala de cultivos prioritarios en el estado de Guerreo y zonas de atención estratégica seleccionadas del país mediante la entrega de fertilizantes.</t>
  </si>
  <si>
    <r>
      <t xml:space="preserve">F. Tasa de variación de la producción de cultivos prioritarios de los productores de pequeña escala en el estado de Guerrero y zonas de atención estratégica seleccionadas del país.   </t>
    </r>
    <r>
      <rPr>
        <i/>
        <sz val="10"/>
        <color indexed="30"/>
        <rFont val="Soberana Sans"/>
      </rPr>
      <t xml:space="preserve">
</t>
    </r>
  </si>
  <si>
    <t xml:space="preserve">((Número de toneladas cosechadas de cultivos prioritarios de productores de pequeña escala en el estado de Guerrero y zonas de atención estratégica seleccionadas del país en el año tn /Número de Toneladas cosechadas de cultivos prioritarios de productores de pequeña escala en el estado de Guerrero y zonas de atención estratégica seleccionadas del país en el año tn-1)-1)*100  </t>
  </si>
  <si>
    <t>P. Los productores de pequeña escala de cultivos prioritarios del estado de Guerrero y zonas de atención estratégica seleccionadas del país, incrementan su rendimiento.</t>
  </si>
  <si>
    <r>
      <t xml:space="preserve">P Tasa de variación del rendimiento de cultivos prioritarios de productores de pequeña escala en el estado de Guerrero y zonas de atención estratégica seleccionadas del país.  </t>
    </r>
    <r>
      <rPr>
        <i/>
        <sz val="10"/>
        <color indexed="30"/>
        <rFont val="Soberana Sans"/>
      </rPr>
      <t xml:space="preserve">
</t>
    </r>
  </si>
  <si>
    <t xml:space="preserve">[(Rendimiento de cultivos prioritarios de productores de pequeña escala en el estado de Guerrero y zonas de atención estratégica seleccionadas del país en el año tn / Rendimiento de cultivos prioritarios de productores de pequeña escala en el estado de Guerrero y zonas de atención estratégica seleccionadas del país en el año tn-1)-1]*100  </t>
  </si>
  <si>
    <t>A C1. Fertilizantes entregados a Productores de pequeña escala de cultivos prioritarios en el estado de Guerrero y zonas de atención estratégica seleccionadas del país.</t>
  </si>
  <si>
    <r>
      <t>C1. Porcentaje de Productores de pequeña escala de cultivos prioritarios  en el estado de Guerrero y zonas de atención estratégica apoyados con fertilizantes.</t>
    </r>
    <r>
      <rPr>
        <i/>
        <sz val="10"/>
        <color indexed="30"/>
        <rFont val="Soberana Sans"/>
      </rPr>
      <t xml:space="preserve">
</t>
    </r>
  </si>
  <si>
    <t>(Número de Productores de pequeña escala de cultivos prioritarios en el estado de Guerrero y zonas de atención estratégica apoyados con fertilizantes / Total de Productores de pequeña escala de cultivos prioritarios en el estado de Guerrero y zonas de atención estratégica que ingresan solicitud)*100</t>
  </si>
  <si>
    <t>A 1 A1.C1 Publicación de las Convocatorias en el estado de Guerrero y entidades de las zonas de atención estratégica.</t>
  </si>
  <si>
    <r>
      <t>A1.C1. Porcentaje de Convocatorias publicadas en el estado de Guerrero y entidades de las zonas de atención estratégica.</t>
    </r>
    <r>
      <rPr>
        <i/>
        <sz val="10"/>
        <color indexed="30"/>
        <rFont val="Soberana Sans"/>
      </rPr>
      <t xml:space="preserve">
</t>
    </r>
  </si>
  <si>
    <t xml:space="preserve">(Número de Convocatorias publicadas en el estado de Guerrero y entidades de las zonas de atención estratégica en el año t/ Número de convocatorias a Publicar en el estado de Guerrero y entidades de las zonas de atención estratégica en el año t)*100  </t>
  </si>
  <si>
    <t>A 2 A2.C1. Dictaminación de las solicitudes de fertilizantes.</t>
  </si>
  <si>
    <r>
      <t>A2.C1. Porcentaje de solicitudes de fertilizantes dictaminadas.</t>
    </r>
    <r>
      <rPr>
        <i/>
        <sz val="10"/>
        <color indexed="30"/>
        <rFont val="Soberana Sans"/>
      </rPr>
      <t xml:space="preserve">
</t>
    </r>
  </si>
  <si>
    <t xml:space="preserve">(Número de solicitudes de fertilizantes dictaminadas / Número de solicitudes de fertilizantes recibidas)*100  </t>
  </si>
  <si>
    <r>
      <t xml:space="preserve">F. Tasa de variación de la producción de cultivos prioritarios de los productores de pequeña escala en el estado de Guerrero y zonas de atención estratégica seleccionadas del país.   
</t>
    </r>
    <r>
      <rPr>
        <sz val="10"/>
        <rFont val="Soberana Sans"/>
        <family val="2"/>
      </rPr>
      <t>Sin Información,Sin Justificación</t>
    </r>
  </si>
  <si>
    <r>
      <t xml:space="preserve">P Tasa de variación del rendimiento de cultivos prioritarios de productores de pequeña escala en el estado de Guerrero y zonas de atención estratégica seleccionadas del país.  
</t>
    </r>
    <r>
      <rPr>
        <sz val="10"/>
        <rFont val="Soberana Sans"/>
        <family val="2"/>
      </rPr>
      <t>Sin Información,Sin Justificación</t>
    </r>
  </si>
  <si>
    <r>
      <t xml:space="preserve">C1. Porcentaje de Productores de pequeña escala de cultivos prioritarios  en el estado de Guerrero y zonas de atención estratégica apoyados con fertilizantes.
</t>
    </r>
    <r>
      <rPr>
        <sz val="10"/>
        <rFont val="Soberana Sans"/>
        <family val="2"/>
      </rPr>
      <t>Sin Información,Sin Justificación</t>
    </r>
  </si>
  <si>
    <r>
      <t xml:space="preserve">A1.C1. Porcentaje de Convocatorias publicadas en el estado de Guerrero y entidades de las zonas de atención estratégica.
</t>
    </r>
    <r>
      <rPr>
        <sz val="10"/>
        <rFont val="Soberana Sans"/>
        <family val="2"/>
      </rPr>
      <t>Sin Información,Sin Justificación</t>
    </r>
  </si>
  <si>
    <r>
      <t xml:space="preserve">A2.C1. Porcentaje de solicitudes de fertilizantes dictaminadas.
</t>
    </r>
    <r>
      <rPr>
        <sz val="10"/>
        <rFont val="Soberana Sans"/>
        <family val="2"/>
      </rPr>
      <t>Sin Información,Sin Justificación</t>
    </r>
  </si>
  <si>
    <t>S293</t>
  </si>
  <si>
    <t>Producción para el Bienestar</t>
  </si>
  <si>
    <t>215-Dirección General de Operación y Explotación de Padrones</t>
  </si>
  <si>
    <t>Contribuir a incrementar el grado de autosuficiencia alimentaria nacional mediante el aumento de la productividad de granos básicos (maíz, frijol, trigo panificable y arroz).</t>
  </si>
  <si>
    <r>
      <t>Tasa de variación del grado de autosuficiencia alimentaria</t>
    </r>
    <r>
      <rPr>
        <i/>
        <sz val="10"/>
        <color indexed="30"/>
        <rFont val="Soberana Sans"/>
      </rPr>
      <t xml:space="preserve">
</t>
    </r>
  </si>
  <si>
    <t>[((Producción nacional de granos t-1*100)/ (Producción nacional de granos t-1+ Importaciones de granos t-1 - Exportaciones de granos t-1))/ ((Producción nacional de granos t0 * 100) / (Producción nacional de granos t0 + Importaciones de granos t0 - Exportaciones de granos t0))]-1]*100</t>
  </si>
  <si>
    <t>Estratégico-Eficacia-Trianual</t>
  </si>
  <si>
    <t>Productores de pequeña y mediana escala de granos básicos (maíz, frijol, trigo panificable y arroz) de café y de caña de azúcar incrementan la productividad en sus predios.</t>
  </si>
  <si>
    <r>
      <t>P1.1 Tasa de variación del rendimiento de granos (maíz, frijol, trigo, panificable y arroz) en predios de productores de pequeña y mediana escala</t>
    </r>
    <r>
      <rPr>
        <i/>
        <sz val="10"/>
        <color indexed="30"/>
        <rFont val="Soberana Sans"/>
      </rPr>
      <t xml:space="preserve">
</t>
    </r>
  </si>
  <si>
    <t>[((Rendimiento de granos básicos (maíz, frijol, trigo panificable y arroz) del año t-1 en predios de productores de pequeña y mediana escala)/ (Rendimiento de granos básicos (maíz, frijol, trigo panificable y arroz) del año t0 en predios de productores de pequeña y mediana escala))-1]*100</t>
  </si>
  <si>
    <r>
      <t>P1.2 Tasa de variación del rendimiento de café en predios de productores de pequeña y mediana escala.</t>
    </r>
    <r>
      <rPr>
        <i/>
        <sz val="10"/>
        <color indexed="30"/>
        <rFont val="Soberana Sans"/>
      </rPr>
      <t xml:space="preserve">
</t>
    </r>
  </si>
  <si>
    <t>((Rendimiento de café  en predios de productores de pequeña y mediana escala del año t-1)/(rendimiento de café  en predios de productores de pequeña y mediana escala del año t0)-1)*100</t>
  </si>
  <si>
    <r>
      <t>P1.3 Tasa de variación del rendimiento de caña de azúcar en predios de productores de pequeña y mediana escala.</t>
    </r>
    <r>
      <rPr>
        <i/>
        <sz val="10"/>
        <color indexed="30"/>
        <rFont val="Soberana Sans"/>
      </rPr>
      <t xml:space="preserve">
</t>
    </r>
  </si>
  <si>
    <t>((Rendimiento de caña de azúcar  en predios de productores de pequeña y mediana escala del año t-1/rendimiento de caña de azúcar en predios de productores de pequeña y mediana escala del año t0)-1)*100</t>
  </si>
  <si>
    <t>A Apoyos acreditados por los beneficiarios del programa en el uso de actividades productivas.</t>
  </si>
  <si>
    <r>
      <t>C1. Porcentaje de productores beneficiados por el Programa que acreditaron el uso de su apoyo en actividades productivas.</t>
    </r>
    <r>
      <rPr>
        <i/>
        <sz val="10"/>
        <color indexed="30"/>
        <rFont val="Soberana Sans"/>
      </rPr>
      <t xml:space="preserve">
</t>
    </r>
  </si>
  <si>
    <t>(Número de productores beneficiados por el Programa, que acreditaron el uso del apoyo en actividades productivas /Total de productores beneficiados) *100</t>
  </si>
  <si>
    <t>A 1 Entrega de los incentivos para actividades productivas y conceptos establecidos.</t>
  </si>
  <si>
    <r>
      <t>A1 Porcentaje de productores beneficiados con el Programa.</t>
    </r>
    <r>
      <rPr>
        <i/>
        <sz val="10"/>
        <color indexed="30"/>
        <rFont val="Soberana Sans"/>
      </rPr>
      <t xml:space="preserve">
</t>
    </r>
  </si>
  <si>
    <t>(Productores beneficiados con el Programa /Total de productores de la población objetivo)*100</t>
  </si>
  <si>
    <t>A 2 Dispersión de presupuesto a productores beneficiarios del Programa.</t>
  </si>
  <si>
    <r>
      <t>A2.C1. Porcentaje de presupuesto dispersado a productores durante el año</t>
    </r>
    <r>
      <rPr>
        <i/>
        <sz val="10"/>
        <color indexed="30"/>
        <rFont val="Soberana Sans"/>
      </rPr>
      <t xml:space="preserve">
</t>
    </r>
  </si>
  <si>
    <t>(Presupuesto dispersado a los productores durante el año t/Total presupuesto programado anual para subsidio en el año t)*100</t>
  </si>
  <si>
    <t>A 3 Medición de la satisfacción de los productores de pequeña y mediana escala apoyados.</t>
  </si>
  <si>
    <r>
      <t>A3. Porcentaje de productores satisfechos con el apoyo recibido.</t>
    </r>
    <r>
      <rPr>
        <i/>
        <sz val="10"/>
        <color indexed="30"/>
        <rFont val="Soberana Sans"/>
      </rPr>
      <t xml:space="preserve">
</t>
    </r>
  </si>
  <si>
    <t>(Número de productores encuestados satisfechos con el apoyo recibido / Total de productores encuestados) *100</t>
  </si>
  <si>
    <t>Gestión-Calidad-Anual</t>
  </si>
  <si>
    <t>A 4 Entrega de los apoyos del Programa a mujeres productoras.</t>
  </si>
  <si>
    <r>
      <t>A4. Porcentaje de mujeres beneficiadas por el Programa.</t>
    </r>
    <r>
      <rPr>
        <i/>
        <sz val="10"/>
        <color indexed="30"/>
        <rFont val="Soberana Sans"/>
      </rPr>
      <t xml:space="preserve">
</t>
    </r>
  </si>
  <si>
    <t>(Mujeres beneficiadas por el Programa/total de productores beneficiados por el Programa)*100</t>
  </si>
  <si>
    <r>
      <t xml:space="preserve">Tasa de variación del grado de autosuficiencia alimentaria
</t>
    </r>
    <r>
      <rPr>
        <sz val="10"/>
        <rFont val="Soberana Sans"/>
        <family val="2"/>
      </rPr>
      <t>Sin Información,Sin Justificación</t>
    </r>
  </si>
  <si>
    <r>
      <t xml:space="preserve">P1.1 Tasa de variación del rendimiento de granos (maíz, frijol, trigo, panificable y arroz) en predios de productores de pequeña y mediana escala
</t>
    </r>
    <r>
      <rPr>
        <sz val="10"/>
        <rFont val="Soberana Sans"/>
        <family val="2"/>
      </rPr>
      <t>Sin Información,Sin Justificación</t>
    </r>
  </si>
  <si>
    <r>
      <t xml:space="preserve">P1.2 Tasa de variación del rendimiento de café en predios de productores de pequeña y mediana escala.
</t>
    </r>
    <r>
      <rPr>
        <sz val="10"/>
        <rFont val="Soberana Sans"/>
        <family val="2"/>
      </rPr>
      <t>Sin Información,Sin Justificación</t>
    </r>
  </si>
  <si>
    <r>
      <t xml:space="preserve">P1.3 Tasa de variación del rendimiento de caña de azúcar en predios de productores de pequeña y mediana escala.
</t>
    </r>
    <r>
      <rPr>
        <sz val="10"/>
        <rFont val="Soberana Sans"/>
        <family val="2"/>
      </rPr>
      <t>Sin Información,Sin Justificación</t>
    </r>
  </si>
  <si>
    <r>
      <t xml:space="preserve">C1. Porcentaje de productores beneficiados por el Programa que acreditaron el uso de su apoyo en actividades productivas.
</t>
    </r>
    <r>
      <rPr>
        <sz val="10"/>
        <rFont val="Soberana Sans"/>
        <family val="2"/>
      </rPr>
      <t xml:space="preserve"> Causa : Al primer trimestre no se tiene meta registrada para el indicador en cuestión, esto debido a que el Programa cambio de clave presupuestaría y al registrar nuevamente los indicadores en el PASH con la clave correspondiente, no fue posible registrar dicha meta. La meta programa para este trimestre es de 0%, numerador: 0 y denominador: 1,931,400.   El productor acredita los recursos después de que los ejerce, y la dispersión de los incentivos comenzó a finales del mes de febrero. Efecto: Sin efectos, ya que el comportamiento de la meta esta acorde a lo programado. Otros Motivos:</t>
    </r>
  </si>
  <si>
    <r>
      <t xml:space="preserve">A1 Porcentaje de productores beneficiados con el Programa.
</t>
    </r>
    <r>
      <rPr>
        <sz val="10"/>
        <rFont val="Soberana Sans"/>
        <family val="2"/>
      </rPr>
      <t xml:space="preserve"> Causa : Al primer trimestre no se tiene meta registrada para el indicador en cuestión, esto debido a que el Programa cambio de clave presupuestaría y al registrar nuevamente los indicadores en el PASH con la clave correspondiente, no fue posible registrar dicha meta. La meta programa para este trimestre es de 15%, numerador: 321,900 y denominador: 2,146,000. El Programa apoya productores de granos, café y caña de azúcar; el promedio del monto del apoyo para productores de granos es menor que el que se otorga a los productores de café y caña de azúcar. En virtud de que los apoyos de febrero y marzo se destinaron a productores de granos, se alcanzó un número mayor de productores que los estimados a apoyar con el mismo presupuesto programado  (189,667 productores adicionales).  Efecto: Un impacto mayor en la cobertura de productores de granos básicos por 8.84 puntos porcentuales; estos productores cuentan con el recursos para iniciar las labores de preparación y/o siembra de sus predios. Otros Motivos:</t>
    </r>
  </si>
  <si>
    <r>
      <t xml:space="preserve">A2.C1. Porcentaje de presupuesto dispersado a productores durante el año
</t>
    </r>
    <r>
      <rPr>
        <sz val="10"/>
        <rFont val="Soberana Sans"/>
        <family val="2"/>
      </rPr>
      <t xml:space="preserve"> Causa : Al primer trimestre no se tiene meta registrada para el indicador en cuestión, esto debido a que el Programa cambio de clave presupuestaría y al registrar nuevamente los indicadores en el PASH con la clave correspondiente, no fue posible registrar dicha meta. La meta programa para este trimestre es de 19%, numerador: 1,985,500,000 y denominador: 10,450,000,000.    Las dispersiones al mes de marzo fueron por un total de 2,109,948,386 pesos, alcanzando con ello el 20.19% del total del monto destinado en el año para subsidio, 1.19 puntos mayor de la meta planteada, ello derivado de que se dispuso de un presupuesto mayor al programado (124,448,386 adicionales). Efecto: Se cumplió con la meta planteada y derivado de ello los productores cuentan con liquidez para invertir en las actividades productivas de sus predios. Otros Motivos:</t>
    </r>
  </si>
  <si>
    <r>
      <t xml:space="preserve">A3. Porcentaje de productores satisfechos con el apoyo recibido.
</t>
    </r>
    <r>
      <rPr>
        <sz val="10"/>
        <rFont val="Soberana Sans"/>
        <family val="2"/>
      </rPr>
      <t>Sin Información,Sin Justificación</t>
    </r>
  </si>
  <si>
    <r>
      <t xml:space="preserve">A4. Porcentaje de mujeres beneficiadas por el Programa.
</t>
    </r>
    <r>
      <rPr>
        <sz val="10"/>
        <rFont val="Soberana Sans"/>
        <family val="2"/>
      </rPr>
      <t xml:space="preserve"> Causa : Al primer trimestre no se tiene meta registrada para el indicador en cuestión, esto debido a que el Programa cambio de clave presupuestaría y al registrar nuevamente los indicadores en el PASH con la clave correspondiente, no fue posible registrar dicha meta. La meta programa para este trimestre es de 3%, numerador: 57,942 denominador: 1,931,400.00. Las Representaciones de la Secretaría en los estados solicitaron a la Unidad responsable la dispersión de apoyos a productores que cumplen con la normatividad del Programa. Dicha solicitud incluyó un número importante de mujeres, que cumplieron con los requisitos establecidos en las Reglas de Operación: esto es, de 131,369 mujeres, alcanzado con ello en este trimestre el 6.80% del total de la población factible de apoyar, 3.80 puntos porcentuales más respecto de la meta planteada.  Efecto: El Programa Producción para el Bienestar apoya a las mujeres productoras, la proyección realizada respecto de la meta a alcanzar en el primer trimestre se superó por más del doble. El doble de mujeres productoras respecto de la meta planteada, ya cuenta con el apoyo para comenzar con las labores requeridas en sus predios. Otros Motivos:</t>
    </r>
  </si>
  <si>
    <t>S304</t>
  </si>
  <si>
    <t>Programa de Fomento a la Agricultura, Ganadería, Pesca y Acuicultura</t>
  </si>
  <si>
    <t>I00-Comisión Nacional de Acuacultura y Pesca</t>
  </si>
  <si>
    <t>3 - Acuacultura, Pesca y Caza</t>
  </si>
  <si>
    <t>8 - Acuacultura y Pesca</t>
  </si>
  <si>
    <t>Contribuir a la autosuficiencia alimentaria del país en los sectores pesquero y acuícola</t>
  </si>
  <si>
    <r>
      <t>Tasa de variación de la disponibilidad de productos pesqueros y acuícolas</t>
    </r>
    <r>
      <rPr>
        <i/>
        <sz val="10"/>
        <color indexed="30"/>
        <rFont val="Soberana Sans"/>
      </rPr>
      <t xml:space="preserve">
</t>
    </r>
  </si>
  <si>
    <t xml:space="preserve">((Disponibilidad de productos pesqueros y acuícolas en el año tn /Disponibilidad de productos pesqueros y acuícolas en el año t0) -1)*100  </t>
  </si>
  <si>
    <t>Estratégico-Eficiencia-Bianual</t>
  </si>
  <si>
    <t>Los pequeños pescadores y acuicultores nacionales incrementan su producción pesquera y acuícola.</t>
  </si>
  <si>
    <r>
      <t>P.1 Tasa de variación de la producción Pesquera y Acuícola</t>
    </r>
    <r>
      <rPr>
        <i/>
        <sz val="10"/>
        <color indexed="30"/>
        <rFont val="Soberana Sans"/>
      </rPr>
      <t xml:space="preserve">
</t>
    </r>
  </si>
  <si>
    <t xml:space="preserve">((Volumen de la producción pesquera y acuícola en el año tn /Volumen de la producción pesquera y acuícola en el año t0) -1)*100  </t>
  </si>
  <si>
    <r>
      <t>P.2 Porcentaje de pequeños productores pesqueros y acuícolas apoyados con Recursos Genéticos que incrementan su producción en 5%</t>
    </r>
    <r>
      <rPr>
        <i/>
        <sz val="10"/>
        <color indexed="30"/>
        <rFont val="Soberana Sans"/>
      </rPr>
      <t xml:space="preserve">
</t>
    </r>
  </si>
  <si>
    <t xml:space="preserve">(Número de pequeños productores pesqueros y acuícolas que incrementan su producción con la siembra de semilla de ostión, alevines de tilapia y de trucha y postlarva de camarón en 5%/ Total de pequeños productores pesqueros y acuícolas registrados en el Padrón de Productores de Pesca y Acuacultura) x 100  </t>
  </si>
  <si>
    <t>A C1. Apoyos económicos para el bienestar de pequeños productores pesqueros y acuícolas entregados</t>
  </si>
  <si>
    <r>
      <t xml:space="preserve">C1. Porcentaje de pequeños pescadores y acuacultores apoyados por el componente Apoyo para el Bienestar de Pescadores y Acuicultores (BIENPESCA)  </t>
    </r>
    <r>
      <rPr>
        <i/>
        <sz val="10"/>
        <color indexed="30"/>
        <rFont val="Soberana Sans"/>
      </rPr>
      <t xml:space="preserve">
</t>
    </r>
  </si>
  <si>
    <t xml:space="preserve">(Número de pequeños pescadores y acuacultores apoyados por el componente Apoyo para el Bienestar de Pescadores y Acuicultores (BIENPESCA) / Número de pequeños pescadores y acuacultores registrados y validados en el Padrón de Productores de Pesca y Acuacultura)*100  </t>
  </si>
  <si>
    <t>B C2. Recursos genéticos acuícolas otorgados a pequeños productores pesqueros y acuícolas</t>
  </si>
  <si>
    <r>
      <t>C2. Porcentaje de pequeños productores pesqueros y acuícolas apoyados con recursos genéticos</t>
    </r>
    <r>
      <rPr>
        <i/>
        <sz val="10"/>
        <color indexed="30"/>
        <rFont val="Soberana Sans"/>
      </rPr>
      <t xml:space="preserve">
</t>
    </r>
  </si>
  <si>
    <t xml:space="preserve">(Número de pequeños productores pesqueros y acuícolas apoyados con recursos genéticos / Total de pequeños productores pesqueros y acuícolas que solicitaron apoyo)* 100      </t>
  </si>
  <si>
    <t>A 1 A1.C1 Validación del registro de pequeños productores pesqueros y acuícolas en el Padrón de Productores de Pesca y Acuacultura.</t>
  </si>
  <si>
    <r>
      <t>A1.C1 Porcentaje de pequeños productores pesqueros y acuícolas validados en el Padrón de Productores de Pesca y Acuacultura.</t>
    </r>
    <r>
      <rPr>
        <i/>
        <sz val="10"/>
        <color indexed="30"/>
        <rFont val="Soberana Sans"/>
      </rPr>
      <t xml:space="preserve">
</t>
    </r>
  </si>
  <si>
    <t xml:space="preserve">(Número de pequeños productores pesqueros y acuícolas validados en el padrón / Número de pequeños productores pesqueros y acuícolas  registrados en el Padrón de Productores de Pesca y Acuacultura)* 100  </t>
  </si>
  <si>
    <t>A 2 A2.C1 Integración de expedientes</t>
  </si>
  <si>
    <r>
      <t>A2.C1 Porcentaje de expedientes integrados de los pequeños productores pesqueros y acuícolas beneficiados</t>
    </r>
    <r>
      <rPr>
        <i/>
        <sz val="10"/>
        <color indexed="30"/>
        <rFont val="Soberana Sans"/>
      </rPr>
      <t xml:space="preserve">
</t>
    </r>
  </si>
  <si>
    <t xml:space="preserve">(Número de expedientes integrados de los pequeños productores pesqueros y acuícolas / Número de pequeños productores pesqueros y acuícolas beneficiados)*100  </t>
  </si>
  <si>
    <t>A 3 A3.C1 Atención actividades de publicación</t>
  </si>
  <si>
    <r>
      <t xml:space="preserve">A3.C1 Porcentaje de actividades de publicación en la página electrónica de la CONAPESCA  </t>
    </r>
    <r>
      <rPr>
        <i/>
        <sz val="10"/>
        <color indexed="30"/>
        <rFont val="Soberana Sans"/>
      </rPr>
      <t xml:space="preserve">
</t>
    </r>
  </si>
  <si>
    <t xml:space="preserve">(Número de actividades de publicación en la página electrónica de la CONAPESCA  / Número de actividades de programadas a publicar en la página electrónica de la CONAPESCA)* 100  </t>
  </si>
  <si>
    <t>B 4 A1.C2 Dictaminación de solicitudes</t>
  </si>
  <si>
    <r>
      <t xml:space="preserve">A1.C2 Porcentaje de solicitudes dictaminadas para el aprovechamiento de recursos genéticos   </t>
    </r>
    <r>
      <rPr>
        <i/>
        <sz val="10"/>
        <color indexed="30"/>
        <rFont val="Soberana Sans"/>
      </rPr>
      <t xml:space="preserve">
</t>
    </r>
  </si>
  <si>
    <t xml:space="preserve">(Número de solicitudes dictaminadas de acuerdo a los criterios de elegibilidad para la producción y aprovechamiento de recursos genéticos en materia de acuacultura /Número total de solicitudes recibidas)*100  </t>
  </si>
  <si>
    <t>B 5 A2.C2 Emisión de resoluciones en tiempo</t>
  </si>
  <si>
    <r>
      <t xml:space="preserve">A2.C2 Porcentaje de emisión de resoluciones en tiempo      </t>
    </r>
    <r>
      <rPr>
        <i/>
        <sz val="10"/>
        <color indexed="30"/>
        <rFont val="Soberana Sans"/>
      </rPr>
      <t xml:space="preserve">
</t>
    </r>
  </si>
  <si>
    <t xml:space="preserve">(Número de resoluciones emitidas en tiempo/Número total de resoluciones emitidas)*100  </t>
  </si>
  <si>
    <t>B 6 A3.C2 Atención de actividades calendarizadas.</t>
  </si>
  <si>
    <r>
      <t xml:space="preserve">A3.C2 Porcentaje de avance de las actividades calendarizadas del componente de recursos genéticos acuícolas.    </t>
    </r>
    <r>
      <rPr>
        <i/>
        <sz val="10"/>
        <color indexed="30"/>
        <rFont val="Soberana Sans"/>
      </rPr>
      <t xml:space="preserve">
</t>
    </r>
  </si>
  <si>
    <t xml:space="preserve">(Número de actividades calendarizadas concluidas en tiempo/Total de actividades calendarizadas del componente de recursos genéticos acuícolas) * 100 </t>
  </si>
  <si>
    <r>
      <t xml:space="preserve">Tasa de variación de la disponibilidad de productos pesqueros y acuícolas
</t>
    </r>
    <r>
      <rPr>
        <sz val="10"/>
        <rFont val="Soberana Sans"/>
        <family val="2"/>
      </rPr>
      <t>Sin Información,Sin Justificación</t>
    </r>
  </si>
  <si>
    <r>
      <t xml:space="preserve">P.1 Tasa de variación de la producción Pesquera y Acuícola
</t>
    </r>
    <r>
      <rPr>
        <sz val="10"/>
        <rFont val="Soberana Sans"/>
        <family val="2"/>
      </rPr>
      <t>Sin Información,Sin Justificación</t>
    </r>
  </si>
  <si>
    <r>
      <t xml:space="preserve">P.2 Porcentaje de pequeños productores pesqueros y acuícolas apoyados con Recursos Genéticos que incrementan su producción en 5%
</t>
    </r>
    <r>
      <rPr>
        <sz val="10"/>
        <rFont val="Soberana Sans"/>
        <family val="2"/>
      </rPr>
      <t>Sin Información,Sin Justificación</t>
    </r>
  </si>
  <si>
    <r>
      <t xml:space="preserve">C1. Porcentaje de pequeños pescadores y acuacultores apoyados por el componente Apoyo para el Bienestar de Pescadores y Acuicultores (BIENPESCA)  
</t>
    </r>
    <r>
      <rPr>
        <sz val="10"/>
        <rFont val="Soberana Sans"/>
        <family val="2"/>
      </rPr>
      <t>Sin Información,Sin Justificación</t>
    </r>
  </si>
  <si>
    <r>
      <t xml:space="preserve">C2. Porcentaje de pequeños productores pesqueros y acuícolas apoyados con recursos genéticos
</t>
    </r>
    <r>
      <rPr>
        <sz val="10"/>
        <rFont val="Soberana Sans"/>
        <family val="2"/>
      </rPr>
      <t>Sin Información,Sin Justificación</t>
    </r>
  </si>
  <si>
    <r>
      <t xml:space="preserve">A1.C1 Porcentaje de pequeños productores pesqueros y acuícolas validados en el Padrón de Productores de Pesca y Acuacultura.
</t>
    </r>
    <r>
      <rPr>
        <sz val="10"/>
        <rFont val="Soberana Sans"/>
        <family val="2"/>
      </rPr>
      <t>Sin Información,Sin Justificación</t>
    </r>
  </si>
  <si>
    <r>
      <t xml:space="preserve">A2.C1 Porcentaje de expedientes integrados de los pequeños productores pesqueros y acuícolas beneficiados
</t>
    </r>
    <r>
      <rPr>
        <sz val="10"/>
        <rFont val="Soberana Sans"/>
        <family val="2"/>
      </rPr>
      <t>Sin Información,Sin Justificación</t>
    </r>
  </si>
  <si>
    <r>
      <t xml:space="preserve">A3.C1 Porcentaje de actividades de publicación en la página electrónica de la CONAPESCA  
</t>
    </r>
    <r>
      <rPr>
        <sz val="10"/>
        <rFont val="Soberana Sans"/>
        <family val="2"/>
      </rPr>
      <t>Sin Información,Sin Justificación</t>
    </r>
  </si>
  <si>
    <r>
      <t xml:space="preserve">A1.C2 Porcentaje de solicitudes dictaminadas para el aprovechamiento de recursos genéticos   
</t>
    </r>
    <r>
      <rPr>
        <sz val="10"/>
        <rFont val="Soberana Sans"/>
        <family val="2"/>
      </rPr>
      <t>Sin Información,Sin Justificación</t>
    </r>
  </si>
  <si>
    <r>
      <t xml:space="preserve">A2.C2 Porcentaje de emisión de resoluciones en tiempo      
</t>
    </r>
    <r>
      <rPr>
        <sz val="10"/>
        <rFont val="Soberana Sans"/>
        <family val="2"/>
      </rPr>
      <t>Sin Información,Sin Justificación</t>
    </r>
  </si>
  <si>
    <r>
      <t xml:space="preserve">A3.C2 Porcentaje de avance de las actividades calendarizadas del componente de recursos genéticos acuícolas.    
</t>
    </r>
    <r>
      <rPr>
        <sz val="10"/>
        <rFont val="Soberana Sans"/>
        <family val="2"/>
      </rPr>
      <t>Sin Información,Sin Justificación</t>
    </r>
  </si>
  <si>
    <t>U009</t>
  </si>
  <si>
    <t>Fomento de la Ganadería y Normalización de la Calidad de los Productos Pecuarios</t>
  </si>
  <si>
    <t>116-Coordinación General de Ganadería</t>
  </si>
  <si>
    <t>Contribuir a incrementar la autosuficiencia alimentaria mediante el aumento de la producción de alimentos de origen animal para consumo humano.</t>
  </si>
  <si>
    <r>
      <t>índice de la Productividad laboral en el subsector pecuario.</t>
    </r>
    <r>
      <rPr>
        <i/>
        <sz val="10"/>
        <color indexed="30"/>
        <rFont val="Soberana Sans"/>
      </rPr>
      <t xml:space="preserve">
</t>
    </r>
  </si>
  <si>
    <t>(Índice del PIB ganadero año t / Índice del número de personas ocupadas en el subsector pecuario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</si>
  <si>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</si>
  <si>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</si>
  <si>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</si>
  <si>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</si>
  <si>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</si>
  <si>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</si>
  <si>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</si>
  <si>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positivas aplicadas a los beneficiarios del Programa de Fomento de la Ganadería y Normalización de la Calidad de los Productos Pecuarios.</t>
    </r>
    <r>
      <rPr>
        <i/>
        <sz val="10"/>
        <color indexed="30"/>
        <rFont val="Soberana Sans"/>
      </rPr>
      <t xml:space="preserve">
</t>
    </r>
  </si>
  <si>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</si>
  <si>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r>
      <t xml:space="preserve">índice de la 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</si>
  <si>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</si>
  <si>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C1. Porcentaje de proyectos apoyados por el Programa de Fomento de la Ganadería y Normalización de la Calidad de los Productos Pecuarios.
</t>
    </r>
    <r>
      <rPr>
        <sz val="10"/>
        <rFont val="Soberana Sans"/>
        <family val="2"/>
      </rPr>
      <t>Sin Información,Sin Justificación</t>
    </r>
  </si>
  <si>
    <r>
      <t xml:space="preserve">Porcentaje de encuestas positivas aplicadas a los beneficiarios del Programa de Fomento de la Ganadería y Normalización de la Calidad de los Productos Pecuarios.
</t>
    </r>
    <r>
      <rPr>
        <sz val="10"/>
        <rFont val="Soberana Sans"/>
        <family val="2"/>
      </rPr>
      <t>Sin Información,Sin Justificación</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</si>
  <si>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</si>
  <si>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</si>
  <si>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</si>
  <si>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</si>
  <si>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t2/ Producción nacional pesquera y acuícola en el año t0)-1)*1/2)*100</t>
  </si>
  <si>
    <t>Estratégico-Eficacia-Bianual</t>
  </si>
  <si>
    <t>Productores acuícolas y pesqueros aplican esquemas de organización, producción y comercialización, así como la implementación de modelos tecnológicos de producción acuícola innovadores.</t>
  </si>
  <si>
    <r>
      <t>P1. Tasa de variación del número de acciones de impulso a la comercialización desarrolladas por los socios de los Comités Sistema Producto</t>
    </r>
    <r>
      <rPr>
        <i/>
        <sz val="10"/>
        <color indexed="30"/>
        <rFont val="Soberana Sans"/>
      </rPr>
      <t xml:space="preserve">
</t>
    </r>
  </si>
  <si>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</si>
  <si>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r>
      <t>P2. Tasa de variación del número de pescadores y acuacultores que aplican las buenas prácticas de manejo y manufactura de productos pesqueros y acuícolas</t>
    </r>
    <r>
      <rPr>
        <i/>
        <sz val="10"/>
        <color indexed="30"/>
        <rFont val="Soberana Sans"/>
      </rPr>
      <t xml:space="preserve">
</t>
    </r>
  </si>
  <si>
    <t>((Número de pescadores y acuacultores que aplican las buenas prácticas apoyados en el año t/Número de pescadores y acuacultores que aplican las buenas practicas apoyados en el año t-1) -1)*100</t>
  </si>
  <si>
    <r>
      <t>P3. Porcentaje de modelos de desarrollo tecnológico transferibles al sector productivo</t>
    </r>
    <r>
      <rPr>
        <i/>
        <sz val="10"/>
        <color indexed="30"/>
        <rFont val="Soberana Sans"/>
      </rPr>
      <t xml:space="preserve">
</t>
    </r>
  </si>
  <si>
    <t>(Número de modelos de desarrollo tecnológico transferibles/Número de modelos de desarrollo tecnológico apoyados)*100</t>
  </si>
  <si>
    <t>A C1. Apoyos de capacitación y servicios especializados otorgados.</t>
  </si>
  <si>
    <r>
      <t>C1.1 Porcentaje de comités sistema producto apoyados</t>
    </r>
    <r>
      <rPr>
        <i/>
        <sz val="10"/>
        <color indexed="30"/>
        <rFont val="Soberana Sans"/>
      </rPr>
      <t xml:space="preserve">
</t>
    </r>
  </si>
  <si>
    <t>(Número de comités sistema producto apoyados /Número de comités sistema producto constituidos)*100</t>
  </si>
  <si>
    <r>
      <t>C1.2 Porcentaje de apoyos otorgados para capacitación y asistencia técnica integral</t>
    </r>
    <r>
      <rPr>
        <i/>
        <sz val="10"/>
        <color indexed="30"/>
        <rFont val="Soberana Sans"/>
      </rPr>
      <t xml:space="preserve">
</t>
    </r>
  </si>
  <si>
    <t>(Número de apoyos otorgados para capacitación y asistencia técnica integral/Número de apoyos programados para capacitación y asistencia técnica integral)*100</t>
  </si>
  <si>
    <t>B C2. Apoyos a productores para el desarrollo de modelos tecnológicos viables generados</t>
  </si>
  <si>
    <r>
      <t>C2 Porcentaje de modelos de desarrollo tecnológico apoyados</t>
    </r>
    <r>
      <rPr>
        <i/>
        <sz val="10"/>
        <color indexed="30"/>
        <rFont val="Soberana Sans"/>
      </rPr>
      <t xml:space="preserve">
</t>
    </r>
  </si>
  <si>
    <t>(Número de modelos de desarrollo tecnológico apoyados/Número de modelos de desarrollo tecnológico programados a apoyar )*100</t>
  </si>
  <si>
    <t>A 1 A1.C1.1 Dictaminación de programas de trabajo para el desarrollo de cadenas productivas</t>
  </si>
  <si>
    <r>
      <t>A1.C1.1 Porcentaje de programas de trabajo dictaminados para el desarrollo de cadenas productivas</t>
    </r>
    <r>
      <rPr>
        <i/>
        <sz val="10"/>
        <color indexed="30"/>
        <rFont val="Soberana Sans"/>
      </rPr>
      <t xml:space="preserve">
</t>
    </r>
  </si>
  <si>
    <t>(Número de programas de trabajo dictaminados /Número de programas de trabajo recibidos )*100</t>
  </si>
  <si>
    <t>A 2 A2.C1.2 Dictaminación de programas de trabajo para la capacitación y asistencia técnica integral</t>
  </si>
  <si>
    <r>
      <t>A2.C1.2 Porcentaje de programas de trabajo dictaminados para Capacitación y Asistencia Técnica Integral</t>
    </r>
    <r>
      <rPr>
        <i/>
        <sz val="10"/>
        <color indexed="30"/>
        <rFont val="Soberana Sans"/>
      </rPr>
      <t xml:space="preserve">
</t>
    </r>
  </si>
  <si>
    <t>(Número de programas de trabajo dictaminados /Número de programas de trabajo recibidos)*100</t>
  </si>
  <si>
    <t>B 3 A3.C2 Celebración de convenios para el desarrollo de modelos tecnológicos</t>
  </si>
  <si>
    <r>
      <t>A3.C2 Porcentaje de convenios celebrados para la implementación de modelos de desarrollo tecnológico</t>
    </r>
    <r>
      <rPr>
        <i/>
        <sz val="10"/>
        <color indexed="30"/>
        <rFont val="Soberana Sans"/>
      </rPr>
      <t xml:space="preserve">
</t>
    </r>
  </si>
  <si>
    <t>(Número de convenios celebrados / Número de convenios programados)*100</t>
  </si>
  <si>
    <r>
      <t xml:space="preserve">Tasa de variación de la producción nacional pesquera y acuícola
</t>
    </r>
    <r>
      <rPr>
        <sz val="10"/>
        <rFont val="Soberana Sans"/>
        <family val="2"/>
      </rPr>
      <t>Sin Información,Sin Justificación</t>
    </r>
  </si>
  <si>
    <r>
      <t xml:space="preserve">P1. Tasa de variación del número de acciones de impulso a la comercialización desarrolladas por los socios de los Comités Sistema Producto
</t>
    </r>
    <r>
      <rPr>
        <sz val="10"/>
        <rFont val="Soberana Sans"/>
        <family val="2"/>
      </rPr>
      <t>Sin Información,Sin Justificación</t>
    </r>
  </si>
  <si>
    <r>
      <t xml:space="preserve">P2. Tasa de variación del número de pescadores y acuacultores que aplican las buenas prácticas de manejo y manufactura de productos pesqueros y acuícolas
</t>
    </r>
    <r>
      <rPr>
        <sz val="10"/>
        <rFont val="Soberana Sans"/>
        <family val="2"/>
      </rPr>
      <t>Sin Información,Sin Justificación</t>
    </r>
  </si>
  <si>
    <r>
      <t xml:space="preserve">P3. Porcentaje de modelos de desarrollo tecnológico transferibles al sector productivo
</t>
    </r>
    <r>
      <rPr>
        <sz val="10"/>
        <rFont val="Soberana Sans"/>
        <family val="2"/>
      </rPr>
      <t>Sin Información,Sin Justificación</t>
    </r>
  </si>
  <si>
    <r>
      <t xml:space="preserve">C1.1 Porcentaje de comités sistema producto apoyados
</t>
    </r>
    <r>
      <rPr>
        <sz val="10"/>
        <rFont val="Soberana Sans"/>
        <family val="2"/>
      </rPr>
      <t>Sin Información,Sin Justificación</t>
    </r>
  </si>
  <si>
    <r>
      <t xml:space="preserve">C1.2 Porcentaje de apoyos otorgados para capacitación y asistencia técnica integral
</t>
    </r>
    <r>
      <rPr>
        <sz val="10"/>
        <rFont val="Soberana Sans"/>
        <family val="2"/>
      </rPr>
      <t>Sin Información,Sin Justificación</t>
    </r>
  </si>
  <si>
    <r>
      <t xml:space="preserve">C2 Porcentaje de modelos de desarrollo tecnológico apoyados
</t>
    </r>
    <r>
      <rPr>
        <sz val="10"/>
        <rFont val="Soberana Sans"/>
        <family val="2"/>
      </rPr>
      <t>Sin Información,Sin Justificación</t>
    </r>
  </si>
  <si>
    <r>
      <t xml:space="preserve">A1.C1.1 Porcentaje de programas de trabajo dictaminados para el desarrollo de cadenas productivas
</t>
    </r>
    <r>
      <rPr>
        <sz val="10"/>
        <rFont val="Soberana Sans"/>
        <family val="2"/>
      </rPr>
      <t xml:space="preserve"> Causa : El avance registrado es corresponde a la meta programada. Efecto: El avance registrado es corresponde a la meta programada. Otros Motivos:La meta programa es de 0 ya que la dictaminación de programas de trabajo para el desarrollo de cadenas productivas inicia a partir del segundo trimestre, adicional a ello el componente de Cadenas Productivas no cuenta con presupuesto para el presente ejercicio por lo que se realizó el ajuste de las metas a 0 en los siguientes trimestres</t>
    </r>
  </si>
  <si>
    <r>
      <t xml:space="preserve">A2.C1.2 Porcentaje de programas de trabajo dictaminados para Capacitación y Asistencia Técnica Integral
</t>
    </r>
    <r>
      <rPr>
        <sz val="10"/>
        <rFont val="Soberana Sans"/>
        <family val="2"/>
      </rPr>
      <t xml:space="preserve"> Causa : El avance registrado corresponde a la meta programada.  Efecto: El avance registrado corresponde a la meta programada. Otros Motivos:La meta programada es de 0 ya que la dictaminación de los programas de trabajo se realiza a partir del segundo trimestre.</t>
    </r>
  </si>
  <si>
    <r>
      <t xml:space="preserve">A3.C2 Porcentaje de convenios celebrados para la implementación de modelos de desarrollo tecnológico
</t>
    </r>
    <r>
      <rPr>
        <sz val="10"/>
        <rFont val="Soberana Sans"/>
        <family val="2"/>
      </rPr>
      <t xml:space="preserve"> Causa : El avance registrado corresponde a la meta programada. Efecto: El avance registrado corresponde a la meta programada. Otros Motivos:La meta programada es del 0% ya que la celebración de convenios para la implementación de modelos tecnológicos se realiza a partir del segundo trimestre, cabe mencionar que para este ejercicio presupuestal el componente no cuenta con presupuesto por lo que la meta se ajustó en 0 para siguiente periodos.</t>
    </r>
  </si>
  <si>
    <t>U020</t>
  </si>
  <si>
    <t>200-Subsecretaría de Alimentación y Competitividad</t>
  </si>
  <si>
    <t>Contribuir a mejorar la capacidad productiva de los  pequeños y medianos productores de maíz, frijol, arroz, trigo panificable y leche mediante la mejora de su ingreso por la venta de sus productos a precios de garantía.</t>
  </si>
  <si>
    <t>A C2. Precio de garantía pagado a pequeños y medianos productores de trigo panificable y arroz, que venden sus productos en el canal de comercialización productor - industrial.</t>
  </si>
  <si>
    <t>B C1. Precio de garantía pagado a pequeños y medianos productores de maíz, frijol y leche, que venden sus productos a Seguridad Alimentaria Mexicana (SEGALMEX)</t>
  </si>
  <si>
    <r>
      <t>C1.2  Porcentaje de pequeños y medianos productores de frijol que reciben precios de garantía por la venta de sus productos a SEGALMEX.</t>
    </r>
    <r>
      <rPr>
        <i/>
        <sz val="10"/>
        <color indexed="30"/>
        <rFont val="Soberana Sans"/>
      </rPr>
      <t xml:space="preserve">
</t>
    </r>
  </si>
  <si>
    <t>(Número de pequeños y medianos productores de frijol que reciben precio de garantía  por la venta de sus productos a SEGALMEX / Total de pequeños y medianos productores de frijol de la población objetivo) * 100</t>
  </si>
  <si>
    <r>
      <t>C1.3  Porcentaje de pequeños y medianos productores de leche que reciben precios de garantía por la venta de sus productos a SEGALMEX.</t>
    </r>
    <r>
      <rPr>
        <i/>
        <sz val="10"/>
        <color indexed="30"/>
        <rFont val="Soberana Sans"/>
      </rPr>
      <t xml:space="preserve">
</t>
    </r>
  </si>
  <si>
    <t>A 1 A1.C2 Supervisión de los mecanismos de pago a productores de trigo panificable y arroz.</t>
  </si>
  <si>
    <r>
      <t>A1.C2 Variación en la eficiencia de los nuevos mecanismos de pago a pequeños y medianos productores de trigo panificable y arroz.</t>
    </r>
    <r>
      <rPr>
        <i/>
        <sz val="10"/>
        <color indexed="30"/>
        <rFont val="Soberana Sans"/>
      </rPr>
      <t xml:space="preserve">
</t>
    </r>
  </si>
  <si>
    <t>((Tiempo promedio de pago a pequeños y medianos productores de trigo panificable y arroz con los nuevos mecanismos/Tiempo promedio de pago a pequeños y medianos productores de trigo panificable y arroz con los  mecanismos existentes) - 1)*100</t>
  </si>
  <si>
    <t>B 2 A1.C1 Atención de pequeños y medianos productores en centros de acopio para maíz, frijol y leche en las zonas de producción.</t>
  </si>
  <si>
    <t>B 3 A3.C1. Pago oportuno de la producción comprada a precios de garantía  a pequeños y medianos poductores de granos básicos y de leche.</t>
  </si>
  <si>
    <r>
      <t>A3.C1.1 Porcentaje de producción pagada oportunamente  a precios de garantía a pequeños y medianos poductores de granos básicos.</t>
    </r>
    <r>
      <rPr>
        <i/>
        <sz val="10"/>
        <color indexed="30"/>
        <rFont val="Soberana Sans"/>
      </rPr>
      <t xml:space="preserve">
</t>
    </r>
  </si>
  <si>
    <t>(Producción pagada a precios de garantía a pequeños y medianos productores de granos básicos en un periodo máximo de 10 días posteriores a la compra/ Producción total comprada a pequeños y medianos productores  de granos básicos)*100</t>
  </si>
  <si>
    <r>
      <t>A3.C1.2 Porcentaje de producción pagada oportunamente a precios de garantía a pequeños y medianos poductores de leche.</t>
    </r>
    <r>
      <rPr>
        <i/>
        <sz val="10"/>
        <color indexed="30"/>
        <rFont val="Soberana Sans"/>
      </rPr>
      <t xml:space="preserve">
</t>
    </r>
  </si>
  <si>
    <t>(Producción pagada a precios de garantía a pequeños y medianos productores de leche en un periodo máximo de 10 días posteriores a la compra/ Producción total comprada a pequeños y medianos productores  de leche en el periodo)*100</t>
  </si>
  <si>
    <t>B 4 A2.C1. Compra a precios de garantía de la producción de maíz, frijol y leche de pequeños y medianos productores</t>
  </si>
  <si>
    <r>
      <t xml:space="preserve">A2.C1.1 Promedio de la producción de maíz comprada a precios de garantía a pequeños y medianos productores. </t>
    </r>
    <r>
      <rPr>
        <i/>
        <sz val="10"/>
        <color indexed="30"/>
        <rFont val="Soberana Sans"/>
      </rPr>
      <t xml:space="preserve">
</t>
    </r>
  </si>
  <si>
    <r>
      <t xml:space="preserve">A2.C1.2  Promedio de la producción de frijol comprada a precios de garantía pequeños y medianos productores. </t>
    </r>
    <r>
      <rPr>
        <i/>
        <sz val="10"/>
        <color indexed="30"/>
        <rFont val="Soberana Sans"/>
      </rPr>
      <t xml:space="preserve">
</t>
    </r>
  </si>
  <si>
    <r>
      <t>A2.C1.3 Promedio de la producción de litros de leche por año comprada a precios de garantía a pequeños y medianos productores.</t>
    </r>
    <r>
      <rPr>
        <i/>
        <sz val="10"/>
        <color indexed="30"/>
        <rFont val="Soberana Sans"/>
      </rPr>
      <t xml:space="preserve">
</t>
    </r>
  </si>
  <si>
    <r>
      <t xml:space="preserve">C1.2  Porcentaje de pequeños y medianos productores de frijol que reciben precios de garantía por la venta de sus productos a SEGALMEX.
</t>
    </r>
    <r>
      <rPr>
        <sz val="10"/>
        <rFont val="Soberana Sans"/>
        <family val="2"/>
      </rPr>
      <t>Sin Información,Sin Justificación</t>
    </r>
  </si>
  <si>
    <r>
      <t xml:space="preserve">C1.3  Porcentaje de pequeños y medianos productores de leche que reciben precios de garantía por la venta de sus productos a SEGALMEX.
</t>
    </r>
    <r>
      <rPr>
        <sz val="10"/>
        <rFont val="Soberana Sans"/>
        <family val="2"/>
      </rPr>
      <t>Sin Información,Sin Justificación</t>
    </r>
  </si>
  <si>
    <r>
      <t xml:space="preserve">A1.C2 Variación en la eficiencia de los nuevos mecanismos de pago a pequeños y medianos productores de trigo panificable y arroz.
</t>
    </r>
    <r>
      <rPr>
        <sz val="10"/>
        <rFont val="Soberana Sans"/>
        <family val="2"/>
      </rPr>
      <t>Sin Información,Sin Justificación</t>
    </r>
  </si>
  <si>
    <r>
      <t xml:space="preserve">A3.C1.1 Porcentaje de producción pagada oportunamente  a precios de garantía a pequeños y medianos poductores de granos básicos.
</t>
    </r>
    <r>
      <rPr>
        <sz val="10"/>
        <rFont val="Soberana Sans"/>
        <family val="2"/>
      </rPr>
      <t>Sin Información,Sin Justificación</t>
    </r>
  </si>
  <si>
    <r>
      <t xml:space="preserve">A3.C1.2 Porcentaje de producción pagada oportunamente a precios de garantía a pequeños y medianos poductores de leche.
</t>
    </r>
    <r>
      <rPr>
        <sz val="10"/>
        <rFont val="Soberana Sans"/>
        <family val="2"/>
      </rPr>
      <t xml:space="preserve"> Causa : El programa cambió de clave presupuestal de U020 a S290. Efecto: El programa cambió de clave presupuestal de U020 a S290. Otros Motivos:Su seguimiento será vía el programa S290</t>
    </r>
  </si>
  <si>
    <r>
      <t xml:space="preserve">A2.C1.1 Promedio de la producción de maíz comprada a precios de garantía a pequeños y medianos productores. 
</t>
    </r>
    <r>
      <rPr>
        <sz val="10"/>
        <rFont val="Soberana Sans"/>
        <family val="2"/>
      </rPr>
      <t>Sin Información,Sin Justificación</t>
    </r>
  </si>
  <si>
    <r>
      <t xml:space="preserve">A2.C1.2  Promedio de la producción de frijol comprada a precios de garantía pequeños y medianos productores. 
</t>
    </r>
    <r>
      <rPr>
        <sz val="10"/>
        <rFont val="Soberana Sans"/>
        <family val="2"/>
      </rPr>
      <t>Sin Información,Sin Justificación</t>
    </r>
  </si>
  <si>
    <r>
      <t xml:space="preserve">A2.C1.3 Promedio de la producción de litros de leche por año comprada a precios de garantía a pequeños y medianos productores.
</t>
    </r>
    <r>
      <rPr>
        <sz val="10"/>
        <rFont val="Soberana Sans"/>
        <family val="2"/>
      </rPr>
      <t>Sin Información,Sin Justificación</t>
    </r>
  </si>
  <si>
    <t>U021</t>
  </si>
  <si>
    <t>Crédito Ganadero a la Palabra</t>
  </si>
  <si>
    <t>Contribuir a mejorar la autosuficiencia alimentaria mediante el incremento de la productividad de los pequeños productores pecuarios</t>
  </si>
  <si>
    <r>
      <t>Producto Interno Bruto del Subsector Ganadero.</t>
    </r>
    <r>
      <rPr>
        <i/>
        <sz val="10"/>
        <color indexed="30"/>
        <rFont val="Soberana Sans"/>
      </rPr>
      <t xml:space="preserve">
</t>
    </r>
  </si>
  <si>
    <t>[(Producto Interno Bruto del subsector ganadero del año t / Producto Interno Bruto del subsector ganadero del año t - 1) - 1] * 100</t>
  </si>
  <si>
    <t>Pequeños productores pecuarios incrementan su productividad</t>
  </si>
  <si>
    <r>
      <t>P2. Porcentaje de pequeños productores pecuarios apoyados mediante el programa</t>
    </r>
    <r>
      <rPr>
        <i/>
        <sz val="10"/>
        <color indexed="30"/>
        <rFont val="Soberana Sans"/>
      </rPr>
      <t xml:space="preserve">
</t>
    </r>
  </si>
  <si>
    <t xml:space="preserve">(Número de pequeños productores pecuarios apoyados mediante el programa en el año t / Número total de pequeños productores pecuarios )*100    </t>
  </si>
  <si>
    <r>
      <t>P1. Índice de la productividad laboral en el subsector pecuario.</t>
    </r>
    <r>
      <rPr>
        <i/>
        <sz val="10"/>
        <color indexed="30"/>
        <rFont val="Soberana Sans"/>
      </rPr>
      <t xml:space="preserve">
</t>
    </r>
  </si>
  <si>
    <t>(Índice del PIB ganadero año t / índice de personas ocupadas en el subsector pecuario en el año t)*100</t>
  </si>
  <si>
    <t>A C1. Apoyos en especie entregados a los pequeños productores pecuarios para el incremento del hato ganadero</t>
  </si>
  <si>
    <r>
      <t>C1. Tasa de variación en el tamaño del hato ganadero de los pequeños productores pecuarios.</t>
    </r>
    <r>
      <rPr>
        <i/>
        <sz val="10"/>
        <color indexed="30"/>
        <rFont val="Soberana Sans"/>
      </rPr>
      <t xml:space="preserve">
</t>
    </r>
  </si>
  <si>
    <t xml:space="preserve">((Tamaño del hato ganadero de los pequeños productores pecuarios en el año t) / (Tamaño del hato ganadero de los pequeños productores pecuarios en el año t - 1))-1)*100    </t>
  </si>
  <si>
    <t>B C3. Complementos alimenticios entregados para la actividad pecuaria</t>
  </si>
  <si>
    <r>
      <t>C3. Porcentaje de pequeños productores pecuarios apoyados con complementos alimenticios.</t>
    </r>
    <r>
      <rPr>
        <i/>
        <sz val="10"/>
        <color indexed="30"/>
        <rFont val="Soberana Sans"/>
      </rPr>
      <t xml:space="preserve">
</t>
    </r>
  </si>
  <si>
    <t>(Número de pequeños productores pecuarios apoyados con complementos alimenticios / Número total de pequeños productores pecuarios) * 100</t>
  </si>
  <si>
    <t>C C4. Servicios técnicos proporcionados a los pequeños productores pecuarios</t>
  </si>
  <si>
    <r>
      <t>C4. Porcentaje de pequeños productores pecuarios apoyados con servicios técnicos.</t>
    </r>
    <r>
      <rPr>
        <i/>
        <sz val="10"/>
        <color indexed="30"/>
        <rFont val="Soberana Sans"/>
      </rPr>
      <t xml:space="preserve">
</t>
    </r>
  </si>
  <si>
    <t>(Número de pequeños productores pecuarios apoyados con servicios técnicos / Número total de pequeños productores pecuarios) * 100</t>
  </si>
  <si>
    <t>Gestión-Eficiencia-Anual</t>
  </si>
  <si>
    <t>D C2. Pequeños productores pecuarios apoyados con equipo y obras de infraestructura pecuaria</t>
  </si>
  <si>
    <r>
      <t>C2. Porcentaje de pequeños productores pecuarios apoyados con equipo y obras de infraestructura pecuaria</t>
    </r>
    <r>
      <rPr>
        <i/>
        <sz val="10"/>
        <color indexed="30"/>
        <rFont val="Soberana Sans"/>
      </rPr>
      <t xml:space="preserve">
</t>
    </r>
  </si>
  <si>
    <t>(Número de pequeños productores pecuarios apoyados con equipo y obras de infraestructura / Número total de pequeños productores pecuarios) * 100</t>
  </si>
  <si>
    <t>A 1 A1. C1 Otorgamiento de incentivos para el repoblamiento del hato pecuario.</t>
  </si>
  <si>
    <r>
      <t>A1.C1 Porcentaje de solicitudes apoyadas para el repoblamiento del hato pecuario.</t>
    </r>
    <r>
      <rPr>
        <i/>
        <sz val="10"/>
        <color indexed="30"/>
        <rFont val="Soberana Sans"/>
      </rPr>
      <t xml:space="preserve">
</t>
    </r>
  </si>
  <si>
    <t>(Número de solicitudes apoyadas para el repoblamiento del hato pecuario / Número de solicitudes dictaminadas positivas para el repoblamiento del hato pecuario)* 100</t>
  </si>
  <si>
    <t>B 2 A1.C3 Otorgamiento de incentivos para complementos alimenticios.</t>
  </si>
  <si>
    <r>
      <t>A1.C3 Porcentaje de solicitudes apoyadas  para complementos alimenticios.</t>
    </r>
    <r>
      <rPr>
        <i/>
        <sz val="10"/>
        <color indexed="30"/>
        <rFont val="Soberana Sans"/>
      </rPr>
      <t xml:space="preserve">
</t>
    </r>
  </si>
  <si>
    <t>(Número de solicitudes apoyadas para complementos alimenticios. / Número de solicitudes dictaminadas positivas para complementos alimenticios. )* 100</t>
  </si>
  <si>
    <t>C 3 A1.C4 Otorgamiento de servicios ténicos.</t>
  </si>
  <si>
    <r>
      <t>A1.C4 Porcentaje de solicitudes apoyadas  para servicios técnicos.</t>
    </r>
    <r>
      <rPr>
        <i/>
        <sz val="10"/>
        <color indexed="30"/>
        <rFont val="Soberana Sans"/>
      </rPr>
      <t xml:space="preserve">
</t>
    </r>
  </si>
  <si>
    <t>(Número de solicitudes apoyadas para servicios técnicos. / Número de solicitudes dictaminadas positivas para servicios técnicos. )* 100</t>
  </si>
  <si>
    <t>D 4 A1.C2 Otorgamiento de incentivos para el equipamiento y obras de infraestructura pecuaria</t>
  </si>
  <si>
    <r>
      <t xml:space="preserve">A1.C2 Porcentaje de solicitudes apoyadas  para equipamiento y obras de infraestructura pecuaria. </t>
    </r>
    <r>
      <rPr>
        <i/>
        <sz val="10"/>
        <color indexed="30"/>
        <rFont val="Soberana Sans"/>
      </rPr>
      <t xml:space="preserve">
</t>
    </r>
  </si>
  <si>
    <t>(Número de solicitudes apoyadas para el equipamiento y obras de infraestructura pecuaria.  / Número de solicitudes dictaminadas positivas para el equipamiento y obras de infraestructura pecuaria. )* 100</t>
  </si>
  <si>
    <r>
      <t xml:space="preserve">Producto Interno Bruto del Subsector Ganadero.
</t>
    </r>
    <r>
      <rPr>
        <sz val="10"/>
        <rFont val="Soberana Sans"/>
        <family val="2"/>
      </rPr>
      <t>Sin Información,Sin Justificación</t>
    </r>
  </si>
  <si>
    <r>
      <t xml:space="preserve">P2. Porcentaje de pequeños productores pecuarios apoyados mediante el programa
</t>
    </r>
    <r>
      <rPr>
        <sz val="10"/>
        <rFont val="Soberana Sans"/>
        <family val="2"/>
      </rPr>
      <t>Sin Información,Sin Justificación</t>
    </r>
  </si>
  <si>
    <r>
      <t xml:space="preserve">P1. Índice de la productividad laboral en el subsector pecuario.
</t>
    </r>
    <r>
      <rPr>
        <sz val="10"/>
        <rFont val="Soberana Sans"/>
        <family val="2"/>
      </rPr>
      <t>Sin Información,Sin Justificación</t>
    </r>
  </si>
  <si>
    <r>
      <t xml:space="preserve">C1. Tasa de variación en el tamaño del hato ganadero de los pequeños productores pecuarios.
</t>
    </r>
    <r>
      <rPr>
        <sz val="10"/>
        <rFont val="Soberana Sans"/>
        <family val="2"/>
      </rPr>
      <t>Sin Información,Sin Justificación</t>
    </r>
  </si>
  <si>
    <r>
      <t xml:space="preserve">C3. Porcentaje de pequeños productores pecuarios apoyados con complementos alimenticios.
</t>
    </r>
    <r>
      <rPr>
        <sz val="10"/>
        <rFont val="Soberana Sans"/>
        <family val="2"/>
      </rPr>
      <t>Sin Información,Sin Justificación</t>
    </r>
  </si>
  <si>
    <r>
      <t xml:space="preserve">C4. Porcentaje de pequeños productores pecuarios apoyados con servicios técnicos.
</t>
    </r>
    <r>
      <rPr>
        <sz val="10"/>
        <rFont val="Soberana Sans"/>
        <family val="2"/>
      </rPr>
      <t>Sin Información,Sin Justificación</t>
    </r>
  </si>
  <si>
    <r>
      <t xml:space="preserve">C2. Porcentaje de pequeños productores pecuarios apoyados con equipo y obras de infraestructura pecuaria
</t>
    </r>
    <r>
      <rPr>
        <sz val="10"/>
        <rFont val="Soberana Sans"/>
        <family val="2"/>
      </rPr>
      <t>Sin Información,Sin Justificación</t>
    </r>
  </si>
  <si>
    <r>
      <t xml:space="preserve">A1.C1 Porcentaje de solicitudes apoyadas para el repoblamiento del hato pecuario.
</t>
    </r>
    <r>
      <rPr>
        <sz val="10"/>
        <rFont val="Soberana Sans"/>
        <family val="2"/>
      </rPr>
      <t>Sin Información,Sin Justificación</t>
    </r>
  </si>
  <si>
    <r>
      <t xml:space="preserve">A1.C3 Porcentaje de solicitudes apoyadas  para complementos alimenticios.
</t>
    </r>
    <r>
      <rPr>
        <sz val="10"/>
        <rFont val="Soberana Sans"/>
        <family val="2"/>
      </rPr>
      <t>Sin Información,Sin Justificación</t>
    </r>
  </si>
  <si>
    <r>
      <t xml:space="preserve">A1.C4 Porcentaje de solicitudes apoyadas  para servicios técnicos.
</t>
    </r>
    <r>
      <rPr>
        <sz val="10"/>
        <rFont val="Soberana Sans"/>
        <family val="2"/>
      </rPr>
      <t>Sin Información,Sin Justificación</t>
    </r>
  </si>
  <si>
    <r>
      <t xml:space="preserve">A1.C2 Porcentaje de solicitudes apoyadas  para equipamiento y obras de infraestructura pecuaria. 
</t>
    </r>
    <r>
      <rPr>
        <sz val="10"/>
        <rFont val="Soberana Sans"/>
        <family val="2"/>
      </rPr>
      <t>Sin Información,Sin Justificación</t>
    </r>
  </si>
  <si>
    <t>U022</t>
  </si>
  <si>
    <t>300-Subsecretaría de Agricultura</t>
  </si>
  <si>
    <t>F. Contribuir a mejorar la capacidad productiva de los pequeños productores de cultivos prioritarios de alta y muy alta marginación en las entidades seleccionadas del país mediante el incremento de su rendimiento.</t>
  </si>
  <si>
    <r>
      <t>F. Tasa de variación de la producción de cultivos prioritarios de pequeños productores de zonas de alta y muy alta marginación de las entidades seleccionadas del país.</t>
    </r>
    <r>
      <rPr>
        <i/>
        <sz val="10"/>
        <color indexed="30"/>
        <rFont val="Soberana Sans"/>
      </rPr>
      <t xml:space="preserve">
</t>
    </r>
  </si>
  <si>
    <t>((Número de toneladas cosechadas de cultivos prioritarios  de pequeños productores de zonas de alta y muy alta marginación de las entidades seleccionadas del país en el año t /Número de Toneladas cosechadas de cultivos prioritarios  de pequeños productores de zonas de alta y muy alta marginación de las entidades seleccionadas del país en el año t-1)-1)*100</t>
  </si>
  <si>
    <t>P. Los pequeños productores de cultivos prioritarios de zonas de alta y muy alta marginación de las entidades seleccionadas del país, mejoran su rendimiento.</t>
  </si>
  <si>
    <r>
      <t>P Tasa de variación del rendimiento de cultivos prioritarios de pequeños productores de zonas de alta y muy alta marginación de las entidades seleccionadas del país.</t>
    </r>
    <r>
      <rPr>
        <i/>
        <sz val="10"/>
        <color indexed="30"/>
        <rFont val="Soberana Sans"/>
      </rPr>
      <t xml:space="preserve">
</t>
    </r>
  </si>
  <si>
    <t>[(Rendimiento de cultivos prioritarios  de pequeños productores de zonas de alta y muy alta marginación de  las entidades seleccionadas del país en el año t / Rendimiento de cultivos prioritarios de pequeños productores de zonas de alta y muy alta marginación de  las entidades seleccionadas del país en el año t-1)-1]*100</t>
  </si>
  <si>
    <t>A C1. Superficie de pequeños productores de cultivos prioritarios de zonas de alta y muy alta marginación en las entidades seleccionadas del país apoyada con fertilizantes químicos y biológicos.</t>
  </si>
  <si>
    <r>
      <t>C1. Porcentaje de hectáreas de pequeños productores de cultivos prioritarios de zonas de alta y muy alta marginación en las entidades seleccionadas del país, apoyadas con fertilizantes químicos y biológicos.</t>
    </r>
    <r>
      <rPr>
        <i/>
        <sz val="10"/>
        <color indexed="30"/>
        <rFont val="Soberana Sans"/>
      </rPr>
      <t xml:space="preserve">
</t>
    </r>
  </si>
  <si>
    <t>(Número de hectáreas de pequeños productores de cultivos prioritarios de zonas de alta y muy alta marginación en las entidades seleccionadas del país apoyadas con fertilizantes químicos y biológicos / Total de hectáreas de pequeños productores de cultivos prioritarios de zonas de alta y muy alta marginación en las entidades seleccionadas del país disponibles para sembrar)*100</t>
  </si>
  <si>
    <t>B C2. Asesoría técnica a pequeños productores de cultivos prioritarios de zonas de alta y muy alta marginación en las entidades seleccionadas del país, para el uso y aplicación de los fertilizantes químicos y biológicos.</t>
  </si>
  <si>
    <r>
      <t>C2. Porcentaje de pequeños productores de cultivos prioritarios de zonas de alta y muy alta marginación en las entidades seleccionadas del país que reciben asistencia técnica para el uso y aplicación de los fertilizantes químicos y biológicos.</t>
    </r>
    <r>
      <rPr>
        <i/>
        <sz val="10"/>
        <color indexed="30"/>
        <rFont val="Soberana Sans"/>
      </rPr>
      <t xml:space="preserve">
</t>
    </r>
  </si>
  <si>
    <t>(Número de pequeños productores de cultivos prioritarios de zonas de alta y muy alta marginación en las entidades seleccionadas del país que recibieron asistencia técnica para el uso y aplicación de los fertilizantes químicos y biológicos / Total de pequeños productores de cultivos prioritarios de zonas de alta y muy alta marginación en las entidades seleccionadas del país apoyados por el programa)*100</t>
  </si>
  <si>
    <t>A 1 A1. C1. Dictaminación de las solicitudes de fertilizantes químicos y biológicos.</t>
  </si>
  <si>
    <r>
      <t>A1.C1. Porcentaje de solicitudes de fertilizantes químicos y biológicos dictaminadas positivas.</t>
    </r>
    <r>
      <rPr>
        <i/>
        <sz val="10"/>
        <color indexed="30"/>
        <rFont val="Soberana Sans"/>
      </rPr>
      <t xml:space="preserve">
</t>
    </r>
  </si>
  <si>
    <t>(Número de solicitudes para la entrega de fertilizantes químicos y biológicos dictaminadas positivas  / Número de solicitudes de fertilizantes químicos y biológicos recibidas )*100</t>
  </si>
  <si>
    <t>A 2 A3.C1. Habilitación de centros de distribución para la entrega de fertilizantes químicos y biológicos.</t>
  </si>
  <si>
    <r>
      <t>A3.C1. Porcentaje de centros de distribución habilitados para entrega de fertilizantes químicos y biológicos.</t>
    </r>
    <r>
      <rPr>
        <i/>
        <sz val="10"/>
        <color indexed="30"/>
        <rFont val="Soberana Sans"/>
      </rPr>
      <t xml:space="preserve">
</t>
    </r>
  </si>
  <si>
    <t>(Centros de distribución habilitados para la entrega de fertilizantes químicos y biológicos /  Centros de  distribución habilitados para la entrega de fertilizantes químicos y biológicos establecidos en el convenio de colaboración con SEGALMEX en el año t)*100</t>
  </si>
  <si>
    <t>A 3 A2.C1. Intercambio de los vales entregados para fertilizantes químicos y biológicos en los centros de distribución establecidos.</t>
  </si>
  <si>
    <r>
      <t>A2.C1. Porcentaje de vales para fertilizantes químicos y biológicos intercambiados en los centros de distribución establecidos.</t>
    </r>
    <r>
      <rPr>
        <i/>
        <sz val="10"/>
        <color indexed="30"/>
        <rFont val="Soberana Sans"/>
      </rPr>
      <t xml:space="preserve">
</t>
    </r>
  </si>
  <si>
    <t>(Número de vales para fertilizantes químicos y biológicos intercambiados en los centros de distribución establecidos / Número total de vales entregados para fertilizantes químicos y biológicos)*100</t>
  </si>
  <si>
    <t>B 4 A1.C2. Contratación de extensionistas para brindar la asistencia técnica sobre el uso y aplicación de los fertilizantes químicos y biológicos.</t>
  </si>
  <si>
    <r>
      <t>Porcentaje de extensionistas contratados para brindar la asistencia técnica sobre el uso y aplicación de los fertilizantes químicos y biológicos</t>
    </r>
    <r>
      <rPr>
        <i/>
        <sz val="10"/>
        <color indexed="30"/>
        <rFont val="Soberana Sans"/>
      </rPr>
      <t xml:space="preserve">
</t>
    </r>
  </si>
  <si>
    <t>(Número de extensionistas contratados para brindar la asistencia técnica sobre el uso y aplicación de los fertilizantes químicos y biológicos / Número de extensionistas requeridos para brindar la asistencia técnica  sobre el uso y aplicación de los fertilizantes químicos y biológicos)*100</t>
  </si>
  <si>
    <r>
      <t xml:space="preserve">F. Tasa de variación de la producción de cultivos prioritarios de pequeños productores de zonas de alta y muy alta marginación de las entidades seleccionadas del país.
</t>
    </r>
    <r>
      <rPr>
        <sz val="10"/>
        <rFont val="Soberana Sans"/>
        <family val="2"/>
      </rPr>
      <t>Sin Información,Sin Justificación</t>
    </r>
  </si>
  <si>
    <r>
      <t xml:space="preserve">P Tasa de variación del rendimiento de cultivos prioritarios de pequeños productores de zonas de alta y muy alta marginación de las entidades seleccionadas del país.
</t>
    </r>
    <r>
      <rPr>
        <sz val="10"/>
        <rFont val="Soberana Sans"/>
        <family val="2"/>
      </rPr>
      <t>Sin Información,Sin Justificación</t>
    </r>
  </si>
  <si>
    <r>
      <t xml:space="preserve">C1. Porcentaje de hectáreas de pequeños productores de cultivos prioritarios de zonas de alta y muy alta marginación en las entidades seleccionadas del país, apoyadas con fertilizantes químicos y biológicos.
</t>
    </r>
    <r>
      <rPr>
        <sz val="10"/>
        <rFont val="Soberana Sans"/>
        <family val="2"/>
      </rPr>
      <t>Sin Información,Sin Justificación</t>
    </r>
  </si>
  <si>
    <r>
      <t xml:space="preserve">C2. Porcentaje de pequeños productores de cultivos prioritarios de zonas de alta y muy alta marginación en las entidades seleccionadas del país que reciben asistencia técnica para el uso y aplicación de los fertilizantes químicos y biológicos.
</t>
    </r>
    <r>
      <rPr>
        <sz val="10"/>
        <rFont val="Soberana Sans"/>
        <family val="2"/>
      </rPr>
      <t>Sin Información,Sin Justificación</t>
    </r>
  </si>
  <si>
    <r>
      <t xml:space="preserve">A1.C1. Porcentaje de solicitudes de fertilizantes químicos y biológicos dictaminadas positivas.
</t>
    </r>
    <r>
      <rPr>
        <sz val="10"/>
        <rFont val="Soberana Sans"/>
        <family val="2"/>
      </rPr>
      <t xml:space="preserve"> Causa : El programa cambio de clave presupuestal de U a S, por lo que sus avances se reportaran con la clave S292. Efecto: El programa cambio de clave presupuestal de U a S, por lo que sus avances se reportaran con la clave S292. Otros Motivos:</t>
    </r>
  </si>
  <si>
    <r>
      <t xml:space="preserve">A3.C1. Porcentaje de centros de distribución habilitados para entrega de fertilizantes químicos y biológicos.
</t>
    </r>
    <r>
      <rPr>
        <sz val="10"/>
        <rFont val="Soberana Sans"/>
        <family val="2"/>
      </rPr>
      <t>Sin Información,Sin Justificación</t>
    </r>
  </si>
  <si>
    <r>
      <t xml:space="preserve">A2.C1. Porcentaje de vales para fertilizantes químicos y biológicos intercambiados en los centros de distribución establecidos.
</t>
    </r>
    <r>
      <rPr>
        <sz val="10"/>
        <rFont val="Soberana Sans"/>
        <family val="2"/>
      </rPr>
      <t>Sin Información,Sin Justificación</t>
    </r>
  </si>
  <si>
    <r>
      <t xml:space="preserve">Porcentaje de extensionistas contratados para brindar la asistencia técnica sobre el uso y aplicación de los fertilizantes químicos y biológicos
</t>
    </r>
    <r>
      <rPr>
        <sz val="10"/>
        <rFont val="Soberana Sans"/>
        <family val="2"/>
      </rPr>
      <t>Sin Información,Sin Justificación</t>
    </r>
  </si>
  <si>
    <t>U023</t>
  </si>
  <si>
    <t>Contribuir a incrementar el grado de autosuficiencia alimentaria nacional mediante el aumento de la producción de granos básicos (maíz, frijol, trigo panificable y arroz).</t>
  </si>
  <si>
    <t>[((Producción nacional de granos t*100)/ (Producción nacional de granos t + Importaciones de granos t - Exportaciones de granos t))/ ((Producción nacional de granos t0 * 100) / (Producción nacional de granos t0 + Importaciones de granos t0 - Exportaciones de granos t0))]-1]*100</t>
  </si>
  <si>
    <t>Pequeños y medianos productores de granos básicos (maíz, frijol, trigo panificable y arroz) incrementan su producción; pequeños productores de café y productores de caña de azúcar incrementan los rendimientos en sus predios.</t>
  </si>
  <si>
    <r>
      <t>P1.2 Tasa de variación del rendimiento de café.</t>
    </r>
    <r>
      <rPr>
        <i/>
        <sz val="10"/>
        <color indexed="30"/>
        <rFont val="Soberana Sans"/>
      </rPr>
      <t xml:space="preserve">
</t>
    </r>
  </si>
  <si>
    <t>((Rendimiento de café del año t)/(rendimiento de café del año t-1))-1*100</t>
  </si>
  <si>
    <r>
      <t>P1.3 Tasa de variación del rendimiento en campo de caña de azúcar.</t>
    </r>
    <r>
      <rPr>
        <i/>
        <sz val="10"/>
        <color indexed="30"/>
        <rFont val="Soberana Sans"/>
      </rPr>
      <t xml:space="preserve">
</t>
    </r>
  </si>
  <si>
    <t>[(Rendimiento en campo de caña de azúcar del año t/rendimiento en campo de caña de azúcar del año t-1)*100]</t>
  </si>
  <si>
    <r>
      <t>P1.1 Tasa de variación de la producción de granos básicos (maíz, frijol trigo panificable y arroz) en predios de pequeños y medianos productores apoyados.</t>
    </r>
    <r>
      <rPr>
        <i/>
        <sz val="10"/>
        <color indexed="30"/>
        <rFont val="Soberana Sans"/>
      </rPr>
      <t xml:space="preserve">
</t>
    </r>
  </si>
  <si>
    <t>[((Producción de granos básicos (maíz, frijol, trigo panificable y arroz) del año t en predios de pequeños y medianos productores)/ (Producción de granos básicos (maíz, frijol, trigo panificable y arroz) del año t-1 en predios de pequeños y medianos productores))-1]*100</t>
  </si>
  <si>
    <t>A Apoyos que fueron entregados y son acreditados por pequeños y medianos productores de granos básicos (maíz, frijol, trigo panificable y arroz).</t>
  </si>
  <si>
    <r>
      <t xml:space="preserve"> C1. Porcentaje de pequeños y medianos productores de granos básicos (maíz, frijol, trigo panificable y arroz), productores de café y caña de azúcar que acreditaron el uso de su apoyo en actividades productivas.</t>
    </r>
    <r>
      <rPr>
        <i/>
        <sz val="10"/>
        <color indexed="30"/>
        <rFont val="Soberana Sans"/>
      </rPr>
      <t xml:space="preserve">
</t>
    </r>
  </si>
  <si>
    <t>(Número de pequeños y medianos productores de granos básicos (maíz, frijol, trigo panificable y arroz), productores de café y caña de azúcar con predios apoyados que acreditan el uso del incentivo en actividades productivas/ Total de pequeños y medianos productores de granos básicos (maíz, frijol, trigo panificable y arroz), productores de café y caña de azúcar con predios apoyados por el Programa) *100</t>
  </si>
  <si>
    <t>A 1 Entrega oportuna de los incentivos para actividades productivas y conceptos establecidos.</t>
  </si>
  <si>
    <r>
      <t>A1.1 Porcentaje  de pequeños y medianos productores de granos básicos (maíz, frijol, trigo panificable y arroz)  apoyados oportunamente con incentivos para actividades productivas y conceptos establecidos.</t>
    </r>
    <r>
      <rPr>
        <i/>
        <sz val="10"/>
        <color indexed="30"/>
        <rFont val="Soberana Sans"/>
      </rPr>
      <t xml:space="preserve">
</t>
    </r>
  </si>
  <si>
    <t>(Pequeños y medianos productores de granos básicos (maíz, frijol, trigo panificable y arroz) que reciben su apoyo con oportunidad (durante los primeros seis meses del año)/Población objetivo de productores de granos básicos (maíz, frijol, trigo panificable y arroz))*100</t>
  </si>
  <si>
    <r>
      <t>A1.2. Porcentaje  de pequeños productores de café apoyados oportunamente con incentivos para actividades productivas y conceptos establecidos.</t>
    </r>
    <r>
      <rPr>
        <i/>
        <sz val="10"/>
        <color indexed="30"/>
        <rFont val="Soberana Sans"/>
      </rPr>
      <t xml:space="preserve">
</t>
    </r>
  </si>
  <si>
    <t>(Pequeños productores de café que reciben su apoyo con oportunidad (durante los primeros seis meses del año)/Población objetivo de productores de café)*100</t>
  </si>
  <si>
    <r>
      <t>A1.3 Porcentaje  de productores de caña de azúcar apoyados oportunamente con incentivos para actividades productivas y conceptos establecidos.</t>
    </r>
    <r>
      <rPr>
        <i/>
        <sz val="10"/>
        <color indexed="30"/>
        <rFont val="Soberana Sans"/>
      </rPr>
      <t xml:space="preserve">
</t>
    </r>
  </si>
  <si>
    <t>(Productores de caña de azúcar que reciben su apoyo con oportunidad (durante los primeros seis meses del año)/Población objetivo de productores de caña de azúcar)*100</t>
  </si>
  <si>
    <r>
      <t>A2. Porcentaje de presupuesto dispersado durante el año a productores de granos básicos (maíz, frijol, trigo panificable y arroz), pequeños productores de café y productores de caña de azúcar.</t>
    </r>
    <r>
      <rPr>
        <i/>
        <sz val="10"/>
        <color indexed="30"/>
        <rFont val="Soberana Sans"/>
      </rPr>
      <t xml:space="preserve">
</t>
    </r>
  </si>
  <si>
    <t>(Presupuesto dispersado en el trimestre del año t /Total de presupuesto asignado para apoyo a productores en año t)*100</t>
  </si>
  <si>
    <t>(Número de productores encuestados satisfechos con el apoyo recibido/ Total de productores encuestados) *100</t>
  </si>
  <si>
    <r>
      <t xml:space="preserve">P1.2 Tasa de variación del rendimiento de café.
</t>
    </r>
    <r>
      <rPr>
        <sz val="10"/>
        <rFont val="Soberana Sans"/>
        <family val="2"/>
      </rPr>
      <t>Sin Información,Sin Justificación</t>
    </r>
  </si>
  <si>
    <r>
      <t xml:space="preserve">P1.3 Tasa de variación del rendimiento en campo de caña de azúcar.
</t>
    </r>
    <r>
      <rPr>
        <sz val="10"/>
        <rFont val="Soberana Sans"/>
        <family val="2"/>
      </rPr>
      <t>Sin Información,Sin Justificación</t>
    </r>
  </si>
  <si>
    <r>
      <t xml:space="preserve">P1.1 Tasa de variación de la producción de granos básicos (maíz, frijol trigo panificable y arroz) en predios de pequeños y medianos productores apoyados.
</t>
    </r>
    <r>
      <rPr>
        <sz val="10"/>
        <rFont val="Soberana Sans"/>
        <family val="2"/>
      </rPr>
      <t>Sin Información,Sin Justificación</t>
    </r>
  </si>
  <si>
    <r>
      <t xml:space="preserve"> C1. Porcentaje de pequeños y medianos productores de granos básicos (maíz, frijol, trigo panificable y arroz), productores de café y caña de azúcar que acreditaron el uso de su apoyo en actividades productivas.
</t>
    </r>
    <r>
      <rPr>
        <sz val="10"/>
        <rFont val="Soberana Sans"/>
        <family val="2"/>
      </rPr>
      <t xml:space="preserve"> Causa : El programa cambio de clave presupuestal de U a S, por lo que se le dará seguimiento mediante la clave S293.  Efecto: El programa cambio de clave presupuestal de U a S, por lo que se le dará seguimiento mediante la clave S293.  Otros Motivos:</t>
    </r>
  </si>
  <si>
    <r>
      <t xml:space="preserve">A1.1 Porcentaje  de pequeños y medianos productores de granos básicos (maíz, frijol, trigo panificable y arroz)  apoyados oportunamente con incentivos para actividades productivas y conceptos establecidos.
</t>
    </r>
    <r>
      <rPr>
        <sz val="10"/>
        <rFont val="Soberana Sans"/>
        <family val="2"/>
      </rPr>
      <t>Sin Información,Sin Justificación</t>
    </r>
  </si>
  <si>
    <r>
      <t xml:space="preserve">A1.2. Porcentaje  de pequeños productores de café apoyados oportunamente con incentivos para actividades productivas y conceptos establecidos.
</t>
    </r>
    <r>
      <rPr>
        <sz val="10"/>
        <rFont val="Soberana Sans"/>
        <family val="2"/>
      </rPr>
      <t>Sin Información,Sin Justificación</t>
    </r>
  </si>
  <si>
    <r>
      <t xml:space="preserve">A1.3 Porcentaje  de productores de caña de azúcar apoyados oportunamente con incentivos para actividades productivas y conceptos establecidos.
</t>
    </r>
    <r>
      <rPr>
        <sz val="10"/>
        <rFont val="Soberana Sans"/>
        <family val="2"/>
      </rPr>
      <t>Sin Información,Sin Justificación</t>
    </r>
  </si>
  <si>
    <r>
      <t xml:space="preserve">A2. Porcentaje de presupuesto dispersado durante el año a productores de granos básicos (maíz, frijol, trigo panificable y arroz), pequeños productores de café y productores de caña de azúcar.
</t>
    </r>
    <r>
      <rPr>
        <sz val="10"/>
        <rFont val="Soberana Sans"/>
        <family val="2"/>
      </rPr>
      <t xml:space="preserve"> Causa : El programa cambio de clave presupuestal de U a S, por lo que se le dará seguimiento mediante la clave S293. Efecto: El programa cambio de clave presupuestal de U a S, por lo que se le dará seguimiento mediante la clave S293. Otros Motivos:</t>
    </r>
  </si>
  <si>
    <t>U024</t>
  </si>
  <si>
    <t>Desarrollo Rural</t>
  </si>
  <si>
    <t>400-Subsecretaría de Desarrollo Rural</t>
  </si>
  <si>
    <t>Contribuir a mejorar el ingreso de las familias mediante el incremento en el valor monetario de la producción de las Unidades de Producción Familiar en el medio rural.</t>
  </si>
  <si>
    <r>
      <t>Porcentaje de variación del ingreso corriente promedio de las unidades de producción familiar atendidas con respecto al ingreso corriente promedio de las unidades de producción familiar no atendidas.</t>
    </r>
    <r>
      <rPr>
        <i/>
        <sz val="10"/>
        <color indexed="30"/>
        <rFont val="Soberana Sans"/>
      </rPr>
      <t xml:space="preserve">
</t>
    </r>
  </si>
  <si>
    <t>((Ingreso corriente promedio por unidad de producción familiar atendida en el año tn / Ingreso corriente promedio por unidad de producción familiar no atendida en el año tn)-1)*100</t>
  </si>
  <si>
    <t>Las Unidades de Producción Familiar mejoran el valor monetario de su producción.</t>
  </si>
  <si>
    <r>
      <t>Tasa de variación del valor monetario de la producción obtenido por las Unidades de Producción Familiar atendidas.</t>
    </r>
    <r>
      <rPr>
        <i/>
        <sz val="10"/>
        <color indexed="30"/>
        <rFont val="Soberana Sans"/>
      </rPr>
      <t xml:space="preserve">
</t>
    </r>
  </si>
  <si>
    <t>((Valor económico total de la producción en el año tn/Número de Unidades de Producción Familiar atendidas en el año tn)/(Valor económico total de la producción en el año tn-1/Número de Unidades de Producción Familiar atendidas en el año tn-1))*100</t>
  </si>
  <si>
    <t>A C3 Unidades de Producción Familiar apoyadas para que mejoren su proceso productivo integrado, a partir de las recomendaciones de los extensionistas.</t>
  </si>
  <si>
    <r>
      <t xml:space="preserve">C3. Porcentaje de Unidades de Producción Familiar que mejoran su proceso productivo con las recomendaciones de los extensionistas, con respecto a la población atendida   </t>
    </r>
    <r>
      <rPr>
        <i/>
        <sz val="10"/>
        <color indexed="30"/>
        <rFont val="Soberana Sans"/>
      </rPr>
      <t xml:space="preserve">
</t>
    </r>
  </si>
  <si>
    <t>(Número de Unidades de Producción Familiar que  mejoran su proceso productivo con las recomendaciones de los extensionistas/ Número de las Unidades de Producción Familiar atendidas)*100</t>
  </si>
  <si>
    <t>B C2 Unidades de Producción Familiar apoyadas para que participen en proyectos de inversión para mejorar la agricultura familiar.</t>
  </si>
  <si>
    <r>
      <t>C2. Porcentaje de Unidades de Producción Familiar que participan en proyectos para mejorar la agricultura familiar con respecto a la población objetivo</t>
    </r>
    <r>
      <rPr>
        <i/>
        <sz val="10"/>
        <color indexed="30"/>
        <rFont val="Soberana Sans"/>
      </rPr>
      <t xml:space="preserve">
</t>
    </r>
  </si>
  <si>
    <t>(Número de unidades de producción familiar que participan en algún proyectos para mejorar la agricultura/Número de unidades de producción familiar de la población objetivo)*100</t>
  </si>
  <si>
    <t>C C4 Proyectos de Desarrollo Territorial apoyados que aplican componentes tecnológicos.</t>
  </si>
  <si>
    <r>
      <t>C4. Porcentaje de Proyectos de Desarrollo Territorial que aplican componentes tecnológicos promovidos por las instituciones de investigación.</t>
    </r>
    <r>
      <rPr>
        <i/>
        <sz val="10"/>
        <color indexed="30"/>
        <rFont val="Soberana Sans"/>
      </rPr>
      <t xml:space="preserve">
</t>
    </r>
  </si>
  <si>
    <t>(Número de Proyectos de Desarrollo Territorial que aplican componentes tecnológicos promovidos por las instituciones de investigación/ Número total de proyectos de Desarrollo Territorial)*100</t>
  </si>
  <si>
    <t>D C1 Unidades de Producción Familiar apoyadas para incorporarse a proyectos de inversión para el establecimiento de empresas.</t>
  </si>
  <si>
    <r>
      <t>C1. Porcentaje de Unidades de Producción Familiar incorporadas a proyectos de inversión para el establecimiento de empresas con respecto a la población objetivo</t>
    </r>
    <r>
      <rPr>
        <i/>
        <sz val="10"/>
        <color indexed="30"/>
        <rFont val="Soberana Sans"/>
      </rPr>
      <t xml:space="preserve">
</t>
    </r>
  </si>
  <si>
    <t>(Número de Unidades de Producción Familiar incorporadas a proyectos de inversión para el establecimiento de empresas  / Total de Unidades de Producción Familiar)*100</t>
  </si>
  <si>
    <t>A 1 A1.C3 Operación del programa de formación y soporte técnico de extensionistas.</t>
  </si>
  <si>
    <r>
      <t>A1.C3 Porcentaje de extensionistas capacitados respecto de los contratados</t>
    </r>
    <r>
      <rPr>
        <i/>
        <sz val="10"/>
        <color indexed="30"/>
        <rFont val="Soberana Sans"/>
      </rPr>
      <t xml:space="preserve">
</t>
    </r>
  </si>
  <si>
    <t>(Número de extensionistas capacitados/Número de extensionistas contratados)*100</t>
  </si>
  <si>
    <t>A 2 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</si>
  <si>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r>
      <t>A2.C3 Porcentaje de Proyectos de Desarrollo Territorial con acompañamiento técnico durante su establecimiento, respecto a los que cuentan con apoyos a la inversión</t>
    </r>
    <r>
      <rPr>
        <i/>
        <sz val="10"/>
        <color indexed="30"/>
        <rFont val="Soberana Sans"/>
      </rPr>
      <t xml:space="preserve">
</t>
    </r>
  </si>
  <si>
    <t>(Número de Proyectos de Desarrollo Territorial apoyados con acompañamiento técnico durante su establecimiento / Número de proyectos de desarrollo Territorial apoyados)*100</t>
  </si>
  <si>
    <t>B 3 A1.C2 Formulación de proyectos de inversión para la mejora de la agricultura familiar con la participación de prodcutores, extensionistas e investigadores.</t>
  </si>
  <si>
    <r>
      <t>A1.C2 Porcentaje de Proyectos de Desarrollo Territorial que cuentan con proyectos de inversión para la mejora de la agricultura familiar</t>
    </r>
    <r>
      <rPr>
        <i/>
        <sz val="10"/>
        <color indexed="30"/>
        <rFont val="Soberana Sans"/>
      </rPr>
      <t xml:space="preserve">
</t>
    </r>
  </si>
  <si>
    <t>(Número de Proyectos de Desarrollo Territorial que cuentan con proyectos de inversión para la mejora de la agricultura familiar / Número de Proyectos de Desarrollo Territorial )*100</t>
  </si>
  <si>
    <t>C 4 A1.C4 Planeación de Proyectos de Desarrollo Territorial basados en diagnóstico y modelo tecnológico desarrollado por instituciones de investigación.</t>
  </si>
  <si>
    <r>
      <t>A1.C4. Porcentaje de Proyectos de Desarrollo Territorial que cuentan con diagnóstico y modelo tecnológico elaborado por instituciones de investigación.</t>
    </r>
    <r>
      <rPr>
        <i/>
        <sz val="10"/>
        <color indexed="30"/>
        <rFont val="Soberana Sans"/>
      </rPr>
      <t xml:space="preserve">
</t>
    </r>
  </si>
  <si>
    <t>(Número de proyectos de desarrollo territorial con diagnóstico y modelo tecnológico elaborado por instituciones de investigación/número de proyectos de desarrollo territorial)*100</t>
  </si>
  <si>
    <t>D 5 A1.C1 Formulación de proyectos de inversión para empresas con la participación de productores, extensionistas e investigadores.</t>
  </si>
  <si>
    <r>
      <t xml:space="preserve">A1.C1 Porcentaje de Proyectos de Desarrollo Territorial que cuentan con proyectos de inversión para el establecimiento de empresas </t>
    </r>
    <r>
      <rPr>
        <i/>
        <sz val="10"/>
        <color indexed="30"/>
        <rFont val="Soberana Sans"/>
      </rPr>
      <t xml:space="preserve">
</t>
    </r>
  </si>
  <si>
    <t>(Número de proyectos de desarrollo Territorial que cuentan con proyectos de inversión para el establecimiento de empresas / Número de proyectos de Desarrollo Territorial)*100</t>
  </si>
  <si>
    <r>
      <t xml:space="preserve">Porcentaje de variación del ingreso corriente promedio de las unidades de producción familiar atendidas con respecto al ingreso corriente promedio de las unidades de producción familiar no atendidas.
</t>
    </r>
    <r>
      <rPr>
        <sz val="10"/>
        <rFont val="Soberana Sans"/>
        <family val="2"/>
      </rPr>
      <t>Sin Información,Sin Justificación</t>
    </r>
  </si>
  <si>
    <r>
      <t xml:space="preserve">Tasa de variación del valor monetario de la producción obtenido por las Unidades de Producción Familiar atendidas.
</t>
    </r>
    <r>
      <rPr>
        <sz val="10"/>
        <rFont val="Soberana Sans"/>
        <family val="2"/>
      </rPr>
      <t>Sin Información,Sin Justificación</t>
    </r>
  </si>
  <si>
    <r>
      <t xml:space="preserve">C3. Porcentaje de Unidades de Producción Familiar que mejoran su proceso productivo con las recomendaciones de los extensionistas, con respecto a la población atendida   
</t>
    </r>
    <r>
      <rPr>
        <sz val="10"/>
        <rFont val="Soberana Sans"/>
        <family val="2"/>
      </rPr>
      <t>Sin Información,Sin Justificación</t>
    </r>
  </si>
  <si>
    <r>
      <t xml:space="preserve">C2. Porcentaje de Unidades de Producción Familiar que participan en proyectos para mejorar la agricultura familiar con respecto a la población objetivo
</t>
    </r>
    <r>
      <rPr>
        <sz val="10"/>
        <rFont val="Soberana Sans"/>
        <family val="2"/>
      </rPr>
      <t>Sin Información,Sin Justificación</t>
    </r>
  </si>
  <si>
    <r>
      <t xml:space="preserve">C4. Porcentaje de Proyectos de Desarrollo Territorial que aplican componentes tecnológicos promovidos por las instituciones de investigación.
</t>
    </r>
    <r>
      <rPr>
        <sz val="10"/>
        <rFont val="Soberana Sans"/>
        <family val="2"/>
      </rPr>
      <t>Sin Información,Sin Justificación</t>
    </r>
  </si>
  <si>
    <r>
      <t xml:space="preserve">C1. Porcentaje de Unidades de Producción Familiar incorporadas a proyectos de inversión para el establecimiento de empresas con respecto a la población objetivo
</t>
    </r>
    <r>
      <rPr>
        <sz val="10"/>
        <rFont val="Soberana Sans"/>
        <family val="2"/>
      </rPr>
      <t>Sin Información,Sin Justificación</t>
    </r>
  </si>
  <si>
    <r>
      <t xml:space="preserve">A1.C3 Porcentaje de extensionistas capacitados respecto de los contratados
</t>
    </r>
    <r>
      <rPr>
        <sz val="10"/>
        <rFont val="Soberana Sans"/>
        <family val="2"/>
      </rPr>
      <t xml:space="preserve"> Causa : Reducción de presupuesto del cien por ciento del Programa de Desarrollo Rural   Efecto: Las Unidades de Producción Familiar no contarán con la posibilidad de recibir apoyos para un diagnóstico de su territorio ni para una propuesta de modelo de producción adecuado a su territorio   Otros Motivos:</t>
    </r>
  </si>
  <si>
    <r>
      <t xml:space="preserve">A2.C3 Porcentaje de Proyectos de Desarrollo Territorial con acompañamiento técnico durante su establecimiento, respecto a los que cuentan con apoyos a la inversión
</t>
    </r>
    <r>
      <rPr>
        <sz val="10"/>
        <rFont val="Soberana Sans"/>
        <family val="2"/>
      </rPr>
      <t xml:space="preserve"> Causa : Reducción de presupuesto del cien por ciento del Programa de Desarrollo Rural   Efecto: Las Unidades de Producción Familiar no contarán con la posibilidad de recibir apoyos para un diagnóstico de su territorio ni para una propuesta de modelo de producción adecuado a su territorio   Otros Motivos:</t>
    </r>
  </si>
  <si>
    <r>
      <t xml:space="preserve">A1.C2 Porcentaje de Proyectos de Desarrollo Territorial que cuentan con proyectos de inversión para la mejora de la agricultura familiar
</t>
    </r>
    <r>
      <rPr>
        <sz val="10"/>
        <rFont val="Soberana Sans"/>
        <family val="2"/>
      </rPr>
      <t xml:space="preserve"> Causa : Reducción de presupuesto del cien por ciento del Programa de Desarrollo Rural Efecto: Las Unidades de Producción Familiar no contarán con la posibilidad de recibir apoyos para un diagnóstico de su territorio ni para una propuesta de modelo de producción adecuado a su territorio   Otros Motivos:</t>
    </r>
  </si>
  <si>
    <r>
      <t xml:space="preserve">A1.C4. Porcentaje de Proyectos de Desarrollo Territorial que cuentan con diagnóstico y modelo tecnológico elaborado por instituciones de investigación.
</t>
    </r>
    <r>
      <rPr>
        <sz val="10"/>
        <rFont val="Soberana Sans"/>
        <family val="2"/>
      </rPr>
      <t xml:space="preserve"> Causa : Reducción de presupuesto del cien por ciento del Programa de Desarrollo Rural Efecto: Las Unidades de Producción Familiar no contarán con la posibilidad de recibir apoyos para un diagnóstico de su territorio ni para una propuesta de modelo de producción adecuado a su territorio Otros Motivos:</t>
    </r>
  </si>
  <si>
    <r>
      <t xml:space="preserve">A1.C1 Porcentaje de Proyectos de Desarrollo Territorial que cuentan con proyectos de inversión para el establecimiento de empresas 
</t>
    </r>
    <r>
      <rPr>
        <sz val="10"/>
        <rFont val="Soberana Sans"/>
        <family val="2"/>
      </rPr>
      <t xml:space="preserve"> Causa : Reducción de presupuesto del cien por ciento del Programa de Desarrollo Rural Efecto: Las Unidades de Producción Familiar no contarán con la posibilidad de recibir apoyos para un diagnóstico de su territorio ni para una propuesta de modelo de producción adecuado a su territorio Otros Motivos: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</si>
</sst>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3"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A27" sqref="A27:XFD27"/>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5.6" customHeight="1" thickTop="1">
      <c r="A11" s="56"/>
      <c r="B11" s="57" t="s">
        <v>36</v>
      </c>
      <c r="C11" s="58" t="s">
        <v>37</v>
      </c>
      <c r="D11" s="58"/>
      <c r="E11" s="58"/>
      <c r="F11" s="58"/>
      <c r="G11" s="58"/>
      <c r="H11" s="58"/>
      <c r="I11" s="58" t="s">
        <v>38</v>
      </c>
      <c r="J11" s="58"/>
      <c r="K11" s="58"/>
      <c r="L11" s="58" t="s">
        <v>39</v>
      </c>
      <c r="M11" s="58"/>
      <c r="N11" s="58"/>
      <c r="O11" s="58"/>
      <c r="P11" s="59" t="s">
        <v>12</v>
      </c>
      <c r="Q11" s="59" t="s">
        <v>40</v>
      </c>
      <c r="R11" s="60">
        <v>108778.65</v>
      </c>
      <c r="S11" s="60" t="s">
        <v>41</v>
      </c>
      <c r="T11" s="60" t="s">
        <v>41</v>
      </c>
      <c r="U11" s="61" t="str">
        <f>IF(ISERR(T11/S11*100),"N/A",T11/S11*100)</f>
        <v>N/A</v>
      </c>
    </row>
    <row r="12" spans="1:34" ht="75" customHeight="1" thickBot="1">
      <c r="A12" s="56"/>
      <c r="B12" s="62" t="s">
        <v>42</v>
      </c>
      <c r="C12" s="63" t="s">
        <v>42</v>
      </c>
      <c r="D12" s="63"/>
      <c r="E12" s="63"/>
      <c r="F12" s="63"/>
      <c r="G12" s="63"/>
      <c r="H12" s="63"/>
      <c r="I12" s="63" t="s">
        <v>43</v>
      </c>
      <c r="J12" s="63"/>
      <c r="K12" s="63"/>
      <c r="L12" s="63" t="s">
        <v>44</v>
      </c>
      <c r="M12" s="63"/>
      <c r="N12" s="63"/>
      <c r="O12" s="63"/>
      <c r="P12" s="64" t="s">
        <v>45</v>
      </c>
      <c r="Q12" s="64" t="s">
        <v>40</v>
      </c>
      <c r="R12" s="64">
        <v>100</v>
      </c>
      <c r="S12" s="64" t="s">
        <v>41</v>
      </c>
      <c r="T12" s="64" t="s">
        <v>41</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45</v>
      </c>
      <c r="Q13" s="59" t="s">
        <v>50</v>
      </c>
      <c r="R13" s="59">
        <v>100</v>
      </c>
      <c r="S13" s="59" t="s">
        <v>41</v>
      </c>
      <c r="T13" s="59" t="s">
        <v>41</v>
      </c>
      <c r="U13" s="61" t="str">
        <f>IF(ISERR(T13/S13*100),"N/A",T13/S13*100)</f>
        <v>N/A</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45</v>
      </c>
      <c r="Q14" s="59" t="s">
        <v>55</v>
      </c>
      <c r="R14" s="59">
        <v>100</v>
      </c>
      <c r="S14" s="59">
        <v>25</v>
      </c>
      <c r="T14" s="59">
        <v>22.58</v>
      </c>
      <c r="U14" s="61">
        <f>IF(ISERR(T14/S14*100),"N/A",T14/S14*100)</f>
        <v>90.32</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45</v>
      </c>
      <c r="Q15" s="59" t="s">
        <v>60</v>
      </c>
      <c r="R15" s="59">
        <v>100</v>
      </c>
      <c r="S15" s="59">
        <v>25</v>
      </c>
      <c r="T15" s="59">
        <v>20.8</v>
      </c>
      <c r="U15" s="61">
        <f>IF(ISERR((S15-T15)*100/S15+100),"N/A",(S15-T15)*100/S15+100)</f>
        <v>116.8</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7"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74</v>
      </c>
      <c r="C25" s="96"/>
      <c r="D25" s="96"/>
      <c r="E25" s="96"/>
      <c r="F25" s="96"/>
      <c r="G25" s="96"/>
      <c r="H25" s="96"/>
      <c r="I25" s="96"/>
      <c r="J25" s="96"/>
      <c r="K25" s="96"/>
      <c r="L25" s="96"/>
      <c r="M25" s="96"/>
      <c r="N25" s="96"/>
      <c r="O25" s="96"/>
      <c r="P25" s="96"/>
      <c r="Q25" s="96"/>
      <c r="R25" s="96"/>
      <c r="S25" s="96"/>
      <c r="T25" s="96"/>
      <c r="U25" s="95"/>
    </row>
    <row r="26" spans="2:21" ht="66.599999999999994" customHeight="1">
      <c r="B26" s="94" t="s">
        <v>75</v>
      </c>
      <c r="C26" s="96"/>
      <c r="D26" s="96"/>
      <c r="E26" s="96"/>
      <c r="F26" s="96"/>
      <c r="G26" s="96"/>
      <c r="H26" s="96"/>
      <c r="I26" s="96"/>
      <c r="J26" s="96"/>
      <c r="K26" s="96"/>
      <c r="L26" s="96"/>
      <c r="M26" s="96"/>
      <c r="N26" s="96"/>
      <c r="O26" s="96"/>
      <c r="P26" s="96"/>
      <c r="Q26" s="96"/>
      <c r="R26" s="96"/>
      <c r="S26" s="96"/>
      <c r="T26" s="96"/>
      <c r="U26" s="95"/>
    </row>
    <row r="27" spans="2:21" ht="60.6"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9"/>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607</v>
      </c>
      <c r="D4" s="15" t="s">
        <v>608</v>
      </c>
      <c r="E4" s="15"/>
      <c r="F4" s="15"/>
      <c r="G4" s="15"/>
      <c r="H4" s="15"/>
      <c r="I4" s="16"/>
      <c r="J4" s="17" t="s">
        <v>6</v>
      </c>
      <c r="K4" s="18" t="s">
        <v>7</v>
      </c>
      <c r="L4" s="19" t="s">
        <v>8</v>
      </c>
      <c r="M4" s="19"/>
      <c r="N4" s="19"/>
      <c r="O4" s="19"/>
      <c r="P4" s="17" t="s">
        <v>9</v>
      </c>
      <c r="Q4" s="19" t="s">
        <v>609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610</v>
      </c>
      <c r="D11" s="58"/>
      <c r="E11" s="58"/>
      <c r="F11" s="58"/>
      <c r="G11" s="58"/>
      <c r="H11" s="58"/>
      <c r="I11" s="58" t="s">
        <v>611</v>
      </c>
      <c r="J11" s="58"/>
      <c r="K11" s="58"/>
      <c r="L11" s="58" t="s">
        <v>612</v>
      </c>
      <c r="M11" s="58"/>
      <c r="N11" s="58"/>
      <c r="O11" s="58"/>
      <c r="P11" s="59" t="s">
        <v>109</v>
      </c>
      <c r="Q11" s="59" t="s">
        <v>40</v>
      </c>
      <c r="R11" s="59">
        <v>10</v>
      </c>
      <c r="S11" s="59" t="s">
        <v>41</v>
      </c>
      <c r="T11" s="59" t="s">
        <v>41</v>
      </c>
      <c r="U11" s="61" t="str">
        <f t="shared" ref="U11:U36" si="0">IF(ISERR(T11/S11*100),"N/A",T11/S11*100)</f>
        <v>N/A</v>
      </c>
    </row>
    <row r="12" spans="1:34" ht="75" customHeight="1">
      <c r="A12" s="56"/>
      <c r="B12" s="62" t="s">
        <v>42</v>
      </c>
      <c r="C12" s="63" t="s">
        <v>42</v>
      </c>
      <c r="D12" s="63"/>
      <c r="E12" s="63"/>
      <c r="F12" s="63"/>
      <c r="G12" s="63"/>
      <c r="H12" s="63"/>
      <c r="I12" s="63" t="s">
        <v>613</v>
      </c>
      <c r="J12" s="63"/>
      <c r="K12" s="63"/>
      <c r="L12" s="63" t="s">
        <v>614</v>
      </c>
      <c r="M12" s="63"/>
      <c r="N12" s="63"/>
      <c r="O12" s="63"/>
      <c r="P12" s="64" t="s">
        <v>109</v>
      </c>
      <c r="Q12" s="64" t="s">
        <v>40</v>
      </c>
      <c r="R12" s="64">
        <v>10</v>
      </c>
      <c r="S12" s="64" t="s">
        <v>41</v>
      </c>
      <c r="T12" s="64" t="s">
        <v>41</v>
      </c>
      <c r="U12" s="65" t="str">
        <f t="shared" si="0"/>
        <v>N/A</v>
      </c>
    </row>
    <row r="13" spans="1:34" ht="75" customHeight="1">
      <c r="A13" s="56"/>
      <c r="B13" s="62" t="s">
        <v>42</v>
      </c>
      <c r="C13" s="63" t="s">
        <v>42</v>
      </c>
      <c r="D13" s="63"/>
      <c r="E13" s="63"/>
      <c r="F13" s="63"/>
      <c r="G13" s="63"/>
      <c r="H13" s="63"/>
      <c r="I13" s="63" t="s">
        <v>615</v>
      </c>
      <c r="J13" s="63"/>
      <c r="K13" s="63"/>
      <c r="L13" s="63" t="s">
        <v>616</v>
      </c>
      <c r="M13" s="63"/>
      <c r="N13" s="63"/>
      <c r="O13" s="63"/>
      <c r="P13" s="64" t="s">
        <v>109</v>
      </c>
      <c r="Q13" s="64" t="s">
        <v>40</v>
      </c>
      <c r="R13" s="64">
        <v>20</v>
      </c>
      <c r="S13" s="64" t="s">
        <v>41</v>
      </c>
      <c r="T13" s="64" t="s">
        <v>41</v>
      </c>
      <c r="U13" s="65" t="str">
        <f t="shared" si="0"/>
        <v>N/A</v>
      </c>
    </row>
    <row r="14" spans="1:34" ht="75" customHeight="1">
      <c r="A14" s="56"/>
      <c r="B14" s="62" t="s">
        <v>42</v>
      </c>
      <c r="C14" s="63" t="s">
        <v>42</v>
      </c>
      <c r="D14" s="63"/>
      <c r="E14" s="63"/>
      <c r="F14" s="63"/>
      <c r="G14" s="63"/>
      <c r="H14" s="63"/>
      <c r="I14" s="63" t="s">
        <v>617</v>
      </c>
      <c r="J14" s="63"/>
      <c r="K14" s="63"/>
      <c r="L14" s="63" t="s">
        <v>618</v>
      </c>
      <c r="M14" s="63"/>
      <c r="N14" s="63"/>
      <c r="O14" s="63"/>
      <c r="P14" s="64" t="s">
        <v>109</v>
      </c>
      <c r="Q14" s="64" t="s">
        <v>40</v>
      </c>
      <c r="R14" s="64">
        <v>10</v>
      </c>
      <c r="S14" s="64" t="s">
        <v>41</v>
      </c>
      <c r="T14" s="64" t="s">
        <v>41</v>
      </c>
      <c r="U14" s="65" t="str">
        <f t="shared" si="0"/>
        <v>N/A</v>
      </c>
    </row>
    <row r="15" spans="1:34" ht="75" customHeight="1" thickBot="1">
      <c r="A15" s="56"/>
      <c r="B15" s="62" t="s">
        <v>42</v>
      </c>
      <c r="C15" s="63" t="s">
        <v>42</v>
      </c>
      <c r="D15" s="63"/>
      <c r="E15" s="63"/>
      <c r="F15" s="63"/>
      <c r="G15" s="63"/>
      <c r="H15" s="63"/>
      <c r="I15" s="63" t="s">
        <v>619</v>
      </c>
      <c r="J15" s="63"/>
      <c r="K15" s="63"/>
      <c r="L15" s="63" t="s">
        <v>620</v>
      </c>
      <c r="M15" s="63"/>
      <c r="N15" s="63"/>
      <c r="O15" s="63"/>
      <c r="P15" s="64" t="s">
        <v>109</v>
      </c>
      <c r="Q15" s="64" t="s">
        <v>40</v>
      </c>
      <c r="R15" s="64">
        <v>15</v>
      </c>
      <c r="S15" s="64" t="s">
        <v>41</v>
      </c>
      <c r="T15" s="64" t="s">
        <v>41</v>
      </c>
      <c r="U15" s="65" t="str">
        <f t="shared" si="0"/>
        <v>N/A</v>
      </c>
    </row>
    <row r="16" spans="1:34" ht="75" customHeight="1" thickTop="1">
      <c r="A16" s="56"/>
      <c r="B16" s="57" t="s">
        <v>46</v>
      </c>
      <c r="C16" s="58" t="s">
        <v>621</v>
      </c>
      <c r="D16" s="58"/>
      <c r="E16" s="58"/>
      <c r="F16" s="58"/>
      <c r="G16" s="58"/>
      <c r="H16" s="58"/>
      <c r="I16" s="58" t="s">
        <v>622</v>
      </c>
      <c r="J16" s="58"/>
      <c r="K16" s="58"/>
      <c r="L16" s="58" t="s">
        <v>623</v>
      </c>
      <c r="M16" s="58"/>
      <c r="N16" s="58"/>
      <c r="O16" s="58"/>
      <c r="P16" s="59" t="s">
        <v>45</v>
      </c>
      <c r="Q16" s="59" t="s">
        <v>40</v>
      </c>
      <c r="R16" s="59">
        <v>32.08</v>
      </c>
      <c r="S16" s="59" t="s">
        <v>41</v>
      </c>
      <c r="T16" s="59" t="s">
        <v>41</v>
      </c>
      <c r="U16" s="61" t="str">
        <f t="shared" si="0"/>
        <v>N/A</v>
      </c>
    </row>
    <row r="17" spans="1:21" ht="75" customHeight="1">
      <c r="A17" s="56"/>
      <c r="B17" s="62" t="s">
        <v>42</v>
      </c>
      <c r="C17" s="63" t="s">
        <v>42</v>
      </c>
      <c r="D17" s="63"/>
      <c r="E17" s="63"/>
      <c r="F17" s="63"/>
      <c r="G17" s="63"/>
      <c r="H17" s="63"/>
      <c r="I17" s="63" t="s">
        <v>624</v>
      </c>
      <c r="J17" s="63"/>
      <c r="K17" s="63"/>
      <c r="L17" s="63" t="s">
        <v>625</v>
      </c>
      <c r="M17" s="63"/>
      <c r="N17" s="63"/>
      <c r="O17" s="63"/>
      <c r="P17" s="64" t="s">
        <v>45</v>
      </c>
      <c r="Q17" s="64" t="s">
        <v>40</v>
      </c>
      <c r="R17" s="64">
        <v>12.4</v>
      </c>
      <c r="S17" s="64" t="s">
        <v>41</v>
      </c>
      <c r="T17" s="64" t="s">
        <v>41</v>
      </c>
      <c r="U17" s="65" t="str">
        <f t="shared" si="0"/>
        <v>N/A</v>
      </c>
    </row>
    <row r="18" spans="1:21" ht="75" customHeight="1">
      <c r="A18" s="56"/>
      <c r="B18" s="62" t="s">
        <v>42</v>
      </c>
      <c r="C18" s="63" t="s">
        <v>42</v>
      </c>
      <c r="D18" s="63"/>
      <c r="E18" s="63"/>
      <c r="F18" s="63"/>
      <c r="G18" s="63"/>
      <c r="H18" s="63"/>
      <c r="I18" s="63" t="s">
        <v>626</v>
      </c>
      <c r="J18" s="63"/>
      <c r="K18" s="63"/>
      <c r="L18" s="63" t="s">
        <v>627</v>
      </c>
      <c r="M18" s="63"/>
      <c r="N18" s="63"/>
      <c r="O18" s="63"/>
      <c r="P18" s="64" t="s">
        <v>45</v>
      </c>
      <c r="Q18" s="64" t="s">
        <v>40</v>
      </c>
      <c r="R18" s="64">
        <v>29.54</v>
      </c>
      <c r="S18" s="64" t="s">
        <v>41</v>
      </c>
      <c r="T18" s="64" t="s">
        <v>41</v>
      </c>
      <c r="U18" s="65" t="str">
        <f t="shared" si="0"/>
        <v>N/A</v>
      </c>
    </row>
    <row r="19" spans="1:21" ht="75" customHeight="1">
      <c r="A19" s="56"/>
      <c r="B19" s="62" t="s">
        <v>42</v>
      </c>
      <c r="C19" s="63" t="s">
        <v>42</v>
      </c>
      <c r="D19" s="63"/>
      <c r="E19" s="63"/>
      <c r="F19" s="63"/>
      <c r="G19" s="63"/>
      <c r="H19" s="63"/>
      <c r="I19" s="63" t="s">
        <v>628</v>
      </c>
      <c r="J19" s="63"/>
      <c r="K19" s="63"/>
      <c r="L19" s="63" t="s">
        <v>629</v>
      </c>
      <c r="M19" s="63"/>
      <c r="N19" s="63"/>
      <c r="O19" s="63"/>
      <c r="P19" s="64" t="s">
        <v>45</v>
      </c>
      <c r="Q19" s="64" t="s">
        <v>40</v>
      </c>
      <c r="R19" s="64">
        <v>45.67</v>
      </c>
      <c r="S19" s="64" t="s">
        <v>41</v>
      </c>
      <c r="T19" s="64" t="s">
        <v>41</v>
      </c>
      <c r="U19" s="65" t="str">
        <f t="shared" si="0"/>
        <v>N/A</v>
      </c>
    </row>
    <row r="20" spans="1:21" ht="75" customHeight="1" thickBot="1">
      <c r="A20" s="56"/>
      <c r="B20" s="62" t="s">
        <v>42</v>
      </c>
      <c r="C20" s="63" t="s">
        <v>42</v>
      </c>
      <c r="D20" s="63"/>
      <c r="E20" s="63"/>
      <c r="F20" s="63"/>
      <c r="G20" s="63"/>
      <c r="H20" s="63"/>
      <c r="I20" s="63" t="s">
        <v>630</v>
      </c>
      <c r="J20" s="63"/>
      <c r="K20" s="63"/>
      <c r="L20" s="63" t="s">
        <v>631</v>
      </c>
      <c r="M20" s="63"/>
      <c r="N20" s="63"/>
      <c r="O20" s="63"/>
      <c r="P20" s="64" t="s">
        <v>45</v>
      </c>
      <c r="Q20" s="64" t="s">
        <v>40</v>
      </c>
      <c r="R20" s="64">
        <v>48.58</v>
      </c>
      <c r="S20" s="64" t="s">
        <v>41</v>
      </c>
      <c r="T20" s="64" t="s">
        <v>41</v>
      </c>
      <c r="U20" s="65" t="str">
        <f t="shared" si="0"/>
        <v>N/A</v>
      </c>
    </row>
    <row r="21" spans="1:21" ht="75" customHeight="1" thickTop="1">
      <c r="A21" s="56"/>
      <c r="B21" s="57" t="s">
        <v>51</v>
      </c>
      <c r="C21" s="58" t="s">
        <v>632</v>
      </c>
      <c r="D21" s="58"/>
      <c r="E21" s="58"/>
      <c r="F21" s="58"/>
      <c r="G21" s="58"/>
      <c r="H21" s="58"/>
      <c r="I21" s="58" t="s">
        <v>633</v>
      </c>
      <c r="J21" s="58"/>
      <c r="K21" s="58"/>
      <c r="L21" s="58" t="s">
        <v>634</v>
      </c>
      <c r="M21" s="58"/>
      <c r="N21" s="58"/>
      <c r="O21" s="58"/>
      <c r="P21" s="59" t="s">
        <v>45</v>
      </c>
      <c r="Q21" s="59" t="s">
        <v>84</v>
      </c>
      <c r="R21" s="59">
        <v>100</v>
      </c>
      <c r="S21" s="59" t="s">
        <v>41</v>
      </c>
      <c r="T21" s="59" t="s">
        <v>41</v>
      </c>
      <c r="U21" s="61" t="str">
        <f t="shared" si="0"/>
        <v>N/A</v>
      </c>
    </row>
    <row r="22" spans="1:21" ht="75" customHeight="1">
      <c r="A22" s="56"/>
      <c r="B22" s="62" t="s">
        <v>42</v>
      </c>
      <c r="C22" s="63" t="s">
        <v>42</v>
      </c>
      <c r="D22" s="63"/>
      <c r="E22" s="63"/>
      <c r="F22" s="63"/>
      <c r="G22" s="63"/>
      <c r="H22" s="63"/>
      <c r="I22" s="63" t="s">
        <v>635</v>
      </c>
      <c r="J22" s="63"/>
      <c r="K22" s="63"/>
      <c r="L22" s="63" t="s">
        <v>636</v>
      </c>
      <c r="M22" s="63"/>
      <c r="N22" s="63"/>
      <c r="O22" s="63"/>
      <c r="P22" s="64" t="s">
        <v>45</v>
      </c>
      <c r="Q22" s="64" t="s">
        <v>84</v>
      </c>
      <c r="R22" s="64">
        <v>100</v>
      </c>
      <c r="S22" s="64" t="s">
        <v>41</v>
      </c>
      <c r="T22" s="64" t="s">
        <v>41</v>
      </c>
      <c r="U22" s="65" t="str">
        <f t="shared" si="0"/>
        <v>N/A</v>
      </c>
    </row>
    <row r="23" spans="1:21" ht="75" customHeight="1">
      <c r="A23" s="56"/>
      <c r="B23" s="62" t="s">
        <v>42</v>
      </c>
      <c r="C23" s="63" t="s">
        <v>42</v>
      </c>
      <c r="D23" s="63"/>
      <c r="E23" s="63"/>
      <c r="F23" s="63"/>
      <c r="G23" s="63"/>
      <c r="H23" s="63"/>
      <c r="I23" s="63" t="s">
        <v>637</v>
      </c>
      <c r="J23" s="63"/>
      <c r="K23" s="63"/>
      <c r="L23" s="63" t="s">
        <v>638</v>
      </c>
      <c r="M23" s="63"/>
      <c r="N23" s="63"/>
      <c r="O23" s="63"/>
      <c r="P23" s="64" t="s">
        <v>45</v>
      </c>
      <c r="Q23" s="64" t="s">
        <v>139</v>
      </c>
      <c r="R23" s="64">
        <v>100</v>
      </c>
      <c r="S23" s="64" t="s">
        <v>41</v>
      </c>
      <c r="T23" s="64" t="s">
        <v>41</v>
      </c>
      <c r="U23" s="65" t="str">
        <f t="shared" si="0"/>
        <v>N/A</v>
      </c>
    </row>
    <row r="24" spans="1:21" ht="75" customHeight="1">
      <c r="A24" s="56"/>
      <c r="B24" s="62" t="s">
        <v>42</v>
      </c>
      <c r="C24" s="63" t="s">
        <v>639</v>
      </c>
      <c r="D24" s="63"/>
      <c r="E24" s="63"/>
      <c r="F24" s="63"/>
      <c r="G24" s="63"/>
      <c r="H24" s="63"/>
      <c r="I24" s="63" t="s">
        <v>640</v>
      </c>
      <c r="J24" s="63"/>
      <c r="K24" s="63"/>
      <c r="L24" s="63" t="s">
        <v>641</v>
      </c>
      <c r="M24" s="63"/>
      <c r="N24" s="63"/>
      <c r="O24" s="63"/>
      <c r="P24" s="64" t="s">
        <v>45</v>
      </c>
      <c r="Q24" s="64" t="s">
        <v>139</v>
      </c>
      <c r="R24" s="64">
        <v>100</v>
      </c>
      <c r="S24" s="64" t="s">
        <v>41</v>
      </c>
      <c r="T24" s="64" t="s">
        <v>41</v>
      </c>
      <c r="U24" s="65" t="str">
        <f t="shared" si="0"/>
        <v>N/A</v>
      </c>
    </row>
    <row r="25" spans="1:21" ht="75" customHeight="1" thickBot="1">
      <c r="A25" s="56"/>
      <c r="B25" s="62" t="s">
        <v>42</v>
      </c>
      <c r="C25" s="63" t="s">
        <v>42</v>
      </c>
      <c r="D25" s="63"/>
      <c r="E25" s="63"/>
      <c r="F25" s="63"/>
      <c r="G25" s="63"/>
      <c r="H25" s="63"/>
      <c r="I25" s="63" t="s">
        <v>642</v>
      </c>
      <c r="J25" s="63"/>
      <c r="K25" s="63"/>
      <c r="L25" s="63" t="s">
        <v>643</v>
      </c>
      <c r="M25" s="63"/>
      <c r="N25" s="63"/>
      <c r="O25" s="63"/>
      <c r="P25" s="64" t="s">
        <v>45</v>
      </c>
      <c r="Q25" s="64" t="s">
        <v>139</v>
      </c>
      <c r="R25" s="64">
        <v>100</v>
      </c>
      <c r="S25" s="64" t="s">
        <v>41</v>
      </c>
      <c r="T25" s="64" t="s">
        <v>41</v>
      </c>
      <c r="U25" s="65" t="str">
        <f t="shared" si="0"/>
        <v>N/A</v>
      </c>
    </row>
    <row r="26" spans="1:21" ht="75" customHeight="1" thickTop="1">
      <c r="A26" s="56"/>
      <c r="B26" s="57" t="s">
        <v>56</v>
      </c>
      <c r="C26" s="58" t="s">
        <v>644</v>
      </c>
      <c r="D26" s="58"/>
      <c r="E26" s="58"/>
      <c r="F26" s="58"/>
      <c r="G26" s="58"/>
      <c r="H26" s="58"/>
      <c r="I26" s="58" t="s">
        <v>645</v>
      </c>
      <c r="J26" s="58"/>
      <c r="K26" s="58"/>
      <c r="L26" s="58" t="s">
        <v>646</v>
      </c>
      <c r="M26" s="58"/>
      <c r="N26" s="58"/>
      <c r="O26" s="58"/>
      <c r="P26" s="59" t="s">
        <v>45</v>
      </c>
      <c r="Q26" s="59" t="s">
        <v>154</v>
      </c>
      <c r="R26" s="59">
        <v>57.47</v>
      </c>
      <c r="S26" s="59" t="s">
        <v>41</v>
      </c>
      <c r="T26" s="59" t="s">
        <v>41</v>
      </c>
      <c r="U26" s="61" t="str">
        <f t="shared" si="0"/>
        <v>N/A</v>
      </c>
    </row>
    <row r="27" spans="1:21" ht="75" customHeight="1">
      <c r="A27" s="56"/>
      <c r="B27" s="62" t="s">
        <v>42</v>
      </c>
      <c r="C27" s="63" t="s">
        <v>42</v>
      </c>
      <c r="D27" s="63"/>
      <c r="E27" s="63"/>
      <c r="F27" s="63"/>
      <c r="G27" s="63"/>
      <c r="H27" s="63"/>
      <c r="I27" s="63" t="s">
        <v>647</v>
      </c>
      <c r="J27" s="63"/>
      <c r="K27" s="63"/>
      <c r="L27" s="63" t="s">
        <v>648</v>
      </c>
      <c r="M27" s="63"/>
      <c r="N27" s="63"/>
      <c r="O27" s="63"/>
      <c r="P27" s="64" t="s">
        <v>45</v>
      </c>
      <c r="Q27" s="64" t="s">
        <v>91</v>
      </c>
      <c r="R27" s="64">
        <v>100</v>
      </c>
      <c r="S27" s="64" t="s">
        <v>41</v>
      </c>
      <c r="T27" s="64">
        <v>100</v>
      </c>
      <c r="U27" s="65" t="str">
        <f t="shared" si="0"/>
        <v>N/A</v>
      </c>
    </row>
    <row r="28" spans="1:21" ht="75" customHeight="1">
      <c r="A28" s="56"/>
      <c r="B28" s="62" t="s">
        <v>42</v>
      </c>
      <c r="C28" s="63" t="s">
        <v>649</v>
      </c>
      <c r="D28" s="63"/>
      <c r="E28" s="63"/>
      <c r="F28" s="63"/>
      <c r="G28" s="63"/>
      <c r="H28" s="63"/>
      <c r="I28" s="63" t="s">
        <v>650</v>
      </c>
      <c r="J28" s="63"/>
      <c r="K28" s="63"/>
      <c r="L28" s="63" t="s">
        <v>651</v>
      </c>
      <c r="M28" s="63"/>
      <c r="N28" s="63"/>
      <c r="O28" s="63"/>
      <c r="P28" s="64" t="s">
        <v>267</v>
      </c>
      <c r="Q28" s="64" t="s">
        <v>139</v>
      </c>
      <c r="R28" s="64">
        <v>11.82</v>
      </c>
      <c r="S28" s="64" t="s">
        <v>41</v>
      </c>
      <c r="T28" s="64" t="s">
        <v>41</v>
      </c>
      <c r="U28" s="65" t="str">
        <f t="shared" si="0"/>
        <v>N/A</v>
      </c>
    </row>
    <row r="29" spans="1:21" ht="75" customHeight="1">
      <c r="A29" s="56"/>
      <c r="B29" s="62" t="s">
        <v>42</v>
      </c>
      <c r="C29" s="63" t="s">
        <v>42</v>
      </c>
      <c r="D29" s="63"/>
      <c r="E29" s="63"/>
      <c r="F29" s="63"/>
      <c r="G29" s="63"/>
      <c r="H29" s="63"/>
      <c r="I29" s="63" t="s">
        <v>652</v>
      </c>
      <c r="J29" s="63"/>
      <c r="K29" s="63"/>
      <c r="L29" s="63" t="s">
        <v>653</v>
      </c>
      <c r="M29" s="63"/>
      <c r="N29" s="63"/>
      <c r="O29" s="63"/>
      <c r="P29" s="64" t="s">
        <v>267</v>
      </c>
      <c r="Q29" s="64" t="s">
        <v>139</v>
      </c>
      <c r="R29" s="64">
        <v>8</v>
      </c>
      <c r="S29" s="64" t="s">
        <v>41</v>
      </c>
      <c r="T29" s="64" t="s">
        <v>41</v>
      </c>
      <c r="U29" s="65" t="str">
        <f t="shared" si="0"/>
        <v>N/A</v>
      </c>
    </row>
    <row r="30" spans="1:21" ht="75" customHeight="1">
      <c r="A30" s="56"/>
      <c r="B30" s="62" t="s">
        <v>42</v>
      </c>
      <c r="C30" s="63" t="s">
        <v>42</v>
      </c>
      <c r="D30" s="63"/>
      <c r="E30" s="63"/>
      <c r="F30" s="63"/>
      <c r="G30" s="63"/>
      <c r="H30" s="63"/>
      <c r="I30" s="63" t="s">
        <v>654</v>
      </c>
      <c r="J30" s="63"/>
      <c r="K30" s="63"/>
      <c r="L30" s="63" t="s">
        <v>655</v>
      </c>
      <c r="M30" s="63"/>
      <c r="N30" s="63"/>
      <c r="O30" s="63"/>
      <c r="P30" s="64" t="s">
        <v>267</v>
      </c>
      <c r="Q30" s="64" t="s">
        <v>139</v>
      </c>
      <c r="R30" s="64">
        <v>806451.61</v>
      </c>
      <c r="S30" s="64" t="s">
        <v>41</v>
      </c>
      <c r="T30" s="64" t="s">
        <v>41</v>
      </c>
      <c r="U30" s="65" t="str">
        <f t="shared" si="0"/>
        <v>N/A</v>
      </c>
    </row>
    <row r="31" spans="1:21" ht="75" customHeight="1">
      <c r="A31" s="56"/>
      <c r="B31" s="62" t="s">
        <v>42</v>
      </c>
      <c r="C31" s="63" t="s">
        <v>656</v>
      </c>
      <c r="D31" s="63"/>
      <c r="E31" s="63"/>
      <c r="F31" s="63"/>
      <c r="G31" s="63"/>
      <c r="H31" s="63"/>
      <c r="I31" s="63" t="s">
        <v>657</v>
      </c>
      <c r="J31" s="63"/>
      <c r="K31" s="63"/>
      <c r="L31" s="63" t="s">
        <v>658</v>
      </c>
      <c r="M31" s="63"/>
      <c r="N31" s="63"/>
      <c r="O31" s="63"/>
      <c r="P31" s="64" t="s">
        <v>45</v>
      </c>
      <c r="Q31" s="64" t="s">
        <v>154</v>
      </c>
      <c r="R31" s="64">
        <v>93.33</v>
      </c>
      <c r="S31" s="64" t="s">
        <v>41</v>
      </c>
      <c r="T31" s="64" t="s">
        <v>41</v>
      </c>
      <c r="U31" s="65" t="str">
        <f t="shared" si="0"/>
        <v>N/A</v>
      </c>
    </row>
    <row r="32" spans="1:21" ht="75" customHeight="1">
      <c r="A32" s="56"/>
      <c r="B32" s="62" t="s">
        <v>42</v>
      </c>
      <c r="C32" s="63" t="s">
        <v>42</v>
      </c>
      <c r="D32" s="63"/>
      <c r="E32" s="63"/>
      <c r="F32" s="63"/>
      <c r="G32" s="63"/>
      <c r="H32" s="63"/>
      <c r="I32" s="63" t="s">
        <v>659</v>
      </c>
      <c r="J32" s="63"/>
      <c r="K32" s="63"/>
      <c r="L32" s="63" t="s">
        <v>660</v>
      </c>
      <c r="M32" s="63"/>
      <c r="N32" s="63"/>
      <c r="O32" s="63"/>
      <c r="P32" s="64" t="s">
        <v>45</v>
      </c>
      <c r="Q32" s="64" t="s">
        <v>154</v>
      </c>
      <c r="R32" s="64">
        <v>100</v>
      </c>
      <c r="S32" s="64" t="s">
        <v>41</v>
      </c>
      <c r="T32" s="64" t="s">
        <v>41</v>
      </c>
      <c r="U32" s="65" t="str">
        <f t="shared" si="0"/>
        <v>N/A</v>
      </c>
    </row>
    <row r="33" spans="1:22" ht="75" customHeight="1">
      <c r="A33" s="56"/>
      <c r="B33" s="62" t="s">
        <v>42</v>
      </c>
      <c r="C33" s="63" t="s">
        <v>42</v>
      </c>
      <c r="D33" s="63"/>
      <c r="E33" s="63"/>
      <c r="F33" s="63"/>
      <c r="G33" s="63"/>
      <c r="H33" s="63"/>
      <c r="I33" s="63" t="s">
        <v>661</v>
      </c>
      <c r="J33" s="63"/>
      <c r="K33" s="63"/>
      <c r="L33" s="63" t="s">
        <v>662</v>
      </c>
      <c r="M33" s="63"/>
      <c r="N33" s="63"/>
      <c r="O33" s="63"/>
      <c r="P33" s="64" t="s">
        <v>45</v>
      </c>
      <c r="Q33" s="64" t="s">
        <v>154</v>
      </c>
      <c r="R33" s="64">
        <v>66.67</v>
      </c>
      <c r="S33" s="64" t="s">
        <v>41</v>
      </c>
      <c r="T33" s="64" t="s">
        <v>41</v>
      </c>
      <c r="U33" s="65" t="str">
        <f t="shared" si="0"/>
        <v>N/A</v>
      </c>
    </row>
    <row r="34" spans="1:22" ht="75" customHeight="1">
      <c r="A34" s="56"/>
      <c r="B34" s="62" t="s">
        <v>42</v>
      </c>
      <c r="C34" s="63" t="s">
        <v>663</v>
      </c>
      <c r="D34" s="63"/>
      <c r="E34" s="63"/>
      <c r="F34" s="63"/>
      <c r="G34" s="63"/>
      <c r="H34" s="63"/>
      <c r="I34" s="63" t="s">
        <v>664</v>
      </c>
      <c r="J34" s="63"/>
      <c r="K34" s="63"/>
      <c r="L34" s="63" t="s">
        <v>665</v>
      </c>
      <c r="M34" s="63"/>
      <c r="N34" s="63"/>
      <c r="O34" s="63"/>
      <c r="P34" s="64" t="s">
        <v>45</v>
      </c>
      <c r="Q34" s="64" t="s">
        <v>139</v>
      </c>
      <c r="R34" s="64">
        <v>100</v>
      </c>
      <c r="S34" s="64" t="s">
        <v>41</v>
      </c>
      <c r="T34" s="64" t="s">
        <v>41</v>
      </c>
      <c r="U34" s="65" t="str">
        <f t="shared" si="0"/>
        <v>N/A</v>
      </c>
    </row>
    <row r="35" spans="1:22" ht="75" customHeight="1">
      <c r="A35" s="56"/>
      <c r="B35" s="62" t="s">
        <v>42</v>
      </c>
      <c r="C35" s="63" t="s">
        <v>666</v>
      </c>
      <c r="D35" s="63"/>
      <c r="E35" s="63"/>
      <c r="F35" s="63"/>
      <c r="G35" s="63"/>
      <c r="H35" s="63"/>
      <c r="I35" s="63" t="s">
        <v>667</v>
      </c>
      <c r="J35" s="63"/>
      <c r="K35" s="63"/>
      <c r="L35" s="63" t="s">
        <v>668</v>
      </c>
      <c r="M35" s="63"/>
      <c r="N35" s="63"/>
      <c r="O35" s="63"/>
      <c r="P35" s="64" t="s">
        <v>45</v>
      </c>
      <c r="Q35" s="64" t="s">
        <v>154</v>
      </c>
      <c r="R35" s="64">
        <v>-66.67</v>
      </c>
      <c r="S35" s="64" t="s">
        <v>41</v>
      </c>
      <c r="T35" s="64" t="s">
        <v>41</v>
      </c>
      <c r="U35" s="65" t="str">
        <f t="shared" si="0"/>
        <v>N/A</v>
      </c>
    </row>
    <row r="36" spans="1:22" ht="75" customHeight="1" thickBot="1">
      <c r="A36" s="56"/>
      <c r="B36" s="62" t="s">
        <v>42</v>
      </c>
      <c r="C36" s="63" t="s">
        <v>669</v>
      </c>
      <c r="D36" s="63"/>
      <c r="E36" s="63"/>
      <c r="F36" s="63"/>
      <c r="G36" s="63"/>
      <c r="H36" s="63"/>
      <c r="I36" s="63" t="s">
        <v>670</v>
      </c>
      <c r="J36" s="63"/>
      <c r="K36" s="63"/>
      <c r="L36" s="63" t="s">
        <v>671</v>
      </c>
      <c r="M36" s="63"/>
      <c r="N36" s="63"/>
      <c r="O36" s="63"/>
      <c r="P36" s="64" t="s">
        <v>45</v>
      </c>
      <c r="Q36" s="64" t="s">
        <v>139</v>
      </c>
      <c r="R36" s="64">
        <v>100</v>
      </c>
      <c r="S36" s="64" t="s">
        <v>41</v>
      </c>
      <c r="T36" s="64" t="s">
        <v>41</v>
      </c>
      <c r="U36" s="65" t="str">
        <f t="shared" si="0"/>
        <v>N/A</v>
      </c>
    </row>
    <row r="37" spans="1:22" ht="22.5" customHeight="1" thickTop="1" thickBot="1">
      <c r="B37" s="9" t="s">
        <v>61</v>
      </c>
      <c r="C37" s="10"/>
      <c r="D37" s="10"/>
      <c r="E37" s="10"/>
      <c r="F37" s="10"/>
      <c r="G37" s="10"/>
      <c r="H37" s="11"/>
      <c r="I37" s="11"/>
      <c r="J37" s="11"/>
      <c r="K37" s="11"/>
      <c r="L37" s="11"/>
      <c r="M37" s="11"/>
      <c r="N37" s="11"/>
      <c r="O37" s="11"/>
      <c r="P37" s="11"/>
      <c r="Q37" s="11"/>
      <c r="R37" s="11"/>
      <c r="S37" s="11"/>
      <c r="T37" s="11"/>
      <c r="U37" s="12"/>
      <c r="V37" s="66"/>
    </row>
    <row r="38" spans="1:22" ht="26.25" customHeight="1" thickTop="1">
      <c r="B38" s="67"/>
      <c r="C38" s="68"/>
      <c r="D38" s="68"/>
      <c r="E38" s="68"/>
      <c r="F38" s="68"/>
      <c r="G38" s="68"/>
      <c r="H38" s="69"/>
      <c r="I38" s="69"/>
      <c r="J38" s="69"/>
      <c r="K38" s="69"/>
      <c r="L38" s="69"/>
      <c r="M38" s="69"/>
      <c r="N38" s="69"/>
      <c r="O38" s="69"/>
      <c r="P38" s="70"/>
      <c r="Q38" s="71"/>
      <c r="R38" s="72" t="s">
        <v>62</v>
      </c>
      <c r="S38" s="40" t="s">
        <v>63</v>
      </c>
      <c r="T38" s="72" t="s">
        <v>64</v>
      </c>
      <c r="U38" s="40" t="s">
        <v>65</v>
      </c>
    </row>
    <row r="39" spans="1:22" ht="26.25" customHeight="1" thickBot="1">
      <c r="B39" s="73"/>
      <c r="C39" s="74"/>
      <c r="D39" s="74"/>
      <c r="E39" s="74"/>
      <c r="F39" s="74"/>
      <c r="G39" s="74"/>
      <c r="H39" s="75"/>
      <c r="I39" s="75"/>
      <c r="J39" s="75"/>
      <c r="K39" s="75"/>
      <c r="L39" s="75"/>
      <c r="M39" s="75"/>
      <c r="N39" s="75"/>
      <c r="O39" s="75"/>
      <c r="P39" s="76"/>
      <c r="Q39" s="77"/>
      <c r="R39" s="78" t="s">
        <v>66</v>
      </c>
      <c r="S39" s="77" t="s">
        <v>66</v>
      </c>
      <c r="T39" s="77" t="s">
        <v>66</v>
      </c>
      <c r="U39" s="77" t="s">
        <v>67</v>
      </c>
    </row>
    <row r="40" spans="1:22" ht="13.5" customHeight="1" thickBot="1">
      <c r="B40" s="79" t="s">
        <v>68</v>
      </c>
      <c r="C40" s="80"/>
      <c r="D40" s="80"/>
      <c r="E40" s="81"/>
      <c r="F40" s="81"/>
      <c r="G40" s="81"/>
      <c r="H40" s="82"/>
      <c r="I40" s="82"/>
      <c r="J40" s="82"/>
      <c r="K40" s="82"/>
      <c r="L40" s="82"/>
      <c r="M40" s="82"/>
      <c r="N40" s="82"/>
      <c r="O40" s="82"/>
      <c r="P40" s="83"/>
      <c r="Q40" s="83"/>
      <c r="R40" s="84" t="str">
        <f t="shared" ref="R40:T41" si="1">"N/D"</f>
        <v>N/D</v>
      </c>
      <c r="S40" s="84" t="str">
        <f t="shared" si="1"/>
        <v>N/D</v>
      </c>
      <c r="T40" s="84" t="str">
        <f t="shared" si="1"/>
        <v>N/D</v>
      </c>
      <c r="U40" s="85" t="str">
        <f>+IF(ISERR(T40/S40*100),"N/A",T40/S40*100)</f>
        <v>N/A</v>
      </c>
    </row>
    <row r="41" spans="1:22" ht="13.5" customHeight="1" thickBot="1">
      <c r="B41" s="86" t="s">
        <v>69</v>
      </c>
      <c r="C41" s="87"/>
      <c r="D41" s="87"/>
      <c r="E41" s="88"/>
      <c r="F41" s="88"/>
      <c r="G41" s="88"/>
      <c r="H41" s="89"/>
      <c r="I41" s="89"/>
      <c r="J41" s="89"/>
      <c r="K41" s="89"/>
      <c r="L41" s="89"/>
      <c r="M41" s="89"/>
      <c r="N41" s="89"/>
      <c r="O41" s="89"/>
      <c r="P41" s="90"/>
      <c r="Q41" s="90"/>
      <c r="R41" s="84" t="str">
        <f t="shared" si="1"/>
        <v>N/D</v>
      </c>
      <c r="S41" s="84" t="str">
        <f t="shared" si="1"/>
        <v>N/D</v>
      </c>
      <c r="T41" s="84" t="str">
        <f t="shared" si="1"/>
        <v>N/D</v>
      </c>
      <c r="U41" s="85" t="str">
        <f>+IF(ISERR(T41/S41*100),"N/A",T41/S41*100)</f>
        <v>N/A</v>
      </c>
    </row>
    <row r="42" spans="1:22" ht="14.7" customHeight="1" thickTop="1" thickBot="1">
      <c r="B42" s="9" t="s">
        <v>70</v>
      </c>
      <c r="C42" s="10"/>
      <c r="D42" s="10"/>
      <c r="E42" s="10"/>
      <c r="F42" s="10"/>
      <c r="G42" s="10"/>
      <c r="H42" s="11"/>
      <c r="I42" s="11"/>
      <c r="J42" s="11"/>
      <c r="K42" s="11"/>
      <c r="L42" s="11"/>
      <c r="M42" s="11"/>
      <c r="N42" s="11"/>
      <c r="O42" s="11"/>
      <c r="P42" s="11"/>
      <c r="Q42" s="11"/>
      <c r="R42" s="11"/>
      <c r="S42" s="11"/>
      <c r="T42" s="11"/>
      <c r="U42" s="12"/>
    </row>
    <row r="43" spans="1:22" ht="44.25" customHeight="1" thickTop="1">
      <c r="B43" s="91" t="s">
        <v>71</v>
      </c>
      <c r="C43" s="93"/>
      <c r="D43" s="93"/>
      <c r="E43" s="93"/>
      <c r="F43" s="93"/>
      <c r="G43" s="93"/>
      <c r="H43" s="93"/>
      <c r="I43" s="93"/>
      <c r="J43" s="93"/>
      <c r="K43" s="93"/>
      <c r="L43" s="93"/>
      <c r="M43" s="93"/>
      <c r="N43" s="93"/>
      <c r="O43" s="93"/>
      <c r="P43" s="93"/>
      <c r="Q43" s="93"/>
      <c r="R43" s="93"/>
      <c r="S43" s="93"/>
      <c r="T43" s="93"/>
      <c r="U43" s="92"/>
    </row>
    <row r="44" spans="1:22" ht="34.5" customHeight="1">
      <c r="B44" s="94" t="s">
        <v>672</v>
      </c>
      <c r="C44" s="96"/>
      <c r="D44" s="96"/>
      <c r="E44" s="96"/>
      <c r="F44" s="96"/>
      <c r="G44" s="96"/>
      <c r="H44" s="96"/>
      <c r="I44" s="96"/>
      <c r="J44" s="96"/>
      <c r="K44" s="96"/>
      <c r="L44" s="96"/>
      <c r="M44" s="96"/>
      <c r="N44" s="96"/>
      <c r="O44" s="96"/>
      <c r="P44" s="96"/>
      <c r="Q44" s="96"/>
      <c r="R44" s="96"/>
      <c r="S44" s="96"/>
      <c r="T44" s="96"/>
      <c r="U44" s="95"/>
    </row>
    <row r="45" spans="1:22" ht="34.5" customHeight="1">
      <c r="B45" s="94" t="s">
        <v>673</v>
      </c>
      <c r="C45" s="96"/>
      <c r="D45" s="96"/>
      <c r="E45" s="96"/>
      <c r="F45" s="96"/>
      <c r="G45" s="96"/>
      <c r="H45" s="96"/>
      <c r="I45" s="96"/>
      <c r="J45" s="96"/>
      <c r="K45" s="96"/>
      <c r="L45" s="96"/>
      <c r="M45" s="96"/>
      <c r="N45" s="96"/>
      <c r="O45" s="96"/>
      <c r="P45" s="96"/>
      <c r="Q45" s="96"/>
      <c r="R45" s="96"/>
      <c r="S45" s="96"/>
      <c r="T45" s="96"/>
      <c r="U45" s="95"/>
    </row>
    <row r="46" spans="1:22" ht="34.5" customHeight="1">
      <c r="B46" s="94" t="s">
        <v>674</v>
      </c>
      <c r="C46" s="96"/>
      <c r="D46" s="96"/>
      <c r="E46" s="96"/>
      <c r="F46" s="96"/>
      <c r="G46" s="96"/>
      <c r="H46" s="96"/>
      <c r="I46" s="96"/>
      <c r="J46" s="96"/>
      <c r="K46" s="96"/>
      <c r="L46" s="96"/>
      <c r="M46" s="96"/>
      <c r="N46" s="96"/>
      <c r="O46" s="96"/>
      <c r="P46" s="96"/>
      <c r="Q46" s="96"/>
      <c r="R46" s="96"/>
      <c r="S46" s="96"/>
      <c r="T46" s="96"/>
      <c r="U46" s="95"/>
    </row>
    <row r="47" spans="1:22" ht="34.5" customHeight="1">
      <c r="B47" s="94" t="s">
        <v>675</v>
      </c>
      <c r="C47" s="96"/>
      <c r="D47" s="96"/>
      <c r="E47" s="96"/>
      <c r="F47" s="96"/>
      <c r="G47" s="96"/>
      <c r="H47" s="96"/>
      <c r="I47" s="96"/>
      <c r="J47" s="96"/>
      <c r="K47" s="96"/>
      <c r="L47" s="96"/>
      <c r="M47" s="96"/>
      <c r="N47" s="96"/>
      <c r="O47" s="96"/>
      <c r="P47" s="96"/>
      <c r="Q47" s="96"/>
      <c r="R47" s="96"/>
      <c r="S47" s="96"/>
      <c r="T47" s="96"/>
      <c r="U47" s="95"/>
    </row>
    <row r="48" spans="1:22" ht="34.5" customHeight="1">
      <c r="B48" s="94" t="s">
        <v>676</v>
      </c>
      <c r="C48" s="96"/>
      <c r="D48" s="96"/>
      <c r="E48" s="96"/>
      <c r="F48" s="96"/>
      <c r="G48" s="96"/>
      <c r="H48" s="96"/>
      <c r="I48" s="96"/>
      <c r="J48" s="96"/>
      <c r="K48" s="96"/>
      <c r="L48" s="96"/>
      <c r="M48" s="96"/>
      <c r="N48" s="96"/>
      <c r="O48" s="96"/>
      <c r="P48" s="96"/>
      <c r="Q48" s="96"/>
      <c r="R48" s="96"/>
      <c r="S48" s="96"/>
      <c r="T48" s="96"/>
      <c r="U48" s="95"/>
    </row>
    <row r="49" spans="2:21" ht="20.55" customHeight="1">
      <c r="B49" s="94" t="s">
        <v>677</v>
      </c>
      <c r="C49" s="96"/>
      <c r="D49" s="96"/>
      <c r="E49" s="96"/>
      <c r="F49" s="96"/>
      <c r="G49" s="96"/>
      <c r="H49" s="96"/>
      <c r="I49" s="96"/>
      <c r="J49" s="96"/>
      <c r="K49" s="96"/>
      <c r="L49" s="96"/>
      <c r="M49" s="96"/>
      <c r="N49" s="96"/>
      <c r="O49" s="96"/>
      <c r="P49" s="96"/>
      <c r="Q49" s="96"/>
      <c r="R49" s="96"/>
      <c r="S49" s="96"/>
      <c r="T49" s="96"/>
      <c r="U49" s="95"/>
    </row>
    <row r="50" spans="2:21" ht="20.7" customHeight="1">
      <c r="B50" s="94" t="s">
        <v>678</v>
      </c>
      <c r="C50" s="96"/>
      <c r="D50" s="96"/>
      <c r="E50" s="96"/>
      <c r="F50" s="96"/>
      <c r="G50" s="96"/>
      <c r="H50" s="96"/>
      <c r="I50" s="96"/>
      <c r="J50" s="96"/>
      <c r="K50" s="96"/>
      <c r="L50" s="96"/>
      <c r="M50" s="96"/>
      <c r="N50" s="96"/>
      <c r="O50" s="96"/>
      <c r="P50" s="96"/>
      <c r="Q50" s="96"/>
      <c r="R50" s="96"/>
      <c r="S50" s="96"/>
      <c r="T50" s="96"/>
      <c r="U50" s="95"/>
    </row>
    <row r="51" spans="2:21" ht="20.7" customHeight="1">
      <c r="B51" s="94" t="s">
        <v>679</v>
      </c>
      <c r="C51" s="96"/>
      <c r="D51" s="96"/>
      <c r="E51" s="96"/>
      <c r="F51" s="96"/>
      <c r="G51" s="96"/>
      <c r="H51" s="96"/>
      <c r="I51" s="96"/>
      <c r="J51" s="96"/>
      <c r="K51" s="96"/>
      <c r="L51" s="96"/>
      <c r="M51" s="96"/>
      <c r="N51" s="96"/>
      <c r="O51" s="96"/>
      <c r="P51" s="96"/>
      <c r="Q51" s="96"/>
      <c r="R51" s="96"/>
      <c r="S51" s="96"/>
      <c r="T51" s="96"/>
      <c r="U51" s="95"/>
    </row>
    <row r="52" spans="2:21" ht="21.45" customHeight="1">
      <c r="B52" s="94" t="s">
        <v>680</v>
      </c>
      <c r="C52" s="96"/>
      <c r="D52" s="96"/>
      <c r="E52" s="96"/>
      <c r="F52" s="96"/>
      <c r="G52" s="96"/>
      <c r="H52" s="96"/>
      <c r="I52" s="96"/>
      <c r="J52" s="96"/>
      <c r="K52" s="96"/>
      <c r="L52" s="96"/>
      <c r="M52" s="96"/>
      <c r="N52" s="96"/>
      <c r="O52" s="96"/>
      <c r="P52" s="96"/>
      <c r="Q52" s="96"/>
      <c r="R52" s="96"/>
      <c r="S52" s="96"/>
      <c r="T52" s="96"/>
      <c r="U52" s="95"/>
    </row>
    <row r="53" spans="2:21" ht="20.7" customHeight="1">
      <c r="B53" s="94" t="s">
        <v>681</v>
      </c>
      <c r="C53" s="96"/>
      <c r="D53" s="96"/>
      <c r="E53" s="96"/>
      <c r="F53" s="96"/>
      <c r="G53" s="96"/>
      <c r="H53" s="96"/>
      <c r="I53" s="96"/>
      <c r="J53" s="96"/>
      <c r="K53" s="96"/>
      <c r="L53" s="96"/>
      <c r="M53" s="96"/>
      <c r="N53" s="96"/>
      <c r="O53" s="96"/>
      <c r="P53" s="96"/>
      <c r="Q53" s="96"/>
      <c r="R53" s="96"/>
      <c r="S53" s="96"/>
      <c r="T53" s="96"/>
      <c r="U53" s="95"/>
    </row>
    <row r="54" spans="2:21" ht="34.5" customHeight="1">
      <c r="B54" s="94" t="s">
        <v>682</v>
      </c>
      <c r="C54" s="96"/>
      <c r="D54" s="96"/>
      <c r="E54" s="96"/>
      <c r="F54" s="96"/>
      <c r="G54" s="96"/>
      <c r="H54" s="96"/>
      <c r="I54" s="96"/>
      <c r="J54" s="96"/>
      <c r="K54" s="96"/>
      <c r="L54" s="96"/>
      <c r="M54" s="96"/>
      <c r="N54" s="96"/>
      <c r="O54" s="96"/>
      <c r="P54" s="96"/>
      <c r="Q54" s="96"/>
      <c r="R54" s="96"/>
      <c r="S54" s="96"/>
      <c r="T54" s="96"/>
      <c r="U54" s="95"/>
    </row>
    <row r="55" spans="2:21" ht="34.5" customHeight="1">
      <c r="B55" s="94" t="s">
        <v>683</v>
      </c>
      <c r="C55" s="96"/>
      <c r="D55" s="96"/>
      <c r="E55" s="96"/>
      <c r="F55" s="96"/>
      <c r="G55" s="96"/>
      <c r="H55" s="96"/>
      <c r="I55" s="96"/>
      <c r="J55" s="96"/>
      <c r="K55" s="96"/>
      <c r="L55" s="96"/>
      <c r="M55" s="96"/>
      <c r="N55" s="96"/>
      <c r="O55" s="96"/>
      <c r="P55" s="96"/>
      <c r="Q55" s="96"/>
      <c r="R55" s="96"/>
      <c r="S55" s="96"/>
      <c r="T55" s="96"/>
      <c r="U55" s="95"/>
    </row>
    <row r="56" spans="2:21" ht="34.5" customHeight="1">
      <c r="B56" s="94" t="s">
        <v>684</v>
      </c>
      <c r="C56" s="96"/>
      <c r="D56" s="96"/>
      <c r="E56" s="96"/>
      <c r="F56" s="96"/>
      <c r="G56" s="96"/>
      <c r="H56" s="96"/>
      <c r="I56" s="96"/>
      <c r="J56" s="96"/>
      <c r="K56" s="96"/>
      <c r="L56" s="96"/>
      <c r="M56" s="96"/>
      <c r="N56" s="96"/>
      <c r="O56" s="96"/>
      <c r="P56" s="96"/>
      <c r="Q56" s="96"/>
      <c r="R56" s="96"/>
      <c r="S56" s="96"/>
      <c r="T56" s="96"/>
      <c r="U56" s="95"/>
    </row>
    <row r="57" spans="2:21" ht="18" customHeight="1">
      <c r="B57" s="94" t="s">
        <v>685</v>
      </c>
      <c r="C57" s="96"/>
      <c r="D57" s="96"/>
      <c r="E57" s="96"/>
      <c r="F57" s="96"/>
      <c r="G57" s="96"/>
      <c r="H57" s="96"/>
      <c r="I57" s="96"/>
      <c r="J57" s="96"/>
      <c r="K57" s="96"/>
      <c r="L57" s="96"/>
      <c r="M57" s="96"/>
      <c r="N57" s="96"/>
      <c r="O57" s="96"/>
      <c r="P57" s="96"/>
      <c r="Q57" s="96"/>
      <c r="R57" s="96"/>
      <c r="S57" s="96"/>
      <c r="T57" s="96"/>
      <c r="U57" s="95"/>
    </row>
    <row r="58" spans="2:21" ht="16.95" customHeight="1">
      <c r="B58" s="94" t="s">
        <v>686</v>
      </c>
      <c r="C58" s="96"/>
      <c r="D58" s="96"/>
      <c r="E58" s="96"/>
      <c r="F58" s="96"/>
      <c r="G58" s="96"/>
      <c r="H58" s="96"/>
      <c r="I58" s="96"/>
      <c r="J58" s="96"/>
      <c r="K58" s="96"/>
      <c r="L58" s="96"/>
      <c r="M58" s="96"/>
      <c r="N58" s="96"/>
      <c r="O58" s="96"/>
      <c r="P58" s="96"/>
      <c r="Q58" s="96"/>
      <c r="R58" s="96"/>
      <c r="S58" s="96"/>
      <c r="T58" s="96"/>
      <c r="U58" s="95"/>
    </row>
    <row r="59" spans="2:21" ht="34.5" customHeight="1">
      <c r="B59" s="94" t="s">
        <v>687</v>
      </c>
      <c r="C59" s="96"/>
      <c r="D59" s="96"/>
      <c r="E59" s="96"/>
      <c r="F59" s="96"/>
      <c r="G59" s="96"/>
      <c r="H59" s="96"/>
      <c r="I59" s="96"/>
      <c r="J59" s="96"/>
      <c r="K59" s="96"/>
      <c r="L59" s="96"/>
      <c r="M59" s="96"/>
      <c r="N59" s="96"/>
      <c r="O59" s="96"/>
      <c r="P59" s="96"/>
      <c r="Q59" s="96"/>
      <c r="R59" s="96"/>
      <c r="S59" s="96"/>
      <c r="T59" s="96"/>
      <c r="U59" s="95"/>
    </row>
    <row r="60" spans="2:21" ht="80.55" customHeight="1">
      <c r="B60" s="94" t="s">
        <v>688</v>
      </c>
      <c r="C60" s="96"/>
      <c r="D60" s="96"/>
      <c r="E60" s="96"/>
      <c r="F60" s="96"/>
      <c r="G60" s="96"/>
      <c r="H60" s="96"/>
      <c r="I60" s="96"/>
      <c r="J60" s="96"/>
      <c r="K60" s="96"/>
      <c r="L60" s="96"/>
      <c r="M60" s="96"/>
      <c r="N60" s="96"/>
      <c r="O60" s="96"/>
      <c r="P60" s="96"/>
      <c r="Q60" s="96"/>
      <c r="R60" s="96"/>
      <c r="S60" s="96"/>
      <c r="T60" s="96"/>
      <c r="U60" s="95"/>
    </row>
    <row r="61" spans="2:21" ht="34.5" customHeight="1">
      <c r="B61" s="94" t="s">
        <v>689</v>
      </c>
      <c r="C61" s="96"/>
      <c r="D61" s="96"/>
      <c r="E61" s="96"/>
      <c r="F61" s="96"/>
      <c r="G61" s="96"/>
      <c r="H61" s="96"/>
      <c r="I61" s="96"/>
      <c r="J61" s="96"/>
      <c r="K61" s="96"/>
      <c r="L61" s="96"/>
      <c r="M61" s="96"/>
      <c r="N61" s="96"/>
      <c r="O61" s="96"/>
      <c r="P61" s="96"/>
      <c r="Q61" s="96"/>
      <c r="R61" s="96"/>
      <c r="S61" s="96"/>
      <c r="T61" s="96"/>
      <c r="U61" s="95"/>
    </row>
    <row r="62" spans="2:21" ht="34.5" customHeight="1">
      <c r="B62" s="94" t="s">
        <v>690</v>
      </c>
      <c r="C62" s="96"/>
      <c r="D62" s="96"/>
      <c r="E62" s="96"/>
      <c r="F62" s="96"/>
      <c r="G62" s="96"/>
      <c r="H62" s="96"/>
      <c r="I62" s="96"/>
      <c r="J62" s="96"/>
      <c r="K62" s="96"/>
      <c r="L62" s="96"/>
      <c r="M62" s="96"/>
      <c r="N62" s="96"/>
      <c r="O62" s="96"/>
      <c r="P62" s="96"/>
      <c r="Q62" s="96"/>
      <c r="R62" s="96"/>
      <c r="S62" s="96"/>
      <c r="T62" s="96"/>
      <c r="U62" s="95"/>
    </row>
    <row r="63" spans="2:21" ht="34.5" customHeight="1">
      <c r="B63" s="94" t="s">
        <v>691</v>
      </c>
      <c r="C63" s="96"/>
      <c r="D63" s="96"/>
      <c r="E63" s="96"/>
      <c r="F63" s="96"/>
      <c r="G63" s="96"/>
      <c r="H63" s="96"/>
      <c r="I63" s="96"/>
      <c r="J63" s="96"/>
      <c r="K63" s="96"/>
      <c r="L63" s="96"/>
      <c r="M63" s="96"/>
      <c r="N63" s="96"/>
      <c r="O63" s="96"/>
      <c r="P63" s="96"/>
      <c r="Q63" s="96"/>
      <c r="R63" s="96"/>
      <c r="S63" s="96"/>
      <c r="T63" s="96"/>
      <c r="U63" s="95"/>
    </row>
    <row r="64" spans="2:21" ht="34.5" customHeight="1">
      <c r="B64" s="94" t="s">
        <v>692</v>
      </c>
      <c r="C64" s="96"/>
      <c r="D64" s="96"/>
      <c r="E64" s="96"/>
      <c r="F64" s="96"/>
      <c r="G64" s="96"/>
      <c r="H64" s="96"/>
      <c r="I64" s="96"/>
      <c r="J64" s="96"/>
      <c r="K64" s="96"/>
      <c r="L64" s="96"/>
      <c r="M64" s="96"/>
      <c r="N64" s="96"/>
      <c r="O64" s="96"/>
      <c r="P64" s="96"/>
      <c r="Q64" s="96"/>
      <c r="R64" s="96"/>
      <c r="S64" s="96"/>
      <c r="T64" s="96"/>
      <c r="U64" s="95"/>
    </row>
    <row r="65" spans="2:21" ht="34.5" customHeight="1">
      <c r="B65" s="94" t="s">
        <v>693</v>
      </c>
      <c r="C65" s="96"/>
      <c r="D65" s="96"/>
      <c r="E65" s="96"/>
      <c r="F65" s="96"/>
      <c r="G65" s="96"/>
      <c r="H65" s="96"/>
      <c r="I65" s="96"/>
      <c r="J65" s="96"/>
      <c r="K65" s="96"/>
      <c r="L65" s="96"/>
      <c r="M65" s="96"/>
      <c r="N65" s="96"/>
      <c r="O65" s="96"/>
      <c r="P65" s="96"/>
      <c r="Q65" s="96"/>
      <c r="R65" s="96"/>
      <c r="S65" s="96"/>
      <c r="T65" s="96"/>
      <c r="U65" s="95"/>
    </row>
    <row r="66" spans="2:21" ht="34.5" customHeight="1">
      <c r="B66" s="94" t="s">
        <v>694</v>
      </c>
      <c r="C66" s="96"/>
      <c r="D66" s="96"/>
      <c r="E66" s="96"/>
      <c r="F66" s="96"/>
      <c r="G66" s="96"/>
      <c r="H66" s="96"/>
      <c r="I66" s="96"/>
      <c r="J66" s="96"/>
      <c r="K66" s="96"/>
      <c r="L66" s="96"/>
      <c r="M66" s="96"/>
      <c r="N66" s="96"/>
      <c r="O66" s="96"/>
      <c r="P66" s="96"/>
      <c r="Q66" s="96"/>
      <c r="R66" s="96"/>
      <c r="S66" s="96"/>
      <c r="T66" s="96"/>
      <c r="U66" s="95"/>
    </row>
    <row r="67" spans="2:21" ht="34.5" customHeight="1">
      <c r="B67" s="94" t="s">
        <v>695</v>
      </c>
      <c r="C67" s="96"/>
      <c r="D67" s="96"/>
      <c r="E67" s="96"/>
      <c r="F67" s="96"/>
      <c r="G67" s="96"/>
      <c r="H67" s="96"/>
      <c r="I67" s="96"/>
      <c r="J67" s="96"/>
      <c r="K67" s="96"/>
      <c r="L67" s="96"/>
      <c r="M67" s="96"/>
      <c r="N67" s="96"/>
      <c r="O67" s="96"/>
      <c r="P67" s="96"/>
      <c r="Q67" s="96"/>
      <c r="R67" s="96"/>
      <c r="S67" s="96"/>
      <c r="T67" s="96"/>
      <c r="U67" s="95"/>
    </row>
    <row r="68" spans="2:21" ht="34.5" customHeight="1">
      <c r="B68" s="94" t="s">
        <v>696</v>
      </c>
      <c r="C68" s="96"/>
      <c r="D68" s="96"/>
      <c r="E68" s="96"/>
      <c r="F68" s="96"/>
      <c r="G68" s="96"/>
      <c r="H68" s="96"/>
      <c r="I68" s="96"/>
      <c r="J68" s="96"/>
      <c r="K68" s="96"/>
      <c r="L68" s="96"/>
      <c r="M68" s="96"/>
      <c r="N68" s="96"/>
      <c r="O68" s="96"/>
      <c r="P68" s="96"/>
      <c r="Q68" s="96"/>
      <c r="R68" s="96"/>
      <c r="S68" s="96"/>
      <c r="T68" s="96"/>
      <c r="U68" s="95"/>
    </row>
    <row r="69" spans="2:21" ht="34.5" customHeight="1" thickBot="1">
      <c r="B69" s="97" t="s">
        <v>697</v>
      </c>
      <c r="C69" s="99"/>
      <c r="D69" s="99"/>
      <c r="E69" s="99"/>
      <c r="F69" s="99"/>
      <c r="G69" s="99"/>
      <c r="H69" s="99"/>
      <c r="I69" s="99"/>
      <c r="J69" s="99"/>
      <c r="K69" s="99"/>
      <c r="L69" s="99"/>
      <c r="M69" s="99"/>
      <c r="N69" s="99"/>
      <c r="O69" s="99"/>
      <c r="P69" s="99"/>
      <c r="Q69" s="99"/>
      <c r="R69" s="99"/>
      <c r="S69" s="99"/>
      <c r="T69" s="99"/>
      <c r="U69" s="98"/>
    </row>
  </sheetData>
  <mergeCells count="128">
    <mergeCell ref="B68:U68"/>
    <mergeCell ref="B69:U69"/>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C36:H36"/>
    <mergeCell ref="I36:K36"/>
    <mergeCell ref="L36:O36"/>
    <mergeCell ref="B40:D40"/>
    <mergeCell ref="B41:D41"/>
    <mergeCell ref="B43:U43"/>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698</v>
      </c>
      <c r="D4" s="15" t="s">
        <v>699</v>
      </c>
      <c r="E4" s="15"/>
      <c r="F4" s="15"/>
      <c r="G4" s="15"/>
      <c r="H4" s="15"/>
      <c r="I4" s="16"/>
      <c r="J4" s="17" t="s">
        <v>6</v>
      </c>
      <c r="K4" s="18" t="s">
        <v>7</v>
      </c>
      <c r="L4" s="19" t="s">
        <v>8</v>
      </c>
      <c r="M4" s="19"/>
      <c r="N4" s="19"/>
      <c r="O4" s="19"/>
      <c r="P4" s="17" t="s">
        <v>9</v>
      </c>
      <c r="Q4" s="19" t="s">
        <v>700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701</v>
      </c>
      <c r="D11" s="58"/>
      <c r="E11" s="58"/>
      <c r="F11" s="58"/>
      <c r="G11" s="58"/>
      <c r="H11" s="58"/>
      <c r="I11" s="58" t="s">
        <v>702</v>
      </c>
      <c r="J11" s="58"/>
      <c r="K11" s="58"/>
      <c r="L11" s="58" t="s">
        <v>703</v>
      </c>
      <c r="M11" s="58"/>
      <c r="N11" s="58"/>
      <c r="O11" s="58"/>
      <c r="P11" s="59" t="s">
        <v>109</v>
      </c>
      <c r="Q11" s="59" t="s">
        <v>40</v>
      </c>
      <c r="R11" s="59">
        <v>5</v>
      </c>
      <c r="S11" s="59" t="s">
        <v>41</v>
      </c>
      <c r="T11" s="59" t="s">
        <v>41</v>
      </c>
      <c r="U11" s="61" t="str">
        <f>IF(ISERR(T11/S11*100),"N/A",T11/S11*100)</f>
        <v>N/A</v>
      </c>
    </row>
    <row r="12" spans="1:34" ht="75" customHeight="1" thickTop="1" thickBot="1">
      <c r="A12" s="56"/>
      <c r="B12" s="57" t="s">
        <v>46</v>
      </c>
      <c r="C12" s="58" t="s">
        <v>704</v>
      </c>
      <c r="D12" s="58"/>
      <c r="E12" s="58"/>
      <c r="F12" s="58"/>
      <c r="G12" s="58"/>
      <c r="H12" s="58"/>
      <c r="I12" s="58" t="s">
        <v>705</v>
      </c>
      <c r="J12" s="58"/>
      <c r="K12" s="58"/>
      <c r="L12" s="58" t="s">
        <v>706</v>
      </c>
      <c r="M12" s="58"/>
      <c r="N12" s="58"/>
      <c r="O12" s="58"/>
      <c r="P12" s="59" t="s">
        <v>109</v>
      </c>
      <c r="Q12" s="59" t="s">
        <v>40</v>
      </c>
      <c r="R12" s="59">
        <v>4.91</v>
      </c>
      <c r="S12" s="59" t="s">
        <v>41</v>
      </c>
      <c r="T12" s="59" t="s">
        <v>41</v>
      </c>
      <c r="U12" s="61" t="str">
        <f>IF(ISERR(T12/S12*100),"N/A",T12/S12*100)</f>
        <v>N/A</v>
      </c>
    </row>
    <row r="13" spans="1:34" ht="75" customHeight="1" thickTop="1" thickBot="1">
      <c r="A13" s="56"/>
      <c r="B13" s="57" t="s">
        <v>51</v>
      </c>
      <c r="C13" s="58" t="s">
        <v>707</v>
      </c>
      <c r="D13" s="58"/>
      <c r="E13" s="58"/>
      <c r="F13" s="58"/>
      <c r="G13" s="58"/>
      <c r="H13" s="58"/>
      <c r="I13" s="58" t="s">
        <v>708</v>
      </c>
      <c r="J13" s="58"/>
      <c r="K13" s="58"/>
      <c r="L13" s="58" t="s">
        <v>709</v>
      </c>
      <c r="M13" s="58"/>
      <c r="N13" s="58"/>
      <c r="O13" s="58"/>
      <c r="P13" s="59" t="s">
        <v>45</v>
      </c>
      <c r="Q13" s="59" t="s">
        <v>84</v>
      </c>
      <c r="R13" s="59">
        <v>93.35</v>
      </c>
      <c r="S13" s="59" t="s">
        <v>41</v>
      </c>
      <c r="T13" s="59" t="s">
        <v>41</v>
      </c>
      <c r="U13" s="61" t="str">
        <f>IF(ISERR(T13/S13*100),"N/A",T13/S13*100)</f>
        <v>N/A</v>
      </c>
    </row>
    <row r="14" spans="1:34" ht="75" customHeight="1" thickTop="1">
      <c r="A14" s="56"/>
      <c r="B14" s="57" t="s">
        <v>56</v>
      </c>
      <c r="C14" s="58" t="s">
        <v>710</v>
      </c>
      <c r="D14" s="58"/>
      <c r="E14" s="58"/>
      <c r="F14" s="58"/>
      <c r="G14" s="58"/>
      <c r="H14" s="58"/>
      <c r="I14" s="58" t="s">
        <v>711</v>
      </c>
      <c r="J14" s="58"/>
      <c r="K14" s="58"/>
      <c r="L14" s="58" t="s">
        <v>712</v>
      </c>
      <c r="M14" s="58"/>
      <c r="N14" s="58"/>
      <c r="O14" s="58"/>
      <c r="P14" s="59" t="s">
        <v>45</v>
      </c>
      <c r="Q14" s="59" t="s">
        <v>139</v>
      </c>
      <c r="R14" s="59">
        <v>100</v>
      </c>
      <c r="S14" s="59" t="s">
        <v>41</v>
      </c>
      <c r="T14" s="59" t="s">
        <v>41</v>
      </c>
      <c r="U14" s="61" t="str">
        <f>IF(ISERR(T14/S14*100),"N/A",T14/S14*100)</f>
        <v>N/A</v>
      </c>
    </row>
    <row r="15" spans="1:34" ht="75" customHeight="1" thickBot="1">
      <c r="A15" s="56"/>
      <c r="B15" s="62" t="s">
        <v>42</v>
      </c>
      <c r="C15" s="63" t="s">
        <v>713</v>
      </c>
      <c r="D15" s="63"/>
      <c r="E15" s="63"/>
      <c r="F15" s="63"/>
      <c r="G15" s="63"/>
      <c r="H15" s="63"/>
      <c r="I15" s="63" t="s">
        <v>714</v>
      </c>
      <c r="J15" s="63"/>
      <c r="K15" s="63"/>
      <c r="L15" s="63" t="s">
        <v>715</v>
      </c>
      <c r="M15" s="63"/>
      <c r="N15" s="63"/>
      <c r="O15" s="63"/>
      <c r="P15" s="64" t="s">
        <v>45</v>
      </c>
      <c r="Q15" s="64" t="s">
        <v>139</v>
      </c>
      <c r="R15" s="64">
        <v>100</v>
      </c>
      <c r="S15" s="64" t="s">
        <v>41</v>
      </c>
      <c r="T15" s="64" t="s">
        <v>41</v>
      </c>
      <c r="U15" s="65" t="str">
        <f>IF(ISERR(T15/S15*100),"N/A",T15/S15*100)</f>
        <v>N/A</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7"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17.7" customHeight="1">
      <c r="B23" s="94" t="s">
        <v>716</v>
      </c>
      <c r="C23" s="96"/>
      <c r="D23" s="96"/>
      <c r="E23" s="96"/>
      <c r="F23" s="96"/>
      <c r="G23" s="96"/>
      <c r="H23" s="96"/>
      <c r="I23" s="96"/>
      <c r="J23" s="96"/>
      <c r="K23" s="96"/>
      <c r="L23" s="96"/>
      <c r="M23" s="96"/>
      <c r="N23" s="96"/>
      <c r="O23" s="96"/>
      <c r="P23" s="96"/>
      <c r="Q23" s="96"/>
      <c r="R23" s="96"/>
      <c r="S23" s="96"/>
      <c r="T23" s="96"/>
      <c r="U23" s="95"/>
    </row>
    <row r="24" spans="2:21" ht="16.95" customHeight="1">
      <c r="B24" s="94" t="s">
        <v>717</v>
      </c>
      <c r="C24" s="96"/>
      <c r="D24" s="96"/>
      <c r="E24" s="96"/>
      <c r="F24" s="96"/>
      <c r="G24" s="96"/>
      <c r="H24" s="96"/>
      <c r="I24" s="96"/>
      <c r="J24" s="96"/>
      <c r="K24" s="96"/>
      <c r="L24" s="96"/>
      <c r="M24" s="96"/>
      <c r="N24" s="96"/>
      <c r="O24" s="96"/>
      <c r="P24" s="96"/>
      <c r="Q24" s="96"/>
      <c r="R24" s="96"/>
      <c r="S24" s="96"/>
      <c r="T24" s="96"/>
      <c r="U24" s="95"/>
    </row>
    <row r="25" spans="2:21" ht="34.5" customHeight="1">
      <c r="B25" s="94" t="s">
        <v>718</v>
      </c>
      <c r="C25" s="96"/>
      <c r="D25" s="96"/>
      <c r="E25" s="96"/>
      <c r="F25" s="96"/>
      <c r="G25" s="96"/>
      <c r="H25" s="96"/>
      <c r="I25" s="96"/>
      <c r="J25" s="96"/>
      <c r="K25" s="96"/>
      <c r="L25" s="96"/>
      <c r="M25" s="96"/>
      <c r="N25" s="96"/>
      <c r="O25" s="96"/>
      <c r="P25" s="96"/>
      <c r="Q25" s="96"/>
      <c r="R25" s="96"/>
      <c r="S25" s="96"/>
      <c r="T25" s="96"/>
      <c r="U25" s="95"/>
    </row>
    <row r="26" spans="2:21" ht="34.5" customHeight="1">
      <c r="B26" s="94" t="s">
        <v>719</v>
      </c>
      <c r="C26" s="96"/>
      <c r="D26" s="96"/>
      <c r="E26" s="96"/>
      <c r="F26" s="96"/>
      <c r="G26" s="96"/>
      <c r="H26" s="96"/>
      <c r="I26" s="96"/>
      <c r="J26" s="96"/>
      <c r="K26" s="96"/>
      <c r="L26" s="96"/>
      <c r="M26" s="96"/>
      <c r="N26" s="96"/>
      <c r="O26" s="96"/>
      <c r="P26" s="96"/>
      <c r="Q26" s="96"/>
      <c r="R26" s="96"/>
      <c r="S26" s="96"/>
      <c r="T26" s="96"/>
      <c r="U26" s="95"/>
    </row>
    <row r="27" spans="2:21" ht="34.5" customHeight="1" thickBot="1">
      <c r="B27" s="97" t="s">
        <v>720</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721</v>
      </c>
      <c r="D4" s="15" t="s">
        <v>722</v>
      </c>
      <c r="E4" s="15"/>
      <c r="F4" s="15"/>
      <c r="G4" s="15"/>
      <c r="H4" s="15"/>
      <c r="I4" s="16"/>
      <c r="J4" s="17" t="s">
        <v>6</v>
      </c>
      <c r="K4" s="18" t="s">
        <v>7</v>
      </c>
      <c r="L4" s="19" t="s">
        <v>8</v>
      </c>
      <c r="M4" s="19"/>
      <c r="N4" s="19"/>
      <c r="O4" s="19"/>
      <c r="P4" s="17" t="s">
        <v>9</v>
      </c>
      <c r="Q4" s="19" t="s">
        <v>723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724</v>
      </c>
      <c r="D11" s="58"/>
      <c r="E11" s="58"/>
      <c r="F11" s="58"/>
      <c r="G11" s="58"/>
      <c r="H11" s="58"/>
      <c r="I11" s="58" t="s">
        <v>725</v>
      </c>
      <c r="J11" s="58"/>
      <c r="K11" s="58"/>
      <c r="L11" s="58" t="s">
        <v>726</v>
      </c>
      <c r="M11" s="58"/>
      <c r="N11" s="58"/>
      <c r="O11" s="58"/>
      <c r="P11" s="59" t="s">
        <v>45</v>
      </c>
      <c r="Q11" s="59" t="s">
        <v>727</v>
      </c>
      <c r="R11" s="59">
        <v>2.91</v>
      </c>
      <c r="S11" s="59" t="s">
        <v>41</v>
      </c>
      <c r="T11" s="59">
        <v>0</v>
      </c>
      <c r="U11" s="61" t="str">
        <f t="shared" ref="U11:U19" si="0">IF(ISERR(T11/S11*100),"N/A",T11/S11*100)</f>
        <v>N/A</v>
      </c>
    </row>
    <row r="12" spans="1:34" ht="75" customHeight="1" thickTop="1">
      <c r="A12" s="56"/>
      <c r="B12" s="57" t="s">
        <v>46</v>
      </c>
      <c r="C12" s="58" t="s">
        <v>728</v>
      </c>
      <c r="D12" s="58"/>
      <c r="E12" s="58"/>
      <c r="F12" s="58"/>
      <c r="G12" s="58"/>
      <c r="H12" s="58"/>
      <c r="I12" s="58" t="s">
        <v>729</v>
      </c>
      <c r="J12" s="58"/>
      <c r="K12" s="58"/>
      <c r="L12" s="58" t="s">
        <v>730</v>
      </c>
      <c r="M12" s="58"/>
      <c r="N12" s="58"/>
      <c r="O12" s="58"/>
      <c r="P12" s="59" t="s">
        <v>45</v>
      </c>
      <c r="Q12" s="59" t="s">
        <v>40</v>
      </c>
      <c r="R12" s="59">
        <v>9.0399999999999991</v>
      </c>
      <c r="S12" s="59" t="s">
        <v>41</v>
      </c>
      <c r="T12" s="59" t="s">
        <v>41</v>
      </c>
      <c r="U12" s="61" t="str">
        <f t="shared" si="0"/>
        <v>N/A</v>
      </c>
    </row>
    <row r="13" spans="1:34" ht="75" customHeight="1">
      <c r="A13" s="56"/>
      <c r="B13" s="62" t="s">
        <v>42</v>
      </c>
      <c r="C13" s="63" t="s">
        <v>42</v>
      </c>
      <c r="D13" s="63"/>
      <c r="E13" s="63"/>
      <c r="F13" s="63"/>
      <c r="G13" s="63"/>
      <c r="H13" s="63"/>
      <c r="I13" s="63" t="s">
        <v>731</v>
      </c>
      <c r="J13" s="63"/>
      <c r="K13" s="63"/>
      <c r="L13" s="63" t="s">
        <v>732</v>
      </c>
      <c r="M13" s="63"/>
      <c r="N13" s="63"/>
      <c r="O13" s="63"/>
      <c r="P13" s="64" t="s">
        <v>45</v>
      </c>
      <c r="Q13" s="64" t="s">
        <v>40</v>
      </c>
      <c r="R13" s="64">
        <v>4.38</v>
      </c>
      <c r="S13" s="64" t="s">
        <v>41</v>
      </c>
      <c r="T13" s="64" t="s">
        <v>41</v>
      </c>
      <c r="U13" s="65" t="str">
        <f t="shared" si="0"/>
        <v>N/A</v>
      </c>
    </row>
    <row r="14" spans="1:34" ht="75" customHeight="1" thickBot="1">
      <c r="A14" s="56"/>
      <c r="B14" s="62" t="s">
        <v>42</v>
      </c>
      <c r="C14" s="63" t="s">
        <v>42</v>
      </c>
      <c r="D14" s="63"/>
      <c r="E14" s="63"/>
      <c r="F14" s="63"/>
      <c r="G14" s="63"/>
      <c r="H14" s="63"/>
      <c r="I14" s="63" t="s">
        <v>733</v>
      </c>
      <c r="J14" s="63"/>
      <c r="K14" s="63"/>
      <c r="L14" s="63" t="s">
        <v>734</v>
      </c>
      <c r="M14" s="63"/>
      <c r="N14" s="63"/>
      <c r="O14" s="63"/>
      <c r="P14" s="64" t="s">
        <v>45</v>
      </c>
      <c r="Q14" s="64" t="s">
        <v>40</v>
      </c>
      <c r="R14" s="64">
        <v>3.05</v>
      </c>
      <c r="S14" s="64" t="s">
        <v>41</v>
      </c>
      <c r="T14" s="64" t="s">
        <v>41</v>
      </c>
      <c r="U14" s="65" t="str">
        <f t="shared" si="0"/>
        <v>N/A</v>
      </c>
    </row>
    <row r="15" spans="1:34" ht="75" customHeight="1" thickTop="1" thickBot="1">
      <c r="A15" s="56"/>
      <c r="B15" s="57" t="s">
        <v>51</v>
      </c>
      <c r="C15" s="58" t="s">
        <v>735</v>
      </c>
      <c r="D15" s="58"/>
      <c r="E15" s="58"/>
      <c r="F15" s="58"/>
      <c r="G15" s="58"/>
      <c r="H15" s="58"/>
      <c r="I15" s="58" t="s">
        <v>736</v>
      </c>
      <c r="J15" s="58"/>
      <c r="K15" s="58"/>
      <c r="L15" s="58" t="s">
        <v>737</v>
      </c>
      <c r="M15" s="58"/>
      <c r="N15" s="58"/>
      <c r="O15" s="58"/>
      <c r="P15" s="59" t="s">
        <v>45</v>
      </c>
      <c r="Q15" s="59" t="s">
        <v>55</v>
      </c>
      <c r="R15" s="59">
        <v>31.1</v>
      </c>
      <c r="S15" s="59" t="s">
        <v>41</v>
      </c>
      <c r="T15" s="59">
        <v>0</v>
      </c>
      <c r="U15" s="61" t="str">
        <f t="shared" si="0"/>
        <v>N/A</v>
      </c>
    </row>
    <row r="16" spans="1:34" ht="75" customHeight="1" thickTop="1">
      <c r="A16" s="56"/>
      <c r="B16" s="57" t="s">
        <v>56</v>
      </c>
      <c r="C16" s="58" t="s">
        <v>738</v>
      </c>
      <c r="D16" s="58"/>
      <c r="E16" s="58"/>
      <c r="F16" s="58"/>
      <c r="G16" s="58"/>
      <c r="H16" s="58"/>
      <c r="I16" s="58" t="s">
        <v>739</v>
      </c>
      <c r="J16" s="58"/>
      <c r="K16" s="58"/>
      <c r="L16" s="58" t="s">
        <v>740</v>
      </c>
      <c r="M16" s="58"/>
      <c r="N16" s="58"/>
      <c r="O16" s="58"/>
      <c r="P16" s="59" t="s">
        <v>45</v>
      </c>
      <c r="Q16" s="59" t="s">
        <v>91</v>
      </c>
      <c r="R16" s="59">
        <v>95</v>
      </c>
      <c r="S16" s="59" t="s">
        <v>41</v>
      </c>
      <c r="T16" s="59">
        <v>23.84</v>
      </c>
      <c r="U16" s="61" t="str">
        <f t="shared" si="0"/>
        <v>N/A</v>
      </c>
    </row>
    <row r="17" spans="1:22" ht="75" customHeight="1">
      <c r="A17" s="56"/>
      <c r="B17" s="62" t="s">
        <v>42</v>
      </c>
      <c r="C17" s="63" t="s">
        <v>741</v>
      </c>
      <c r="D17" s="63"/>
      <c r="E17" s="63"/>
      <c r="F17" s="63"/>
      <c r="G17" s="63"/>
      <c r="H17" s="63"/>
      <c r="I17" s="63" t="s">
        <v>742</v>
      </c>
      <c r="J17" s="63"/>
      <c r="K17" s="63"/>
      <c r="L17" s="63" t="s">
        <v>743</v>
      </c>
      <c r="M17" s="63"/>
      <c r="N17" s="63"/>
      <c r="O17" s="63"/>
      <c r="P17" s="64" t="s">
        <v>45</v>
      </c>
      <c r="Q17" s="64" t="s">
        <v>60</v>
      </c>
      <c r="R17" s="64">
        <v>100</v>
      </c>
      <c r="S17" s="64" t="s">
        <v>41</v>
      </c>
      <c r="T17" s="64">
        <v>20.190000000000001</v>
      </c>
      <c r="U17" s="65" t="str">
        <f t="shared" si="0"/>
        <v>N/A</v>
      </c>
    </row>
    <row r="18" spans="1:22" ht="75" customHeight="1">
      <c r="A18" s="56"/>
      <c r="B18" s="62" t="s">
        <v>42</v>
      </c>
      <c r="C18" s="63" t="s">
        <v>744</v>
      </c>
      <c r="D18" s="63"/>
      <c r="E18" s="63"/>
      <c r="F18" s="63"/>
      <c r="G18" s="63"/>
      <c r="H18" s="63"/>
      <c r="I18" s="63" t="s">
        <v>745</v>
      </c>
      <c r="J18" s="63"/>
      <c r="K18" s="63"/>
      <c r="L18" s="63" t="s">
        <v>746</v>
      </c>
      <c r="M18" s="63"/>
      <c r="N18" s="63"/>
      <c r="O18" s="63"/>
      <c r="P18" s="64" t="s">
        <v>45</v>
      </c>
      <c r="Q18" s="64" t="s">
        <v>747</v>
      </c>
      <c r="R18" s="64">
        <v>85.01</v>
      </c>
      <c r="S18" s="64" t="s">
        <v>41</v>
      </c>
      <c r="T18" s="64" t="s">
        <v>41</v>
      </c>
      <c r="U18" s="65" t="str">
        <f t="shared" si="0"/>
        <v>N/A</v>
      </c>
    </row>
    <row r="19" spans="1:22" ht="75" customHeight="1" thickBot="1">
      <c r="A19" s="56"/>
      <c r="B19" s="62" t="s">
        <v>42</v>
      </c>
      <c r="C19" s="63" t="s">
        <v>748</v>
      </c>
      <c r="D19" s="63"/>
      <c r="E19" s="63"/>
      <c r="F19" s="63"/>
      <c r="G19" s="63"/>
      <c r="H19" s="63"/>
      <c r="I19" s="63" t="s">
        <v>749</v>
      </c>
      <c r="J19" s="63"/>
      <c r="K19" s="63"/>
      <c r="L19" s="63" t="s">
        <v>750</v>
      </c>
      <c r="M19" s="63"/>
      <c r="N19" s="63"/>
      <c r="O19" s="63"/>
      <c r="P19" s="64" t="s">
        <v>45</v>
      </c>
      <c r="Q19" s="64" t="s">
        <v>60</v>
      </c>
      <c r="R19" s="64">
        <v>31</v>
      </c>
      <c r="S19" s="64" t="s">
        <v>41</v>
      </c>
      <c r="T19" s="64">
        <v>6.8</v>
      </c>
      <c r="U19" s="65" t="str">
        <f t="shared" si="0"/>
        <v>N/A</v>
      </c>
    </row>
    <row r="20" spans="1:22" ht="22.5" customHeight="1" thickTop="1" thickBot="1">
      <c r="B20" s="9" t="s">
        <v>61</v>
      </c>
      <c r="C20" s="10"/>
      <c r="D20" s="10"/>
      <c r="E20" s="10"/>
      <c r="F20" s="10"/>
      <c r="G20" s="10"/>
      <c r="H20" s="11"/>
      <c r="I20" s="11"/>
      <c r="J20" s="11"/>
      <c r="K20" s="11"/>
      <c r="L20" s="11"/>
      <c r="M20" s="11"/>
      <c r="N20" s="11"/>
      <c r="O20" s="11"/>
      <c r="P20" s="11"/>
      <c r="Q20" s="11"/>
      <c r="R20" s="11"/>
      <c r="S20" s="11"/>
      <c r="T20" s="11"/>
      <c r="U20" s="12"/>
      <c r="V20" s="66"/>
    </row>
    <row r="21" spans="1:22" ht="26.25" customHeight="1" thickTop="1">
      <c r="B21" s="67"/>
      <c r="C21" s="68"/>
      <c r="D21" s="68"/>
      <c r="E21" s="68"/>
      <c r="F21" s="68"/>
      <c r="G21" s="68"/>
      <c r="H21" s="69"/>
      <c r="I21" s="69"/>
      <c r="J21" s="69"/>
      <c r="K21" s="69"/>
      <c r="L21" s="69"/>
      <c r="M21" s="69"/>
      <c r="N21" s="69"/>
      <c r="O21" s="69"/>
      <c r="P21" s="70"/>
      <c r="Q21" s="71"/>
      <c r="R21" s="72" t="s">
        <v>62</v>
      </c>
      <c r="S21" s="40" t="s">
        <v>63</v>
      </c>
      <c r="T21" s="72" t="s">
        <v>64</v>
      </c>
      <c r="U21" s="40" t="s">
        <v>65</v>
      </c>
    </row>
    <row r="22" spans="1:22" ht="26.25" customHeight="1" thickBot="1">
      <c r="B22" s="73"/>
      <c r="C22" s="74"/>
      <c r="D22" s="74"/>
      <c r="E22" s="74"/>
      <c r="F22" s="74"/>
      <c r="G22" s="74"/>
      <c r="H22" s="75"/>
      <c r="I22" s="75"/>
      <c r="J22" s="75"/>
      <c r="K22" s="75"/>
      <c r="L22" s="75"/>
      <c r="M22" s="75"/>
      <c r="N22" s="75"/>
      <c r="O22" s="75"/>
      <c r="P22" s="76"/>
      <c r="Q22" s="77"/>
      <c r="R22" s="78" t="s">
        <v>66</v>
      </c>
      <c r="S22" s="77" t="s">
        <v>66</v>
      </c>
      <c r="T22" s="77" t="s">
        <v>66</v>
      </c>
      <c r="U22" s="77" t="s">
        <v>67</v>
      </c>
    </row>
    <row r="23" spans="1:22" ht="13.5" customHeight="1" thickBot="1">
      <c r="B23" s="79" t="s">
        <v>68</v>
      </c>
      <c r="C23" s="80"/>
      <c r="D23" s="80"/>
      <c r="E23" s="81"/>
      <c r="F23" s="81"/>
      <c r="G23" s="81"/>
      <c r="H23" s="82"/>
      <c r="I23" s="82"/>
      <c r="J23" s="82"/>
      <c r="K23" s="82"/>
      <c r="L23" s="82"/>
      <c r="M23" s="82"/>
      <c r="N23" s="82"/>
      <c r="O23" s="82"/>
      <c r="P23" s="83"/>
      <c r="Q23" s="83"/>
      <c r="R23" s="84" t="str">
        <f t="shared" ref="R23:T24" si="1">"N/D"</f>
        <v>N/D</v>
      </c>
      <c r="S23" s="84" t="str">
        <f t="shared" si="1"/>
        <v>N/D</v>
      </c>
      <c r="T23" s="84" t="str">
        <f t="shared" si="1"/>
        <v>N/D</v>
      </c>
      <c r="U23" s="85" t="str">
        <f>+IF(ISERR(T23/S23*100),"N/A",T23/S23*100)</f>
        <v>N/A</v>
      </c>
    </row>
    <row r="24" spans="1:22" ht="13.5" customHeight="1" thickBot="1">
      <c r="B24" s="86" t="s">
        <v>69</v>
      </c>
      <c r="C24" s="87"/>
      <c r="D24" s="87"/>
      <c r="E24" s="88"/>
      <c r="F24" s="88"/>
      <c r="G24" s="88"/>
      <c r="H24" s="89"/>
      <c r="I24" s="89"/>
      <c r="J24" s="89"/>
      <c r="K24" s="89"/>
      <c r="L24" s="89"/>
      <c r="M24" s="89"/>
      <c r="N24" s="89"/>
      <c r="O24" s="89"/>
      <c r="P24" s="90"/>
      <c r="Q24" s="90"/>
      <c r="R24" s="84" t="str">
        <f t="shared" si="1"/>
        <v>N/D</v>
      </c>
      <c r="S24" s="84" t="str">
        <f t="shared" si="1"/>
        <v>N/D</v>
      </c>
      <c r="T24" s="84" t="str">
        <f t="shared" si="1"/>
        <v>N/D</v>
      </c>
      <c r="U24" s="85" t="str">
        <f>+IF(ISERR(T24/S24*100),"N/A",T24/S24*100)</f>
        <v>N/A</v>
      </c>
    </row>
    <row r="25" spans="1:22" ht="14.7" customHeight="1" thickTop="1" thickBot="1">
      <c r="B25" s="9" t="s">
        <v>70</v>
      </c>
      <c r="C25" s="10"/>
      <c r="D25" s="10"/>
      <c r="E25" s="10"/>
      <c r="F25" s="10"/>
      <c r="G25" s="10"/>
      <c r="H25" s="11"/>
      <c r="I25" s="11"/>
      <c r="J25" s="11"/>
      <c r="K25" s="11"/>
      <c r="L25" s="11"/>
      <c r="M25" s="11"/>
      <c r="N25" s="11"/>
      <c r="O25" s="11"/>
      <c r="P25" s="11"/>
      <c r="Q25" s="11"/>
      <c r="R25" s="11"/>
      <c r="S25" s="11"/>
      <c r="T25" s="11"/>
      <c r="U25" s="12"/>
    </row>
    <row r="26" spans="1:22" ht="44.25" customHeight="1" thickTop="1">
      <c r="B26" s="91" t="s">
        <v>71</v>
      </c>
      <c r="C26" s="93"/>
      <c r="D26" s="93"/>
      <c r="E26" s="93"/>
      <c r="F26" s="93"/>
      <c r="G26" s="93"/>
      <c r="H26" s="93"/>
      <c r="I26" s="93"/>
      <c r="J26" s="93"/>
      <c r="K26" s="93"/>
      <c r="L26" s="93"/>
      <c r="M26" s="93"/>
      <c r="N26" s="93"/>
      <c r="O26" s="93"/>
      <c r="P26" s="93"/>
      <c r="Q26" s="93"/>
      <c r="R26" s="93"/>
      <c r="S26" s="93"/>
      <c r="T26" s="93"/>
      <c r="U26" s="92"/>
    </row>
    <row r="27" spans="1:22" ht="34.5" customHeight="1">
      <c r="B27" s="94" t="s">
        <v>751</v>
      </c>
      <c r="C27" s="96"/>
      <c r="D27" s="96"/>
      <c r="E27" s="96"/>
      <c r="F27" s="96"/>
      <c r="G27" s="96"/>
      <c r="H27" s="96"/>
      <c r="I27" s="96"/>
      <c r="J27" s="96"/>
      <c r="K27" s="96"/>
      <c r="L27" s="96"/>
      <c r="M27" s="96"/>
      <c r="N27" s="96"/>
      <c r="O27" s="96"/>
      <c r="P27" s="96"/>
      <c r="Q27" s="96"/>
      <c r="R27" s="96"/>
      <c r="S27" s="96"/>
      <c r="T27" s="96"/>
      <c r="U27" s="95"/>
    </row>
    <row r="28" spans="1:22" ht="34.5" customHeight="1">
      <c r="B28" s="94" t="s">
        <v>752</v>
      </c>
      <c r="C28" s="96"/>
      <c r="D28" s="96"/>
      <c r="E28" s="96"/>
      <c r="F28" s="96"/>
      <c r="G28" s="96"/>
      <c r="H28" s="96"/>
      <c r="I28" s="96"/>
      <c r="J28" s="96"/>
      <c r="K28" s="96"/>
      <c r="L28" s="96"/>
      <c r="M28" s="96"/>
      <c r="N28" s="96"/>
      <c r="O28" s="96"/>
      <c r="P28" s="96"/>
      <c r="Q28" s="96"/>
      <c r="R28" s="96"/>
      <c r="S28" s="96"/>
      <c r="T28" s="96"/>
      <c r="U28" s="95"/>
    </row>
    <row r="29" spans="1:22" ht="34.5" customHeight="1">
      <c r="B29" s="94" t="s">
        <v>753</v>
      </c>
      <c r="C29" s="96"/>
      <c r="D29" s="96"/>
      <c r="E29" s="96"/>
      <c r="F29" s="96"/>
      <c r="G29" s="96"/>
      <c r="H29" s="96"/>
      <c r="I29" s="96"/>
      <c r="J29" s="96"/>
      <c r="K29" s="96"/>
      <c r="L29" s="96"/>
      <c r="M29" s="96"/>
      <c r="N29" s="96"/>
      <c r="O29" s="96"/>
      <c r="P29" s="96"/>
      <c r="Q29" s="96"/>
      <c r="R29" s="96"/>
      <c r="S29" s="96"/>
      <c r="T29" s="96"/>
      <c r="U29" s="95"/>
    </row>
    <row r="30" spans="1:22" ht="34.5" customHeight="1">
      <c r="B30" s="94" t="s">
        <v>754</v>
      </c>
      <c r="C30" s="96"/>
      <c r="D30" s="96"/>
      <c r="E30" s="96"/>
      <c r="F30" s="96"/>
      <c r="G30" s="96"/>
      <c r="H30" s="96"/>
      <c r="I30" s="96"/>
      <c r="J30" s="96"/>
      <c r="K30" s="96"/>
      <c r="L30" s="96"/>
      <c r="M30" s="96"/>
      <c r="N30" s="96"/>
      <c r="O30" s="96"/>
      <c r="P30" s="96"/>
      <c r="Q30" s="96"/>
      <c r="R30" s="96"/>
      <c r="S30" s="96"/>
      <c r="T30" s="96"/>
      <c r="U30" s="95"/>
    </row>
    <row r="31" spans="1:22" ht="58.05" customHeight="1">
      <c r="B31" s="94" t="s">
        <v>755</v>
      </c>
      <c r="C31" s="96"/>
      <c r="D31" s="96"/>
      <c r="E31" s="96"/>
      <c r="F31" s="96"/>
      <c r="G31" s="96"/>
      <c r="H31" s="96"/>
      <c r="I31" s="96"/>
      <c r="J31" s="96"/>
      <c r="K31" s="96"/>
      <c r="L31" s="96"/>
      <c r="M31" s="96"/>
      <c r="N31" s="96"/>
      <c r="O31" s="96"/>
      <c r="P31" s="96"/>
      <c r="Q31" s="96"/>
      <c r="R31" s="96"/>
      <c r="S31" s="96"/>
      <c r="T31" s="96"/>
      <c r="U31" s="95"/>
    </row>
    <row r="32" spans="1:22" ht="87.3" customHeight="1">
      <c r="B32" s="94" t="s">
        <v>756</v>
      </c>
      <c r="C32" s="96"/>
      <c r="D32" s="96"/>
      <c r="E32" s="96"/>
      <c r="F32" s="96"/>
      <c r="G32" s="96"/>
      <c r="H32" s="96"/>
      <c r="I32" s="96"/>
      <c r="J32" s="96"/>
      <c r="K32" s="96"/>
      <c r="L32" s="96"/>
      <c r="M32" s="96"/>
      <c r="N32" s="96"/>
      <c r="O32" s="96"/>
      <c r="P32" s="96"/>
      <c r="Q32" s="96"/>
      <c r="R32" s="96"/>
      <c r="S32" s="96"/>
      <c r="T32" s="96"/>
      <c r="U32" s="95"/>
    </row>
    <row r="33" spans="2:21" ht="74.7" customHeight="1">
      <c r="B33" s="94" t="s">
        <v>757</v>
      </c>
      <c r="C33" s="96"/>
      <c r="D33" s="96"/>
      <c r="E33" s="96"/>
      <c r="F33" s="96"/>
      <c r="G33" s="96"/>
      <c r="H33" s="96"/>
      <c r="I33" s="96"/>
      <c r="J33" s="96"/>
      <c r="K33" s="96"/>
      <c r="L33" s="96"/>
      <c r="M33" s="96"/>
      <c r="N33" s="96"/>
      <c r="O33" s="96"/>
      <c r="P33" s="96"/>
      <c r="Q33" s="96"/>
      <c r="R33" s="96"/>
      <c r="S33" s="96"/>
      <c r="T33" s="96"/>
      <c r="U33" s="95"/>
    </row>
    <row r="34" spans="2:21" ht="34.5" customHeight="1">
      <c r="B34" s="94" t="s">
        <v>758</v>
      </c>
      <c r="C34" s="96"/>
      <c r="D34" s="96"/>
      <c r="E34" s="96"/>
      <c r="F34" s="96"/>
      <c r="G34" s="96"/>
      <c r="H34" s="96"/>
      <c r="I34" s="96"/>
      <c r="J34" s="96"/>
      <c r="K34" s="96"/>
      <c r="L34" s="96"/>
      <c r="M34" s="96"/>
      <c r="N34" s="96"/>
      <c r="O34" s="96"/>
      <c r="P34" s="96"/>
      <c r="Q34" s="96"/>
      <c r="R34" s="96"/>
      <c r="S34" s="96"/>
      <c r="T34" s="96"/>
      <c r="U34" s="95"/>
    </row>
    <row r="35" spans="2:21" ht="101.55" customHeight="1" thickBot="1">
      <c r="B35" s="97" t="s">
        <v>759</v>
      </c>
      <c r="C35" s="99"/>
      <c r="D35" s="99"/>
      <c r="E35" s="99"/>
      <c r="F35" s="99"/>
      <c r="G35" s="99"/>
      <c r="H35" s="99"/>
      <c r="I35" s="99"/>
      <c r="J35" s="99"/>
      <c r="K35" s="99"/>
      <c r="L35" s="99"/>
      <c r="M35" s="99"/>
      <c r="N35" s="99"/>
      <c r="O35" s="99"/>
      <c r="P35" s="99"/>
      <c r="Q35" s="99"/>
      <c r="R35" s="99"/>
      <c r="S35" s="99"/>
      <c r="T35" s="99"/>
      <c r="U35" s="98"/>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760</v>
      </c>
      <c r="D4" s="15" t="s">
        <v>761</v>
      </c>
      <c r="E4" s="15"/>
      <c r="F4" s="15"/>
      <c r="G4" s="15"/>
      <c r="H4" s="15"/>
      <c r="I4" s="16"/>
      <c r="J4" s="17" t="s">
        <v>6</v>
      </c>
      <c r="K4" s="18" t="s">
        <v>7</v>
      </c>
      <c r="L4" s="19" t="s">
        <v>8</v>
      </c>
      <c r="M4" s="19"/>
      <c r="N4" s="19"/>
      <c r="O4" s="19"/>
      <c r="P4" s="17" t="s">
        <v>9</v>
      </c>
      <c r="Q4" s="19" t="s">
        <v>762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763</v>
      </c>
      <c r="Q6" s="25"/>
      <c r="R6" s="29"/>
      <c r="S6" s="28" t="s">
        <v>20</v>
      </c>
      <c r="T6" s="25" t="s">
        <v>764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765</v>
      </c>
      <c r="D11" s="58"/>
      <c r="E11" s="58"/>
      <c r="F11" s="58"/>
      <c r="G11" s="58"/>
      <c r="H11" s="58"/>
      <c r="I11" s="58" t="s">
        <v>766</v>
      </c>
      <c r="J11" s="58"/>
      <c r="K11" s="58"/>
      <c r="L11" s="58" t="s">
        <v>767</v>
      </c>
      <c r="M11" s="58"/>
      <c r="N11" s="58"/>
      <c r="O11" s="58"/>
      <c r="P11" s="59" t="s">
        <v>109</v>
      </c>
      <c r="Q11" s="59" t="s">
        <v>768</v>
      </c>
      <c r="R11" s="59">
        <v>0.28000000000000003</v>
      </c>
      <c r="S11" s="59" t="s">
        <v>41</v>
      </c>
      <c r="T11" s="59">
        <v>0.28000000000000003</v>
      </c>
      <c r="U11" s="61" t="str">
        <f t="shared" ref="U11:U21" si="0">IF(ISERR(T11/S11*100),"N/A",T11/S11*100)</f>
        <v>N/A</v>
      </c>
    </row>
    <row r="12" spans="1:34" ht="75" customHeight="1" thickTop="1">
      <c r="A12" s="56"/>
      <c r="B12" s="57" t="s">
        <v>46</v>
      </c>
      <c r="C12" s="58" t="s">
        <v>769</v>
      </c>
      <c r="D12" s="58"/>
      <c r="E12" s="58"/>
      <c r="F12" s="58"/>
      <c r="G12" s="58"/>
      <c r="H12" s="58"/>
      <c r="I12" s="58" t="s">
        <v>770</v>
      </c>
      <c r="J12" s="58"/>
      <c r="K12" s="58"/>
      <c r="L12" s="58" t="s">
        <v>771</v>
      </c>
      <c r="M12" s="58"/>
      <c r="N12" s="58"/>
      <c r="O12" s="58"/>
      <c r="P12" s="59" t="s">
        <v>109</v>
      </c>
      <c r="Q12" s="59" t="s">
        <v>50</v>
      </c>
      <c r="R12" s="59">
        <v>6.61</v>
      </c>
      <c r="S12" s="59" t="s">
        <v>41</v>
      </c>
      <c r="T12" s="59" t="s">
        <v>41</v>
      </c>
      <c r="U12" s="61" t="str">
        <f t="shared" si="0"/>
        <v>N/A</v>
      </c>
    </row>
    <row r="13" spans="1:34" ht="75" customHeight="1" thickBot="1">
      <c r="A13" s="56"/>
      <c r="B13" s="62" t="s">
        <v>42</v>
      </c>
      <c r="C13" s="63" t="s">
        <v>42</v>
      </c>
      <c r="D13" s="63"/>
      <c r="E13" s="63"/>
      <c r="F13" s="63"/>
      <c r="G13" s="63"/>
      <c r="H13" s="63"/>
      <c r="I13" s="63" t="s">
        <v>772</v>
      </c>
      <c r="J13" s="63"/>
      <c r="K13" s="63"/>
      <c r="L13" s="63" t="s">
        <v>773</v>
      </c>
      <c r="M13" s="63"/>
      <c r="N13" s="63"/>
      <c r="O13" s="63"/>
      <c r="P13" s="64" t="s">
        <v>45</v>
      </c>
      <c r="Q13" s="64" t="s">
        <v>50</v>
      </c>
      <c r="R13" s="64">
        <v>0.16</v>
      </c>
      <c r="S13" s="64" t="s">
        <v>41</v>
      </c>
      <c r="T13" s="64" t="s">
        <v>41</v>
      </c>
      <c r="U13" s="65" t="str">
        <f t="shared" si="0"/>
        <v>N/A</v>
      </c>
    </row>
    <row r="14" spans="1:34" ht="75" customHeight="1" thickTop="1">
      <c r="A14" s="56"/>
      <c r="B14" s="57" t="s">
        <v>51</v>
      </c>
      <c r="C14" s="58" t="s">
        <v>774</v>
      </c>
      <c r="D14" s="58"/>
      <c r="E14" s="58"/>
      <c r="F14" s="58"/>
      <c r="G14" s="58"/>
      <c r="H14" s="58"/>
      <c r="I14" s="58" t="s">
        <v>775</v>
      </c>
      <c r="J14" s="58"/>
      <c r="K14" s="58"/>
      <c r="L14" s="58" t="s">
        <v>776</v>
      </c>
      <c r="M14" s="58"/>
      <c r="N14" s="58"/>
      <c r="O14" s="58"/>
      <c r="P14" s="59" t="s">
        <v>45</v>
      </c>
      <c r="Q14" s="59" t="s">
        <v>135</v>
      </c>
      <c r="R14" s="59">
        <v>97.92</v>
      </c>
      <c r="S14" s="59" t="s">
        <v>41</v>
      </c>
      <c r="T14" s="59" t="s">
        <v>41</v>
      </c>
      <c r="U14" s="61" t="str">
        <f t="shared" si="0"/>
        <v>N/A</v>
      </c>
    </row>
    <row r="15" spans="1:34" ht="75" customHeight="1" thickBot="1">
      <c r="A15" s="56"/>
      <c r="B15" s="62" t="s">
        <v>42</v>
      </c>
      <c r="C15" s="63" t="s">
        <v>777</v>
      </c>
      <c r="D15" s="63"/>
      <c r="E15" s="63"/>
      <c r="F15" s="63"/>
      <c r="G15" s="63"/>
      <c r="H15" s="63"/>
      <c r="I15" s="63" t="s">
        <v>778</v>
      </c>
      <c r="J15" s="63"/>
      <c r="K15" s="63"/>
      <c r="L15" s="63" t="s">
        <v>779</v>
      </c>
      <c r="M15" s="63"/>
      <c r="N15" s="63"/>
      <c r="O15" s="63"/>
      <c r="P15" s="64" t="s">
        <v>45</v>
      </c>
      <c r="Q15" s="64" t="s">
        <v>50</v>
      </c>
      <c r="R15" s="64">
        <v>25.47</v>
      </c>
      <c r="S15" s="64" t="s">
        <v>41</v>
      </c>
      <c r="T15" s="64" t="s">
        <v>41</v>
      </c>
      <c r="U15" s="65" t="str">
        <f t="shared" si="0"/>
        <v>N/A</v>
      </c>
    </row>
    <row r="16" spans="1:34" ht="75" customHeight="1" thickTop="1">
      <c r="A16" s="56"/>
      <c r="B16" s="57" t="s">
        <v>56</v>
      </c>
      <c r="C16" s="58" t="s">
        <v>780</v>
      </c>
      <c r="D16" s="58"/>
      <c r="E16" s="58"/>
      <c r="F16" s="58"/>
      <c r="G16" s="58"/>
      <c r="H16" s="58"/>
      <c r="I16" s="58" t="s">
        <v>781</v>
      </c>
      <c r="J16" s="58"/>
      <c r="K16" s="58"/>
      <c r="L16" s="58" t="s">
        <v>782</v>
      </c>
      <c r="M16" s="58"/>
      <c r="N16" s="58"/>
      <c r="O16" s="58"/>
      <c r="P16" s="59" t="s">
        <v>45</v>
      </c>
      <c r="Q16" s="59" t="s">
        <v>154</v>
      </c>
      <c r="R16" s="59">
        <v>95.71</v>
      </c>
      <c r="S16" s="59" t="s">
        <v>41</v>
      </c>
      <c r="T16" s="59" t="s">
        <v>41</v>
      </c>
      <c r="U16" s="61" t="str">
        <f t="shared" si="0"/>
        <v>N/A</v>
      </c>
    </row>
    <row r="17" spans="1:22" ht="75" customHeight="1">
      <c r="A17" s="56"/>
      <c r="B17" s="62" t="s">
        <v>42</v>
      </c>
      <c r="C17" s="63" t="s">
        <v>783</v>
      </c>
      <c r="D17" s="63"/>
      <c r="E17" s="63"/>
      <c r="F17" s="63"/>
      <c r="G17" s="63"/>
      <c r="H17" s="63"/>
      <c r="I17" s="63" t="s">
        <v>784</v>
      </c>
      <c r="J17" s="63"/>
      <c r="K17" s="63"/>
      <c r="L17" s="63" t="s">
        <v>785</v>
      </c>
      <c r="M17" s="63"/>
      <c r="N17" s="63"/>
      <c r="O17" s="63"/>
      <c r="P17" s="64" t="s">
        <v>45</v>
      </c>
      <c r="Q17" s="64" t="s">
        <v>154</v>
      </c>
      <c r="R17" s="64">
        <v>62.08</v>
      </c>
      <c r="S17" s="64" t="s">
        <v>41</v>
      </c>
      <c r="T17" s="64" t="s">
        <v>41</v>
      </c>
      <c r="U17" s="65" t="str">
        <f t="shared" si="0"/>
        <v>N/A</v>
      </c>
    </row>
    <row r="18" spans="1:22" ht="75" customHeight="1">
      <c r="A18" s="56"/>
      <c r="B18" s="62" t="s">
        <v>42</v>
      </c>
      <c r="C18" s="63" t="s">
        <v>786</v>
      </c>
      <c r="D18" s="63"/>
      <c r="E18" s="63"/>
      <c r="F18" s="63"/>
      <c r="G18" s="63"/>
      <c r="H18" s="63"/>
      <c r="I18" s="63" t="s">
        <v>787</v>
      </c>
      <c r="J18" s="63"/>
      <c r="K18" s="63"/>
      <c r="L18" s="63" t="s">
        <v>788</v>
      </c>
      <c r="M18" s="63"/>
      <c r="N18" s="63"/>
      <c r="O18" s="63"/>
      <c r="P18" s="64" t="s">
        <v>45</v>
      </c>
      <c r="Q18" s="64" t="s">
        <v>154</v>
      </c>
      <c r="R18" s="64">
        <v>100</v>
      </c>
      <c r="S18" s="64" t="s">
        <v>41</v>
      </c>
      <c r="T18" s="64" t="s">
        <v>41</v>
      </c>
      <c r="U18" s="65" t="str">
        <f t="shared" si="0"/>
        <v>N/A</v>
      </c>
    </row>
    <row r="19" spans="1:22" ht="75" customHeight="1">
      <c r="A19" s="56"/>
      <c r="B19" s="62" t="s">
        <v>42</v>
      </c>
      <c r="C19" s="63" t="s">
        <v>789</v>
      </c>
      <c r="D19" s="63"/>
      <c r="E19" s="63"/>
      <c r="F19" s="63"/>
      <c r="G19" s="63"/>
      <c r="H19" s="63"/>
      <c r="I19" s="63" t="s">
        <v>790</v>
      </c>
      <c r="J19" s="63"/>
      <c r="K19" s="63"/>
      <c r="L19" s="63" t="s">
        <v>791</v>
      </c>
      <c r="M19" s="63"/>
      <c r="N19" s="63"/>
      <c r="O19" s="63"/>
      <c r="P19" s="64" t="s">
        <v>45</v>
      </c>
      <c r="Q19" s="64" t="s">
        <v>91</v>
      </c>
      <c r="R19" s="64">
        <v>100</v>
      </c>
      <c r="S19" s="64" t="s">
        <v>41</v>
      </c>
      <c r="T19" s="64" t="s">
        <v>41</v>
      </c>
      <c r="U19" s="65" t="str">
        <f t="shared" si="0"/>
        <v>N/A</v>
      </c>
    </row>
    <row r="20" spans="1:22" ht="75" customHeight="1">
      <c r="A20" s="56"/>
      <c r="B20" s="62" t="s">
        <v>42</v>
      </c>
      <c r="C20" s="63" t="s">
        <v>792</v>
      </c>
      <c r="D20" s="63"/>
      <c r="E20" s="63"/>
      <c r="F20" s="63"/>
      <c r="G20" s="63"/>
      <c r="H20" s="63"/>
      <c r="I20" s="63" t="s">
        <v>793</v>
      </c>
      <c r="J20" s="63"/>
      <c r="K20" s="63"/>
      <c r="L20" s="63" t="s">
        <v>794</v>
      </c>
      <c r="M20" s="63"/>
      <c r="N20" s="63"/>
      <c r="O20" s="63"/>
      <c r="P20" s="64" t="s">
        <v>45</v>
      </c>
      <c r="Q20" s="64" t="s">
        <v>91</v>
      </c>
      <c r="R20" s="64">
        <v>100</v>
      </c>
      <c r="S20" s="64" t="s">
        <v>41</v>
      </c>
      <c r="T20" s="64" t="s">
        <v>41</v>
      </c>
      <c r="U20" s="65" t="str">
        <f t="shared" si="0"/>
        <v>N/A</v>
      </c>
    </row>
    <row r="21" spans="1:22" ht="75" customHeight="1" thickBot="1">
      <c r="A21" s="56"/>
      <c r="B21" s="62" t="s">
        <v>42</v>
      </c>
      <c r="C21" s="63" t="s">
        <v>795</v>
      </c>
      <c r="D21" s="63"/>
      <c r="E21" s="63"/>
      <c r="F21" s="63"/>
      <c r="G21" s="63"/>
      <c r="H21" s="63"/>
      <c r="I21" s="63" t="s">
        <v>796</v>
      </c>
      <c r="J21" s="63"/>
      <c r="K21" s="63"/>
      <c r="L21" s="63" t="s">
        <v>797</v>
      </c>
      <c r="M21" s="63"/>
      <c r="N21" s="63"/>
      <c r="O21" s="63"/>
      <c r="P21" s="64" t="s">
        <v>45</v>
      </c>
      <c r="Q21" s="64" t="s">
        <v>91</v>
      </c>
      <c r="R21" s="64">
        <v>100</v>
      </c>
      <c r="S21" s="64" t="s">
        <v>41</v>
      </c>
      <c r="T21" s="64" t="s">
        <v>41</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798</v>
      </c>
      <c r="C29" s="96"/>
      <c r="D29" s="96"/>
      <c r="E29" s="96"/>
      <c r="F29" s="96"/>
      <c r="G29" s="96"/>
      <c r="H29" s="96"/>
      <c r="I29" s="96"/>
      <c r="J29" s="96"/>
      <c r="K29" s="96"/>
      <c r="L29" s="96"/>
      <c r="M29" s="96"/>
      <c r="N29" s="96"/>
      <c r="O29" s="96"/>
      <c r="P29" s="96"/>
      <c r="Q29" s="96"/>
      <c r="R29" s="96"/>
      <c r="S29" s="96"/>
      <c r="T29" s="96"/>
      <c r="U29" s="95"/>
    </row>
    <row r="30" spans="1:22" ht="34.5" customHeight="1">
      <c r="B30" s="94" t="s">
        <v>799</v>
      </c>
      <c r="C30" s="96"/>
      <c r="D30" s="96"/>
      <c r="E30" s="96"/>
      <c r="F30" s="96"/>
      <c r="G30" s="96"/>
      <c r="H30" s="96"/>
      <c r="I30" s="96"/>
      <c r="J30" s="96"/>
      <c r="K30" s="96"/>
      <c r="L30" s="96"/>
      <c r="M30" s="96"/>
      <c r="N30" s="96"/>
      <c r="O30" s="96"/>
      <c r="P30" s="96"/>
      <c r="Q30" s="96"/>
      <c r="R30" s="96"/>
      <c r="S30" s="96"/>
      <c r="T30" s="96"/>
      <c r="U30" s="95"/>
    </row>
    <row r="31" spans="1:22" ht="34.5" customHeight="1">
      <c r="B31" s="94" t="s">
        <v>800</v>
      </c>
      <c r="C31" s="96"/>
      <c r="D31" s="96"/>
      <c r="E31" s="96"/>
      <c r="F31" s="96"/>
      <c r="G31" s="96"/>
      <c r="H31" s="96"/>
      <c r="I31" s="96"/>
      <c r="J31" s="96"/>
      <c r="K31" s="96"/>
      <c r="L31" s="96"/>
      <c r="M31" s="96"/>
      <c r="N31" s="96"/>
      <c r="O31" s="96"/>
      <c r="P31" s="96"/>
      <c r="Q31" s="96"/>
      <c r="R31" s="96"/>
      <c r="S31" s="96"/>
      <c r="T31" s="96"/>
      <c r="U31" s="95"/>
    </row>
    <row r="32" spans="1:22" ht="34.5" customHeight="1">
      <c r="B32" s="94" t="s">
        <v>801</v>
      </c>
      <c r="C32" s="96"/>
      <c r="D32" s="96"/>
      <c r="E32" s="96"/>
      <c r="F32" s="96"/>
      <c r="G32" s="96"/>
      <c r="H32" s="96"/>
      <c r="I32" s="96"/>
      <c r="J32" s="96"/>
      <c r="K32" s="96"/>
      <c r="L32" s="96"/>
      <c r="M32" s="96"/>
      <c r="N32" s="96"/>
      <c r="O32" s="96"/>
      <c r="P32" s="96"/>
      <c r="Q32" s="96"/>
      <c r="R32" s="96"/>
      <c r="S32" s="96"/>
      <c r="T32" s="96"/>
      <c r="U32" s="95"/>
    </row>
    <row r="33" spans="2:21" ht="34.5" customHeight="1">
      <c r="B33" s="94" t="s">
        <v>802</v>
      </c>
      <c r="C33" s="96"/>
      <c r="D33" s="96"/>
      <c r="E33" s="96"/>
      <c r="F33" s="96"/>
      <c r="G33" s="96"/>
      <c r="H33" s="96"/>
      <c r="I33" s="96"/>
      <c r="J33" s="96"/>
      <c r="K33" s="96"/>
      <c r="L33" s="96"/>
      <c r="M33" s="96"/>
      <c r="N33" s="96"/>
      <c r="O33" s="96"/>
      <c r="P33" s="96"/>
      <c r="Q33" s="96"/>
      <c r="R33" s="96"/>
      <c r="S33" s="96"/>
      <c r="T33" s="96"/>
      <c r="U33" s="95"/>
    </row>
    <row r="34" spans="2:21" ht="34.5" customHeight="1">
      <c r="B34" s="94" t="s">
        <v>803</v>
      </c>
      <c r="C34" s="96"/>
      <c r="D34" s="96"/>
      <c r="E34" s="96"/>
      <c r="F34" s="96"/>
      <c r="G34" s="96"/>
      <c r="H34" s="96"/>
      <c r="I34" s="96"/>
      <c r="J34" s="96"/>
      <c r="K34" s="96"/>
      <c r="L34" s="96"/>
      <c r="M34" s="96"/>
      <c r="N34" s="96"/>
      <c r="O34" s="96"/>
      <c r="P34" s="96"/>
      <c r="Q34" s="96"/>
      <c r="R34" s="96"/>
      <c r="S34" s="96"/>
      <c r="T34" s="96"/>
      <c r="U34" s="95"/>
    </row>
    <row r="35" spans="2:21" ht="34.5" customHeight="1">
      <c r="B35" s="94" t="s">
        <v>804</v>
      </c>
      <c r="C35" s="96"/>
      <c r="D35" s="96"/>
      <c r="E35" s="96"/>
      <c r="F35" s="96"/>
      <c r="G35" s="96"/>
      <c r="H35" s="96"/>
      <c r="I35" s="96"/>
      <c r="J35" s="96"/>
      <c r="K35" s="96"/>
      <c r="L35" s="96"/>
      <c r="M35" s="96"/>
      <c r="N35" s="96"/>
      <c r="O35" s="96"/>
      <c r="P35" s="96"/>
      <c r="Q35" s="96"/>
      <c r="R35" s="96"/>
      <c r="S35" s="96"/>
      <c r="T35" s="96"/>
      <c r="U35" s="95"/>
    </row>
    <row r="36" spans="2:21" ht="34.5" customHeight="1">
      <c r="B36" s="94" t="s">
        <v>805</v>
      </c>
      <c r="C36" s="96"/>
      <c r="D36" s="96"/>
      <c r="E36" s="96"/>
      <c r="F36" s="96"/>
      <c r="G36" s="96"/>
      <c r="H36" s="96"/>
      <c r="I36" s="96"/>
      <c r="J36" s="96"/>
      <c r="K36" s="96"/>
      <c r="L36" s="96"/>
      <c r="M36" s="96"/>
      <c r="N36" s="96"/>
      <c r="O36" s="96"/>
      <c r="P36" s="96"/>
      <c r="Q36" s="96"/>
      <c r="R36" s="96"/>
      <c r="S36" s="96"/>
      <c r="T36" s="96"/>
      <c r="U36" s="95"/>
    </row>
    <row r="37" spans="2:21" ht="34.5" customHeight="1">
      <c r="B37" s="94" t="s">
        <v>806</v>
      </c>
      <c r="C37" s="96"/>
      <c r="D37" s="96"/>
      <c r="E37" s="96"/>
      <c r="F37" s="96"/>
      <c r="G37" s="96"/>
      <c r="H37" s="96"/>
      <c r="I37" s="96"/>
      <c r="J37" s="96"/>
      <c r="K37" s="96"/>
      <c r="L37" s="96"/>
      <c r="M37" s="96"/>
      <c r="N37" s="96"/>
      <c r="O37" s="96"/>
      <c r="P37" s="96"/>
      <c r="Q37" s="96"/>
      <c r="R37" s="96"/>
      <c r="S37" s="96"/>
      <c r="T37" s="96"/>
      <c r="U37" s="95"/>
    </row>
    <row r="38" spans="2:21" ht="34.5" customHeight="1">
      <c r="B38" s="94" t="s">
        <v>807</v>
      </c>
      <c r="C38" s="96"/>
      <c r="D38" s="96"/>
      <c r="E38" s="96"/>
      <c r="F38" s="96"/>
      <c r="G38" s="96"/>
      <c r="H38" s="96"/>
      <c r="I38" s="96"/>
      <c r="J38" s="96"/>
      <c r="K38" s="96"/>
      <c r="L38" s="96"/>
      <c r="M38" s="96"/>
      <c r="N38" s="96"/>
      <c r="O38" s="96"/>
      <c r="P38" s="96"/>
      <c r="Q38" s="96"/>
      <c r="R38" s="96"/>
      <c r="S38" s="96"/>
      <c r="T38" s="96"/>
      <c r="U38" s="95"/>
    </row>
    <row r="39" spans="2:21" ht="34.5" customHeight="1" thickBot="1">
      <c r="B39" s="97" t="s">
        <v>808</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809</v>
      </c>
      <c r="D4" s="15" t="s">
        <v>810</v>
      </c>
      <c r="E4" s="15"/>
      <c r="F4" s="15"/>
      <c r="G4" s="15"/>
      <c r="H4" s="15"/>
      <c r="I4" s="16"/>
      <c r="J4" s="17" t="s">
        <v>6</v>
      </c>
      <c r="K4" s="18" t="s">
        <v>7</v>
      </c>
      <c r="L4" s="19" t="s">
        <v>8</v>
      </c>
      <c r="M4" s="19"/>
      <c r="N4" s="19"/>
      <c r="O4" s="19"/>
      <c r="P4" s="17" t="s">
        <v>9</v>
      </c>
      <c r="Q4" s="19" t="s">
        <v>811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812</v>
      </c>
      <c r="D11" s="58"/>
      <c r="E11" s="58"/>
      <c r="F11" s="58"/>
      <c r="G11" s="58"/>
      <c r="H11" s="58"/>
      <c r="I11" s="58" t="s">
        <v>813</v>
      </c>
      <c r="J11" s="58"/>
      <c r="K11" s="58"/>
      <c r="L11" s="58" t="s">
        <v>814</v>
      </c>
      <c r="M11" s="58"/>
      <c r="N11" s="58"/>
      <c r="O11" s="58"/>
      <c r="P11" s="59" t="s">
        <v>45</v>
      </c>
      <c r="Q11" s="59" t="s">
        <v>40</v>
      </c>
      <c r="R11" s="59">
        <v>78.37</v>
      </c>
      <c r="S11" s="59" t="s">
        <v>41</v>
      </c>
      <c r="T11" s="59" t="s">
        <v>41</v>
      </c>
      <c r="U11" s="61" t="str">
        <f>IF(ISERR(T11/S11*100),"N/A",T11/S11*100)</f>
        <v>N/A</v>
      </c>
    </row>
    <row r="12" spans="1:34" ht="75" customHeight="1" thickTop="1" thickBot="1">
      <c r="A12" s="56"/>
      <c r="B12" s="57" t="s">
        <v>46</v>
      </c>
      <c r="C12" s="58" t="s">
        <v>815</v>
      </c>
      <c r="D12" s="58"/>
      <c r="E12" s="58"/>
      <c r="F12" s="58"/>
      <c r="G12" s="58"/>
      <c r="H12" s="58"/>
      <c r="I12" s="58" t="s">
        <v>816</v>
      </c>
      <c r="J12" s="58"/>
      <c r="K12" s="58"/>
      <c r="L12" s="58" t="s">
        <v>817</v>
      </c>
      <c r="M12" s="58"/>
      <c r="N12" s="58"/>
      <c r="O12" s="58"/>
      <c r="P12" s="59" t="s">
        <v>45</v>
      </c>
      <c r="Q12" s="59" t="s">
        <v>40</v>
      </c>
      <c r="R12" s="59">
        <v>2.4700000000000002</v>
      </c>
      <c r="S12" s="59" t="s">
        <v>41</v>
      </c>
      <c r="T12" s="59" t="s">
        <v>41</v>
      </c>
      <c r="U12" s="61" t="str">
        <f>IF(ISERR(T12/S12*100),"N/A",T12/S12*100)</f>
        <v>N/A</v>
      </c>
    </row>
    <row r="13" spans="1:34" ht="75" customHeight="1" thickTop="1" thickBot="1">
      <c r="A13" s="56"/>
      <c r="B13" s="57" t="s">
        <v>51</v>
      </c>
      <c r="C13" s="58" t="s">
        <v>818</v>
      </c>
      <c r="D13" s="58"/>
      <c r="E13" s="58"/>
      <c r="F13" s="58"/>
      <c r="G13" s="58"/>
      <c r="H13" s="58"/>
      <c r="I13" s="58" t="s">
        <v>819</v>
      </c>
      <c r="J13" s="58"/>
      <c r="K13" s="58"/>
      <c r="L13" s="58" t="s">
        <v>820</v>
      </c>
      <c r="M13" s="58"/>
      <c r="N13" s="58"/>
      <c r="O13" s="58"/>
      <c r="P13" s="59" t="s">
        <v>45</v>
      </c>
      <c r="Q13" s="59" t="s">
        <v>50</v>
      </c>
      <c r="R13" s="59">
        <v>0</v>
      </c>
      <c r="S13" s="59" t="s">
        <v>41</v>
      </c>
      <c r="T13" s="59" t="s">
        <v>41</v>
      </c>
      <c r="U13" s="61" t="str">
        <f>IF(ISERR(T13/S13*100),"N/A",T13/S13*100)</f>
        <v>N/A</v>
      </c>
    </row>
    <row r="14" spans="1:34" ht="75" customHeight="1" thickTop="1" thickBot="1">
      <c r="A14" s="56"/>
      <c r="B14" s="57" t="s">
        <v>56</v>
      </c>
      <c r="C14" s="58" t="s">
        <v>821</v>
      </c>
      <c r="D14" s="58"/>
      <c r="E14" s="58"/>
      <c r="F14" s="58"/>
      <c r="G14" s="58"/>
      <c r="H14" s="58"/>
      <c r="I14" s="58" t="s">
        <v>822</v>
      </c>
      <c r="J14" s="58"/>
      <c r="K14" s="58"/>
      <c r="L14" s="58" t="s">
        <v>823</v>
      </c>
      <c r="M14" s="58"/>
      <c r="N14" s="58"/>
      <c r="O14" s="58"/>
      <c r="P14" s="59" t="s">
        <v>45</v>
      </c>
      <c r="Q14" s="59" t="s">
        <v>150</v>
      </c>
      <c r="R14" s="59">
        <v>0</v>
      </c>
      <c r="S14" s="59" t="s">
        <v>41</v>
      </c>
      <c r="T14" s="59" t="s">
        <v>41</v>
      </c>
      <c r="U14" s="61"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824</v>
      </c>
      <c r="C22" s="96"/>
      <c r="D22" s="96"/>
      <c r="E22" s="96"/>
      <c r="F22" s="96"/>
      <c r="G22" s="96"/>
      <c r="H22" s="96"/>
      <c r="I22" s="96"/>
      <c r="J22" s="96"/>
      <c r="K22" s="96"/>
      <c r="L22" s="96"/>
      <c r="M22" s="96"/>
      <c r="N22" s="96"/>
      <c r="O22" s="96"/>
      <c r="P22" s="96"/>
      <c r="Q22" s="96"/>
      <c r="R22" s="96"/>
      <c r="S22" s="96"/>
      <c r="T22" s="96"/>
      <c r="U22" s="95"/>
    </row>
    <row r="23" spans="2:21" ht="34.5" customHeight="1">
      <c r="B23" s="94" t="s">
        <v>825</v>
      </c>
      <c r="C23" s="96"/>
      <c r="D23" s="96"/>
      <c r="E23" s="96"/>
      <c r="F23" s="96"/>
      <c r="G23" s="96"/>
      <c r="H23" s="96"/>
      <c r="I23" s="96"/>
      <c r="J23" s="96"/>
      <c r="K23" s="96"/>
      <c r="L23" s="96"/>
      <c r="M23" s="96"/>
      <c r="N23" s="96"/>
      <c r="O23" s="96"/>
      <c r="P23" s="96"/>
      <c r="Q23" s="96"/>
      <c r="R23" s="96"/>
      <c r="S23" s="96"/>
      <c r="T23" s="96"/>
      <c r="U23" s="95"/>
    </row>
    <row r="24" spans="2:21" ht="34.5" customHeight="1">
      <c r="B24" s="94" t="s">
        <v>826</v>
      </c>
      <c r="C24" s="96"/>
      <c r="D24" s="96"/>
      <c r="E24" s="96"/>
      <c r="F24" s="96"/>
      <c r="G24" s="96"/>
      <c r="H24" s="96"/>
      <c r="I24" s="96"/>
      <c r="J24" s="96"/>
      <c r="K24" s="96"/>
      <c r="L24" s="96"/>
      <c r="M24" s="96"/>
      <c r="N24" s="96"/>
      <c r="O24" s="96"/>
      <c r="P24" s="96"/>
      <c r="Q24" s="96"/>
      <c r="R24" s="96"/>
      <c r="S24" s="96"/>
      <c r="T24" s="96"/>
      <c r="U24" s="95"/>
    </row>
    <row r="25" spans="2:21" ht="34.5" customHeight="1" thickBot="1">
      <c r="B25" s="97" t="s">
        <v>827</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828</v>
      </c>
      <c r="D4" s="15" t="s">
        <v>829</v>
      </c>
      <c r="E4" s="15"/>
      <c r="F4" s="15"/>
      <c r="G4" s="15"/>
      <c r="H4" s="15"/>
      <c r="I4" s="16"/>
      <c r="J4" s="17" t="s">
        <v>6</v>
      </c>
      <c r="K4" s="18" t="s">
        <v>7</v>
      </c>
      <c r="L4" s="19" t="s">
        <v>8</v>
      </c>
      <c r="M4" s="19"/>
      <c r="N4" s="19"/>
      <c r="O4" s="19"/>
      <c r="P4" s="17" t="s">
        <v>9</v>
      </c>
      <c r="Q4" s="19" t="s">
        <v>762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763</v>
      </c>
      <c r="Q6" s="25"/>
      <c r="R6" s="29"/>
      <c r="S6" s="28" t="s">
        <v>20</v>
      </c>
      <c r="T6" s="25" t="s">
        <v>764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830</v>
      </c>
      <c r="D11" s="58"/>
      <c r="E11" s="58"/>
      <c r="F11" s="58"/>
      <c r="G11" s="58"/>
      <c r="H11" s="58"/>
      <c r="I11" s="58" t="s">
        <v>831</v>
      </c>
      <c r="J11" s="58"/>
      <c r="K11" s="58"/>
      <c r="L11" s="58" t="s">
        <v>832</v>
      </c>
      <c r="M11" s="58"/>
      <c r="N11" s="58"/>
      <c r="O11" s="58"/>
      <c r="P11" s="59" t="s">
        <v>109</v>
      </c>
      <c r="Q11" s="59" t="s">
        <v>833</v>
      </c>
      <c r="R11" s="59">
        <v>1.72</v>
      </c>
      <c r="S11" s="59" t="s">
        <v>41</v>
      </c>
      <c r="T11" s="59">
        <v>1.72</v>
      </c>
      <c r="U11" s="61" t="str">
        <f t="shared" ref="U11:U20" si="0">IF(ISERR(T11/S11*100),"N/A",T11/S11*100)</f>
        <v>N/A</v>
      </c>
    </row>
    <row r="12" spans="1:34" ht="75" customHeight="1" thickTop="1">
      <c r="A12" s="56"/>
      <c r="B12" s="57" t="s">
        <v>46</v>
      </c>
      <c r="C12" s="58" t="s">
        <v>834</v>
      </c>
      <c r="D12" s="58"/>
      <c r="E12" s="58"/>
      <c r="F12" s="58"/>
      <c r="G12" s="58"/>
      <c r="H12" s="58"/>
      <c r="I12" s="58" t="s">
        <v>835</v>
      </c>
      <c r="J12" s="58"/>
      <c r="K12" s="58"/>
      <c r="L12" s="58" t="s">
        <v>836</v>
      </c>
      <c r="M12" s="58"/>
      <c r="N12" s="58"/>
      <c r="O12" s="58"/>
      <c r="P12" s="59" t="s">
        <v>109</v>
      </c>
      <c r="Q12" s="59" t="s">
        <v>40</v>
      </c>
      <c r="R12" s="59">
        <v>0</v>
      </c>
      <c r="S12" s="59" t="s">
        <v>41</v>
      </c>
      <c r="T12" s="59" t="s">
        <v>41</v>
      </c>
      <c r="U12" s="61" t="str">
        <f t="shared" si="0"/>
        <v>N/A</v>
      </c>
    </row>
    <row r="13" spans="1:34" ht="75" customHeight="1">
      <c r="A13" s="56"/>
      <c r="B13" s="62" t="s">
        <v>42</v>
      </c>
      <c r="C13" s="63" t="s">
        <v>42</v>
      </c>
      <c r="D13" s="63"/>
      <c r="E13" s="63"/>
      <c r="F13" s="63"/>
      <c r="G13" s="63"/>
      <c r="H13" s="63"/>
      <c r="I13" s="63" t="s">
        <v>837</v>
      </c>
      <c r="J13" s="63"/>
      <c r="K13" s="63"/>
      <c r="L13" s="63" t="s">
        <v>838</v>
      </c>
      <c r="M13" s="63"/>
      <c r="N13" s="63"/>
      <c r="O13" s="63"/>
      <c r="P13" s="64" t="s">
        <v>109</v>
      </c>
      <c r="Q13" s="64" t="s">
        <v>40</v>
      </c>
      <c r="R13" s="64">
        <v>-83.81</v>
      </c>
      <c r="S13" s="64" t="s">
        <v>41</v>
      </c>
      <c r="T13" s="64" t="s">
        <v>41</v>
      </c>
      <c r="U13" s="65" t="str">
        <f t="shared" si="0"/>
        <v>N/A</v>
      </c>
    </row>
    <row r="14" spans="1:34" ht="75" customHeight="1" thickBot="1">
      <c r="A14" s="56"/>
      <c r="B14" s="62" t="s">
        <v>42</v>
      </c>
      <c r="C14" s="63" t="s">
        <v>42</v>
      </c>
      <c r="D14" s="63"/>
      <c r="E14" s="63"/>
      <c r="F14" s="63"/>
      <c r="G14" s="63"/>
      <c r="H14" s="63"/>
      <c r="I14" s="63" t="s">
        <v>839</v>
      </c>
      <c r="J14" s="63"/>
      <c r="K14" s="63"/>
      <c r="L14" s="63" t="s">
        <v>840</v>
      </c>
      <c r="M14" s="63"/>
      <c r="N14" s="63"/>
      <c r="O14" s="63"/>
      <c r="P14" s="64" t="s">
        <v>45</v>
      </c>
      <c r="Q14" s="64" t="s">
        <v>40</v>
      </c>
      <c r="R14" s="64">
        <v>0</v>
      </c>
      <c r="S14" s="64" t="s">
        <v>41</v>
      </c>
      <c r="T14" s="64" t="s">
        <v>41</v>
      </c>
      <c r="U14" s="65" t="str">
        <f t="shared" si="0"/>
        <v>N/A</v>
      </c>
    </row>
    <row r="15" spans="1:34" ht="75" customHeight="1" thickTop="1">
      <c r="A15" s="56"/>
      <c r="B15" s="57" t="s">
        <v>51</v>
      </c>
      <c r="C15" s="58" t="s">
        <v>841</v>
      </c>
      <c r="D15" s="58"/>
      <c r="E15" s="58"/>
      <c r="F15" s="58"/>
      <c r="G15" s="58"/>
      <c r="H15" s="58"/>
      <c r="I15" s="58" t="s">
        <v>842</v>
      </c>
      <c r="J15" s="58"/>
      <c r="K15" s="58"/>
      <c r="L15" s="58" t="s">
        <v>843</v>
      </c>
      <c r="M15" s="58"/>
      <c r="N15" s="58"/>
      <c r="O15" s="58"/>
      <c r="P15" s="59" t="s">
        <v>45</v>
      </c>
      <c r="Q15" s="59" t="s">
        <v>40</v>
      </c>
      <c r="R15" s="59">
        <v>0</v>
      </c>
      <c r="S15" s="59" t="s">
        <v>41</v>
      </c>
      <c r="T15" s="59" t="s">
        <v>41</v>
      </c>
      <c r="U15" s="61" t="str">
        <f t="shared" si="0"/>
        <v>N/A</v>
      </c>
    </row>
    <row r="16" spans="1:34" ht="75" customHeight="1">
      <c r="A16" s="56"/>
      <c r="B16" s="62" t="s">
        <v>42</v>
      </c>
      <c r="C16" s="63" t="s">
        <v>42</v>
      </c>
      <c r="D16" s="63"/>
      <c r="E16" s="63"/>
      <c r="F16" s="63"/>
      <c r="G16" s="63"/>
      <c r="H16" s="63"/>
      <c r="I16" s="63" t="s">
        <v>844</v>
      </c>
      <c r="J16" s="63"/>
      <c r="K16" s="63"/>
      <c r="L16" s="63" t="s">
        <v>845</v>
      </c>
      <c r="M16" s="63"/>
      <c r="N16" s="63"/>
      <c r="O16" s="63"/>
      <c r="P16" s="64" t="s">
        <v>45</v>
      </c>
      <c r="Q16" s="64" t="s">
        <v>40</v>
      </c>
      <c r="R16" s="64">
        <v>100</v>
      </c>
      <c r="S16" s="64" t="s">
        <v>41</v>
      </c>
      <c r="T16" s="64" t="s">
        <v>41</v>
      </c>
      <c r="U16" s="65" t="str">
        <f t="shared" si="0"/>
        <v>N/A</v>
      </c>
    </row>
    <row r="17" spans="1:22" ht="75" customHeight="1" thickBot="1">
      <c r="A17" s="56"/>
      <c r="B17" s="62" t="s">
        <v>42</v>
      </c>
      <c r="C17" s="63" t="s">
        <v>846</v>
      </c>
      <c r="D17" s="63"/>
      <c r="E17" s="63"/>
      <c r="F17" s="63"/>
      <c r="G17" s="63"/>
      <c r="H17" s="63"/>
      <c r="I17" s="63" t="s">
        <v>847</v>
      </c>
      <c r="J17" s="63"/>
      <c r="K17" s="63"/>
      <c r="L17" s="63" t="s">
        <v>848</v>
      </c>
      <c r="M17" s="63"/>
      <c r="N17" s="63"/>
      <c r="O17" s="63"/>
      <c r="P17" s="64" t="s">
        <v>45</v>
      </c>
      <c r="Q17" s="64" t="s">
        <v>40</v>
      </c>
      <c r="R17" s="64">
        <v>0</v>
      </c>
      <c r="S17" s="64" t="s">
        <v>41</v>
      </c>
      <c r="T17" s="64" t="s">
        <v>41</v>
      </c>
      <c r="U17" s="65" t="str">
        <f t="shared" si="0"/>
        <v>N/A</v>
      </c>
    </row>
    <row r="18" spans="1:22" ht="75" customHeight="1" thickTop="1">
      <c r="A18" s="56"/>
      <c r="B18" s="57" t="s">
        <v>56</v>
      </c>
      <c r="C18" s="58" t="s">
        <v>849</v>
      </c>
      <c r="D18" s="58"/>
      <c r="E18" s="58"/>
      <c r="F18" s="58"/>
      <c r="G18" s="58"/>
      <c r="H18" s="58"/>
      <c r="I18" s="58" t="s">
        <v>850</v>
      </c>
      <c r="J18" s="58"/>
      <c r="K18" s="58"/>
      <c r="L18" s="58" t="s">
        <v>851</v>
      </c>
      <c r="M18" s="58"/>
      <c r="N18" s="58"/>
      <c r="O18" s="58"/>
      <c r="P18" s="59" t="s">
        <v>45</v>
      </c>
      <c r="Q18" s="59" t="s">
        <v>60</v>
      </c>
      <c r="R18" s="59">
        <v>0</v>
      </c>
      <c r="S18" s="59">
        <v>0</v>
      </c>
      <c r="T18" s="59">
        <v>0</v>
      </c>
      <c r="U18" s="61" t="str">
        <f t="shared" si="0"/>
        <v>N/A</v>
      </c>
    </row>
    <row r="19" spans="1:22" ht="75" customHeight="1">
      <c r="A19" s="56"/>
      <c r="B19" s="62" t="s">
        <v>42</v>
      </c>
      <c r="C19" s="63" t="s">
        <v>852</v>
      </c>
      <c r="D19" s="63"/>
      <c r="E19" s="63"/>
      <c r="F19" s="63"/>
      <c r="G19" s="63"/>
      <c r="H19" s="63"/>
      <c r="I19" s="63" t="s">
        <v>853</v>
      </c>
      <c r="J19" s="63"/>
      <c r="K19" s="63"/>
      <c r="L19" s="63" t="s">
        <v>854</v>
      </c>
      <c r="M19" s="63"/>
      <c r="N19" s="63"/>
      <c r="O19" s="63"/>
      <c r="P19" s="64" t="s">
        <v>45</v>
      </c>
      <c r="Q19" s="64" t="s">
        <v>60</v>
      </c>
      <c r="R19" s="64">
        <v>100</v>
      </c>
      <c r="S19" s="64">
        <v>0</v>
      </c>
      <c r="T19" s="64">
        <v>0</v>
      </c>
      <c r="U19" s="65" t="str">
        <f t="shared" si="0"/>
        <v>N/A</v>
      </c>
    </row>
    <row r="20" spans="1:22" ht="75" customHeight="1" thickBot="1">
      <c r="A20" s="56"/>
      <c r="B20" s="62" t="s">
        <v>42</v>
      </c>
      <c r="C20" s="63" t="s">
        <v>855</v>
      </c>
      <c r="D20" s="63"/>
      <c r="E20" s="63"/>
      <c r="F20" s="63"/>
      <c r="G20" s="63"/>
      <c r="H20" s="63"/>
      <c r="I20" s="63" t="s">
        <v>856</v>
      </c>
      <c r="J20" s="63"/>
      <c r="K20" s="63"/>
      <c r="L20" s="63" t="s">
        <v>857</v>
      </c>
      <c r="M20" s="63"/>
      <c r="N20" s="63"/>
      <c r="O20" s="63"/>
      <c r="P20" s="64" t="s">
        <v>45</v>
      </c>
      <c r="Q20" s="64" t="s">
        <v>60</v>
      </c>
      <c r="R20" s="64">
        <v>0</v>
      </c>
      <c r="S20" s="64">
        <v>0</v>
      </c>
      <c r="T20" s="64">
        <v>0</v>
      </c>
      <c r="U20" s="65" t="str">
        <f t="shared" si="0"/>
        <v>N/A</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69</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858</v>
      </c>
      <c r="C28" s="96"/>
      <c r="D28" s="96"/>
      <c r="E28" s="96"/>
      <c r="F28" s="96"/>
      <c r="G28" s="96"/>
      <c r="H28" s="96"/>
      <c r="I28" s="96"/>
      <c r="J28" s="96"/>
      <c r="K28" s="96"/>
      <c r="L28" s="96"/>
      <c r="M28" s="96"/>
      <c r="N28" s="96"/>
      <c r="O28" s="96"/>
      <c r="P28" s="96"/>
      <c r="Q28" s="96"/>
      <c r="R28" s="96"/>
      <c r="S28" s="96"/>
      <c r="T28" s="96"/>
      <c r="U28" s="95"/>
    </row>
    <row r="29" spans="1:22" ht="34.5" customHeight="1">
      <c r="B29" s="94" t="s">
        <v>859</v>
      </c>
      <c r="C29" s="96"/>
      <c r="D29" s="96"/>
      <c r="E29" s="96"/>
      <c r="F29" s="96"/>
      <c r="G29" s="96"/>
      <c r="H29" s="96"/>
      <c r="I29" s="96"/>
      <c r="J29" s="96"/>
      <c r="K29" s="96"/>
      <c r="L29" s="96"/>
      <c r="M29" s="96"/>
      <c r="N29" s="96"/>
      <c r="O29" s="96"/>
      <c r="P29" s="96"/>
      <c r="Q29" s="96"/>
      <c r="R29" s="96"/>
      <c r="S29" s="96"/>
      <c r="T29" s="96"/>
      <c r="U29" s="95"/>
    </row>
    <row r="30" spans="1:22" ht="34.5" customHeight="1">
      <c r="B30" s="94" t="s">
        <v>860</v>
      </c>
      <c r="C30" s="96"/>
      <c r="D30" s="96"/>
      <c r="E30" s="96"/>
      <c r="F30" s="96"/>
      <c r="G30" s="96"/>
      <c r="H30" s="96"/>
      <c r="I30" s="96"/>
      <c r="J30" s="96"/>
      <c r="K30" s="96"/>
      <c r="L30" s="96"/>
      <c r="M30" s="96"/>
      <c r="N30" s="96"/>
      <c r="O30" s="96"/>
      <c r="P30" s="96"/>
      <c r="Q30" s="96"/>
      <c r="R30" s="96"/>
      <c r="S30" s="96"/>
      <c r="T30" s="96"/>
      <c r="U30" s="95"/>
    </row>
    <row r="31" spans="1:22" ht="34.5" customHeight="1">
      <c r="B31" s="94" t="s">
        <v>861</v>
      </c>
      <c r="C31" s="96"/>
      <c r="D31" s="96"/>
      <c r="E31" s="96"/>
      <c r="F31" s="96"/>
      <c r="G31" s="96"/>
      <c r="H31" s="96"/>
      <c r="I31" s="96"/>
      <c r="J31" s="96"/>
      <c r="K31" s="96"/>
      <c r="L31" s="96"/>
      <c r="M31" s="96"/>
      <c r="N31" s="96"/>
      <c r="O31" s="96"/>
      <c r="P31" s="96"/>
      <c r="Q31" s="96"/>
      <c r="R31" s="96"/>
      <c r="S31" s="96"/>
      <c r="T31" s="96"/>
      <c r="U31" s="95"/>
    </row>
    <row r="32" spans="1:22" ht="34.5" customHeight="1">
      <c r="B32" s="94" t="s">
        <v>862</v>
      </c>
      <c r="C32" s="96"/>
      <c r="D32" s="96"/>
      <c r="E32" s="96"/>
      <c r="F32" s="96"/>
      <c r="G32" s="96"/>
      <c r="H32" s="96"/>
      <c r="I32" s="96"/>
      <c r="J32" s="96"/>
      <c r="K32" s="96"/>
      <c r="L32" s="96"/>
      <c r="M32" s="96"/>
      <c r="N32" s="96"/>
      <c r="O32" s="96"/>
      <c r="P32" s="96"/>
      <c r="Q32" s="96"/>
      <c r="R32" s="96"/>
      <c r="S32" s="96"/>
      <c r="T32" s="96"/>
      <c r="U32" s="95"/>
    </row>
    <row r="33" spans="2:21" ht="34.5" customHeight="1">
      <c r="B33" s="94" t="s">
        <v>863</v>
      </c>
      <c r="C33" s="96"/>
      <c r="D33" s="96"/>
      <c r="E33" s="96"/>
      <c r="F33" s="96"/>
      <c r="G33" s="96"/>
      <c r="H33" s="96"/>
      <c r="I33" s="96"/>
      <c r="J33" s="96"/>
      <c r="K33" s="96"/>
      <c r="L33" s="96"/>
      <c r="M33" s="96"/>
      <c r="N33" s="96"/>
      <c r="O33" s="96"/>
      <c r="P33" s="96"/>
      <c r="Q33" s="96"/>
      <c r="R33" s="96"/>
      <c r="S33" s="96"/>
      <c r="T33" s="96"/>
      <c r="U33" s="95"/>
    </row>
    <row r="34" spans="2:21" ht="34.5" customHeight="1">
      <c r="B34" s="94" t="s">
        <v>864</v>
      </c>
      <c r="C34" s="96"/>
      <c r="D34" s="96"/>
      <c r="E34" s="96"/>
      <c r="F34" s="96"/>
      <c r="G34" s="96"/>
      <c r="H34" s="96"/>
      <c r="I34" s="96"/>
      <c r="J34" s="96"/>
      <c r="K34" s="96"/>
      <c r="L34" s="96"/>
      <c r="M34" s="96"/>
      <c r="N34" s="96"/>
      <c r="O34" s="96"/>
      <c r="P34" s="96"/>
      <c r="Q34" s="96"/>
      <c r="R34" s="96"/>
      <c r="S34" s="96"/>
      <c r="T34" s="96"/>
      <c r="U34" s="95"/>
    </row>
    <row r="35" spans="2:21" ht="47.25" customHeight="1">
      <c r="B35" s="94" t="s">
        <v>865</v>
      </c>
      <c r="C35" s="96"/>
      <c r="D35" s="96"/>
      <c r="E35" s="96"/>
      <c r="F35" s="96"/>
      <c r="G35" s="96"/>
      <c r="H35" s="96"/>
      <c r="I35" s="96"/>
      <c r="J35" s="96"/>
      <c r="K35" s="96"/>
      <c r="L35" s="96"/>
      <c r="M35" s="96"/>
      <c r="N35" s="96"/>
      <c r="O35" s="96"/>
      <c r="P35" s="96"/>
      <c r="Q35" s="96"/>
      <c r="R35" s="96"/>
      <c r="S35" s="96"/>
      <c r="T35" s="96"/>
      <c r="U35" s="95"/>
    </row>
    <row r="36" spans="2:21" ht="29.7" customHeight="1">
      <c r="B36" s="94" t="s">
        <v>866</v>
      </c>
      <c r="C36" s="96"/>
      <c r="D36" s="96"/>
      <c r="E36" s="96"/>
      <c r="F36" s="96"/>
      <c r="G36" s="96"/>
      <c r="H36" s="96"/>
      <c r="I36" s="96"/>
      <c r="J36" s="96"/>
      <c r="K36" s="96"/>
      <c r="L36" s="96"/>
      <c r="M36" s="96"/>
      <c r="N36" s="96"/>
      <c r="O36" s="96"/>
      <c r="P36" s="96"/>
      <c r="Q36" s="96"/>
      <c r="R36" s="96"/>
      <c r="S36" s="96"/>
      <c r="T36" s="96"/>
      <c r="U36" s="95"/>
    </row>
    <row r="37" spans="2:21" ht="44.25" customHeight="1" thickBot="1">
      <c r="B37" s="97" t="s">
        <v>867</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5"/>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868</v>
      </c>
      <c r="D4" s="15" t="s">
        <v>608</v>
      </c>
      <c r="E4" s="15"/>
      <c r="F4" s="15"/>
      <c r="G4" s="15"/>
      <c r="H4" s="15"/>
      <c r="I4" s="16"/>
      <c r="J4" s="17" t="s">
        <v>6</v>
      </c>
      <c r="K4" s="18" t="s">
        <v>7</v>
      </c>
      <c r="L4" s="19" t="s">
        <v>8</v>
      </c>
      <c r="M4" s="19"/>
      <c r="N4" s="19"/>
      <c r="O4" s="19"/>
      <c r="P4" s="17" t="s">
        <v>9</v>
      </c>
      <c r="Q4" s="19" t="s">
        <v>869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870</v>
      </c>
      <c r="D11" s="58"/>
      <c r="E11" s="58"/>
      <c r="F11" s="58"/>
      <c r="G11" s="58"/>
      <c r="H11" s="58"/>
      <c r="I11" s="58" t="s">
        <v>611</v>
      </c>
      <c r="J11" s="58"/>
      <c r="K11" s="58"/>
      <c r="L11" s="58" t="s">
        <v>612</v>
      </c>
      <c r="M11" s="58"/>
      <c r="N11" s="58"/>
      <c r="O11" s="58"/>
      <c r="P11" s="59" t="s">
        <v>109</v>
      </c>
      <c r="Q11" s="59" t="s">
        <v>40</v>
      </c>
      <c r="R11" s="59">
        <v>0</v>
      </c>
      <c r="S11" s="59" t="s">
        <v>41</v>
      </c>
      <c r="T11" s="59" t="s">
        <v>41</v>
      </c>
      <c r="U11" s="61" t="str">
        <f t="shared" ref="U11:U34" si="0">IF(ISERR(T11/S11*100),"N/A",T11/S11*100)</f>
        <v>N/A</v>
      </c>
    </row>
    <row r="12" spans="1:34" ht="75" customHeight="1">
      <c r="A12" s="56"/>
      <c r="B12" s="62" t="s">
        <v>42</v>
      </c>
      <c r="C12" s="63" t="s">
        <v>42</v>
      </c>
      <c r="D12" s="63"/>
      <c r="E12" s="63"/>
      <c r="F12" s="63"/>
      <c r="G12" s="63"/>
      <c r="H12" s="63"/>
      <c r="I12" s="63" t="s">
        <v>617</v>
      </c>
      <c r="J12" s="63"/>
      <c r="K12" s="63"/>
      <c r="L12" s="63" t="s">
        <v>618</v>
      </c>
      <c r="M12" s="63"/>
      <c r="N12" s="63"/>
      <c r="O12" s="63"/>
      <c r="P12" s="64" t="s">
        <v>109</v>
      </c>
      <c r="Q12" s="64" t="s">
        <v>40</v>
      </c>
      <c r="R12" s="64">
        <v>0</v>
      </c>
      <c r="S12" s="64" t="s">
        <v>41</v>
      </c>
      <c r="T12" s="64" t="s">
        <v>41</v>
      </c>
      <c r="U12" s="65" t="str">
        <f t="shared" si="0"/>
        <v>N/A</v>
      </c>
    </row>
    <row r="13" spans="1:34" ht="75" customHeight="1">
      <c r="A13" s="56"/>
      <c r="B13" s="62" t="s">
        <v>42</v>
      </c>
      <c r="C13" s="63" t="s">
        <v>42</v>
      </c>
      <c r="D13" s="63"/>
      <c r="E13" s="63"/>
      <c r="F13" s="63"/>
      <c r="G13" s="63"/>
      <c r="H13" s="63"/>
      <c r="I13" s="63" t="s">
        <v>615</v>
      </c>
      <c r="J13" s="63"/>
      <c r="K13" s="63"/>
      <c r="L13" s="63" t="s">
        <v>616</v>
      </c>
      <c r="M13" s="63"/>
      <c r="N13" s="63"/>
      <c r="O13" s="63"/>
      <c r="P13" s="64" t="s">
        <v>109</v>
      </c>
      <c r="Q13" s="64" t="s">
        <v>40</v>
      </c>
      <c r="R13" s="64">
        <v>0</v>
      </c>
      <c r="S13" s="64" t="s">
        <v>41</v>
      </c>
      <c r="T13" s="64" t="s">
        <v>41</v>
      </c>
      <c r="U13" s="65" t="str">
        <f t="shared" si="0"/>
        <v>N/A</v>
      </c>
    </row>
    <row r="14" spans="1:34" ht="75" customHeight="1">
      <c r="A14" s="56"/>
      <c r="B14" s="62" t="s">
        <v>42</v>
      </c>
      <c r="C14" s="63" t="s">
        <v>42</v>
      </c>
      <c r="D14" s="63"/>
      <c r="E14" s="63"/>
      <c r="F14" s="63"/>
      <c r="G14" s="63"/>
      <c r="H14" s="63"/>
      <c r="I14" s="63" t="s">
        <v>613</v>
      </c>
      <c r="J14" s="63"/>
      <c r="K14" s="63"/>
      <c r="L14" s="63" t="s">
        <v>614</v>
      </c>
      <c r="M14" s="63"/>
      <c r="N14" s="63"/>
      <c r="O14" s="63"/>
      <c r="P14" s="64" t="s">
        <v>109</v>
      </c>
      <c r="Q14" s="64" t="s">
        <v>40</v>
      </c>
      <c r="R14" s="64">
        <v>0</v>
      </c>
      <c r="S14" s="64" t="s">
        <v>41</v>
      </c>
      <c r="T14" s="64" t="s">
        <v>41</v>
      </c>
      <c r="U14" s="65" t="str">
        <f t="shared" si="0"/>
        <v>N/A</v>
      </c>
    </row>
    <row r="15" spans="1:34" ht="75" customHeight="1" thickBot="1">
      <c r="A15" s="56"/>
      <c r="B15" s="62" t="s">
        <v>42</v>
      </c>
      <c r="C15" s="63" t="s">
        <v>42</v>
      </c>
      <c r="D15" s="63"/>
      <c r="E15" s="63"/>
      <c r="F15" s="63"/>
      <c r="G15" s="63"/>
      <c r="H15" s="63"/>
      <c r="I15" s="63" t="s">
        <v>619</v>
      </c>
      <c r="J15" s="63"/>
      <c r="K15" s="63"/>
      <c r="L15" s="63" t="s">
        <v>620</v>
      </c>
      <c r="M15" s="63"/>
      <c r="N15" s="63"/>
      <c r="O15" s="63"/>
      <c r="P15" s="64" t="s">
        <v>109</v>
      </c>
      <c r="Q15" s="64" t="s">
        <v>40</v>
      </c>
      <c r="R15" s="64">
        <v>0</v>
      </c>
      <c r="S15" s="64" t="s">
        <v>41</v>
      </c>
      <c r="T15" s="64" t="s">
        <v>41</v>
      </c>
      <c r="U15" s="65" t="str">
        <f t="shared" si="0"/>
        <v>N/A</v>
      </c>
    </row>
    <row r="16" spans="1:34" ht="75" customHeight="1" thickTop="1">
      <c r="A16" s="56"/>
      <c r="B16" s="57" t="s">
        <v>46</v>
      </c>
      <c r="C16" s="58" t="s">
        <v>621</v>
      </c>
      <c r="D16" s="58"/>
      <c r="E16" s="58"/>
      <c r="F16" s="58"/>
      <c r="G16" s="58"/>
      <c r="H16" s="58"/>
      <c r="I16" s="58" t="s">
        <v>626</v>
      </c>
      <c r="J16" s="58"/>
      <c r="K16" s="58"/>
      <c r="L16" s="58" t="s">
        <v>627</v>
      </c>
      <c r="M16" s="58"/>
      <c r="N16" s="58"/>
      <c r="O16" s="58"/>
      <c r="P16" s="59" t="s">
        <v>109</v>
      </c>
      <c r="Q16" s="59" t="s">
        <v>40</v>
      </c>
      <c r="R16" s="59">
        <v>0</v>
      </c>
      <c r="S16" s="59" t="s">
        <v>41</v>
      </c>
      <c r="T16" s="59" t="s">
        <v>41</v>
      </c>
      <c r="U16" s="61" t="str">
        <f t="shared" si="0"/>
        <v>N/A</v>
      </c>
    </row>
    <row r="17" spans="1:21" ht="75" customHeight="1">
      <c r="A17" s="56"/>
      <c r="B17" s="62" t="s">
        <v>42</v>
      </c>
      <c r="C17" s="63" t="s">
        <v>42</v>
      </c>
      <c r="D17" s="63"/>
      <c r="E17" s="63"/>
      <c r="F17" s="63"/>
      <c r="G17" s="63"/>
      <c r="H17" s="63"/>
      <c r="I17" s="63" t="s">
        <v>622</v>
      </c>
      <c r="J17" s="63"/>
      <c r="K17" s="63"/>
      <c r="L17" s="63" t="s">
        <v>623</v>
      </c>
      <c r="M17" s="63"/>
      <c r="N17" s="63"/>
      <c r="O17" s="63"/>
      <c r="P17" s="64" t="s">
        <v>109</v>
      </c>
      <c r="Q17" s="64" t="s">
        <v>40</v>
      </c>
      <c r="R17" s="64">
        <v>0</v>
      </c>
      <c r="S17" s="64" t="s">
        <v>41</v>
      </c>
      <c r="T17" s="64" t="s">
        <v>41</v>
      </c>
      <c r="U17" s="65" t="str">
        <f t="shared" si="0"/>
        <v>N/A</v>
      </c>
    </row>
    <row r="18" spans="1:21" ht="75" customHeight="1">
      <c r="A18" s="56"/>
      <c r="B18" s="62" t="s">
        <v>42</v>
      </c>
      <c r="C18" s="63" t="s">
        <v>42</v>
      </c>
      <c r="D18" s="63"/>
      <c r="E18" s="63"/>
      <c r="F18" s="63"/>
      <c r="G18" s="63"/>
      <c r="H18" s="63"/>
      <c r="I18" s="63" t="s">
        <v>624</v>
      </c>
      <c r="J18" s="63"/>
      <c r="K18" s="63"/>
      <c r="L18" s="63" t="s">
        <v>625</v>
      </c>
      <c r="M18" s="63"/>
      <c r="N18" s="63"/>
      <c r="O18" s="63"/>
      <c r="P18" s="64" t="s">
        <v>109</v>
      </c>
      <c r="Q18" s="64" t="s">
        <v>40</v>
      </c>
      <c r="R18" s="64">
        <v>0</v>
      </c>
      <c r="S18" s="64" t="s">
        <v>41</v>
      </c>
      <c r="T18" s="64" t="s">
        <v>41</v>
      </c>
      <c r="U18" s="65" t="str">
        <f t="shared" si="0"/>
        <v>N/A</v>
      </c>
    </row>
    <row r="19" spans="1:21" ht="75" customHeight="1">
      <c r="A19" s="56"/>
      <c r="B19" s="62" t="s">
        <v>42</v>
      </c>
      <c r="C19" s="63" t="s">
        <v>42</v>
      </c>
      <c r="D19" s="63"/>
      <c r="E19" s="63"/>
      <c r="F19" s="63"/>
      <c r="G19" s="63"/>
      <c r="H19" s="63"/>
      <c r="I19" s="63" t="s">
        <v>628</v>
      </c>
      <c r="J19" s="63"/>
      <c r="K19" s="63"/>
      <c r="L19" s="63" t="s">
        <v>629</v>
      </c>
      <c r="M19" s="63"/>
      <c r="N19" s="63"/>
      <c r="O19" s="63"/>
      <c r="P19" s="64" t="s">
        <v>109</v>
      </c>
      <c r="Q19" s="64" t="s">
        <v>40</v>
      </c>
      <c r="R19" s="64">
        <v>0</v>
      </c>
      <c r="S19" s="64" t="s">
        <v>41</v>
      </c>
      <c r="T19" s="64" t="s">
        <v>41</v>
      </c>
      <c r="U19" s="65" t="str">
        <f t="shared" si="0"/>
        <v>N/A</v>
      </c>
    </row>
    <row r="20" spans="1:21" ht="75" customHeight="1" thickBot="1">
      <c r="A20" s="56"/>
      <c r="B20" s="62" t="s">
        <v>42</v>
      </c>
      <c r="C20" s="63" t="s">
        <v>42</v>
      </c>
      <c r="D20" s="63"/>
      <c r="E20" s="63"/>
      <c r="F20" s="63"/>
      <c r="G20" s="63"/>
      <c r="H20" s="63"/>
      <c r="I20" s="63" t="s">
        <v>630</v>
      </c>
      <c r="J20" s="63"/>
      <c r="K20" s="63"/>
      <c r="L20" s="63" t="s">
        <v>631</v>
      </c>
      <c r="M20" s="63"/>
      <c r="N20" s="63"/>
      <c r="O20" s="63"/>
      <c r="P20" s="64" t="s">
        <v>109</v>
      </c>
      <c r="Q20" s="64" t="s">
        <v>40</v>
      </c>
      <c r="R20" s="64">
        <v>0</v>
      </c>
      <c r="S20" s="64" t="s">
        <v>41</v>
      </c>
      <c r="T20" s="64" t="s">
        <v>41</v>
      </c>
      <c r="U20" s="65" t="str">
        <f t="shared" si="0"/>
        <v>N/A</v>
      </c>
    </row>
    <row r="21" spans="1:21" ht="75" customHeight="1" thickTop="1">
      <c r="A21" s="56"/>
      <c r="B21" s="57" t="s">
        <v>51</v>
      </c>
      <c r="C21" s="58" t="s">
        <v>871</v>
      </c>
      <c r="D21" s="58"/>
      <c r="E21" s="58"/>
      <c r="F21" s="58"/>
      <c r="G21" s="58"/>
      <c r="H21" s="58"/>
      <c r="I21" s="58" t="s">
        <v>640</v>
      </c>
      <c r="J21" s="58"/>
      <c r="K21" s="58"/>
      <c r="L21" s="58" t="s">
        <v>641</v>
      </c>
      <c r="M21" s="58"/>
      <c r="N21" s="58"/>
      <c r="O21" s="58"/>
      <c r="P21" s="59" t="s">
        <v>45</v>
      </c>
      <c r="Q21" s="59" t="s">
        <v>139</v>
      </c>
      <c r="R21" s="59">
        <v>0</v>
      </c>
      <c r="S21" s="59" t="s">
        <v>41</v>
      </c>
      <c r="T21" s="59" t="s">
        <v>41</v>
      </c>
      <c r="U21" s="61" t="str">
        <f t="shared" si="0"/>
        <v>N/A</v>
      </c>
    </row>
    <row r="22" spans="1:21" ht="75" customHeight="1">
      <c r="A22" s="56"/>
      <c r="B22" s="62" t="s">
        <v>42</v>
      </c>
      <c r="C22" s="63" t="s">
        <v>42</v>
      </c>
      <c r="D22" s="63"/>
      <c r="E22" s="63"/>
      <c r="F22" s="63"/>
      <c r="G22" s="63"/>
      <c r="H22" s="63"/>
      <c r="I22" s="63" t="s">
        <v>642</v>
      </c>
      <c r="J22" s="63"/>
      <c r="K22" s="63"/>
      <c r="L22" s="63" t="s">
        <v>643</v>
      </c>
      <c r="M22" s="63"/>
      <c r="N22" s="63"/>
      <c r="O22" s="63"/>
      <c r="P22" s="64" t="s">
        <v>45</v>
      </c>
      <c r="Q22" s="64" t="s">
        <v>139</v>
      </c>
      <c r="R22" s="64">
        <v>0</v>
      </c>
      <c r="S22" s="64" t="s">
        <v>41</v>
      </c>
      <c r="T22" s="64" t="s">
        <v>41</v>
      </c>
      <c r="U22" s="65" t="str">
        <f t="shared" si="0"/>
        <v>N/A</v>
      </c>
    </row>
    <row r="23" spans="1:21" ht="75" customHeight="1">
      <c r="A23" s="56"/>
      <c r="B23" s="62" t="s">
        <v>42</v>
      </c>
      <c r="C23" s="63" t="s">
        <v>872</v>
      </c>
      <c r="D23" s="63"/>
      <c r="E23" s="63"/>
      <c r="F23" s="63"/>
      <c r="G23" s="63"/>
      <c r="H23" s="63"/>
      <c r="I23" s="63" t="s">
        <v>633</v>
      </c>
      <c r="J23" s="63"/>
      <c r="K23" s="63"/>
      <c r="L23" s="63" t="s">
        <v>634</v>
      </c>
      <c r="M23" s="63"/>
      <c r="N23" s="63"/>
      <c r="O23" s="63"/>
      <c r="P23" s="64" t="s">
        <v>45</v>
      </c>
      <c r="Q23" s="64" t="s">
        <v>139</v>
      </c>
      <c r="R23" s="64">
        <v>0</v>
      </c>
      <c r="S23" s="64" t="s">
        <v>41</v>
      </c>
      <c r="T23" s="64" t="s">
        <v>41</v>
      </c>
      <c r="U23" s="65" t="str">
        <f t="shared" si="0"/>
        <v>N/A</v>
      </c>
    </row>
    <row r="24" spans="1:21" ht="75" customHeight="1">
      <c r="A24" s="56"/>
      <c r="B24" s="62" t="s">
        <v>42</v>
      </c>
      <c r="C24" s="63" t="s">
        <v>42</v>
      </c>
      <c r="D24" s="63"/>
      <c r="E24" s="63"/>
      <c r="F24" s="63"/>
      <c r="G24" s="63"/>
      <c r="H24" s="63"/>
      <c r="I24" s="63" t="s">
        <v>873</v>
      </c>
      <c r="J24" s="63"/>
      <c r="K24" s="63"/>
      <c r="L24" s="63" t="s">
        <v>874</v>
      </c>
      <c r="M24" s="63"/>
      <c r="N24" s="63"/>
      <c r="O24" s="63"/>
      <c r="P24" s="64" t="s">
        <v>45</v>
      </c>
      <c r="Q24" s="64" t="s">
        <v>139</v>
      </c>
      <c r="R24" s="64">
        <v>0</v>
      </c>
      <c r="S24" s="64" t="s">
        <v>41</v>
      </c>
      <c r="T24" s="64" t="s">
        <v>41</v>
      </c>
      <c r="U24" s="65" t="str">
        <f t="shared" si="0"/>
        <v>N/A</v>
      </c>
    </row>
    <row r="25" spans="1:21" ht="75" customHeight="1" thickBot="1">
      <c r="A25" s="56"/>
      <c r="B25" s="62" t="s">
        <v>42</v>
      </c>
      <c r="C25" s="63" t="s">
        <v>42</v>
      </c>
      <c r="D25" s="63"/>
      <c r="E25" s="63"/>
      <c r="F25" s="63"/>
      <c r="G25" s="63"/>
      <c r="H25" s="63"/>
      <c r="I25" s="63" t="s">
        <v>875</v>
      </c>
      <c r="J25" s="63"/>
      <c r="K25" s="63"/>
      <c r="L25" s="63" t="s">
        <v>638</v>
      </c>
      <c r="M25" s="63"/>
      <c r="N25" s="63"/>
      <c r="O25" s="63"/>
      <c r="P25" s="64" t="s">
        <v>45</v>
      </c>
      <c r="Q25" s="64" t="s">
        <v>139</v>
      </c>
      <c r="R25" s="64">
        <v>0</v>
      </c>
      <c r="S25" s="64" t="s">
        <v>41</v>
      </c>
      <c r="T25" s="64" t="s">
        <v>41</v>
      </c>
      <c r="U25" s="65" t="str">
        <f t="shared" si="0"/>
        <v>N/A</v>
      </c>
    </row>
    <row r="26" spans="1:21" ht="75" customHeight="1" thickTop="1">
      <c r="A26" s="56"/>
      <c r="B26" s="57" t="s">
        <v>56</v>
      </c>
      <c r="C26" s="58" t="s">
        <v>876</v>
      </c>
      <c r="D26" s="58"/>
      <c r="E26" s="58"/>
      <c r="F26" s="58"/>
      <c r="G26" s="58"/>
      <c r="H26" s="58"/>
      <c r="I26" s="58" t="s">
        <v>877</v>
      </c>
      <c r="J26" s="58"/>
      <c r="K26" s="58"/>
      <c r="L26" s="58" t="s">
        <v>878</v>
      </c>
      <c r="M26" s="58"/>
      <c r="N26" s="58"/>
      <c r="O26" s="58"/>
      <c r="P26" s="59" t="s">
        <v>45</v>
      </c>
      <c r="Q26" s="59" t="s">
        <v>154</v>
      </c>
      <c r="R26" s="59">
        <v>0</v>
      </c>
      <c r="S26" s="59" t="s">
        <v>41</v>
      </c>
      <c r="T26" s="59" t="s">
        <v>41</v>
      </c>
      <c r="U26" s="61" t="str">
        <f t="shared" si="0"/>
        <v>N/A</v>
      </c>
    </row>
    <row r="27" spans="1:21" ht="75" customHeight="1">
      <c r="A27" s="56"/>
      <c r="B27" s="62" t="s">
        <v>42</v>
      </c>
      <c r="C27" s="63" t="s">
        <v>879</v>
      </c>
      <c r="D27" s="63"/>
      <c r="E27" s="63"/>
      <c r="F27" s="63"/>
      <c r="G27" s="63"/>
      <c r="H27" s="63"/>
      <c r="I27" s="63" t="s">
        <v>657</v>
      </c>
      <c r="J27" s="63"/>
      <c r="K27" s="63"/>
      <c r="L27" s="63" t="s">
        <v>658</v>
      </c>
      <c r="M27" s="63"/>
      <c r="N27" s="63"/>
      <c r="O27" s="63"/>
      <c r="P27" s="64" t="s">
        <v>45</v>
      </c>
      <c r="Q27" s="64" t="s">
        <v>154</v>
      </c>
      <c r="R27" s="64">
        <v>0</v>
      </c>
      <c r="S27" s="64" t="s">
        <v>41</v>
      </c>
      <c r="T27" s="64" t="s">
        <v>41</v>
      </c>
      <c r="U27" s="65" t="str">
        <f t="shared" si="0"/>
        <v>N/A</v>
      </c>
    </row>
    <row r="28" spans="1:21" ht="75" customHeight="1">
      <c r="A28" s="56"/>
      <c r="B28" s="62" t="s">
        <v>42</v>
      </c>
      <c r="C28" s="63" t="s">
        <v>42</v>
      </c>
      <c r="D28" s="63"/>
      <c r="E28" s="63"/>
      <c r="F28" s="63"/>
      <c r="G28" s="63"/>
      <c r="H28" s="63"/>
      <c r="I28" s="63" t="s">
        <v>659</v>
      </c>
      <c r="J28" s="63"/>
      <c r="K28" s="63"/>
      <c r="L28" s="63" t="s">
        <v>660</v>
      </c>
      <c r="M28" s="63"/>
      <c r="N28" s="63"/>
      <c r="O28" s="63"/>
      <c r="P28" s="64" t="s">
        <v>45</v>
      </c>
      <c r="Q28" s="64" t="s">
        <v>154</v>
      </c>
      <c r="R28" s="64">
        <v>0</v>
      </c>
      <c r="S28" s="64" t="s">
        <v>41</v>
      </c>
      <c r="T28" s="64" t="s">
        <v>41</v>
      </c>
      <c r="U28" s="65" t="str">
        <f t="shared" si="0"/>
        <v>N/A</v>
      </c>
    </row>
    <row r="29" spans="1:21" ht="75" customHeight="1">
      <c r="A29" s="56"/>
      <c r="B29" s="62" t="s">
        <v>42</v>
      </c>
      <c r="C29" s="63" t="s">
        <v>42</v>
      </c>
      <c r="D29" s="63"/>
      <c r="E29" s="63"/>
      <c r="F29" s="63"/>
      <c r="G29" s="63"/>
      <c r="H29" s="63"/>
      <c r="I29" s="63" t="s">
        <v>661</v>
      </c>
      <c r="J29" s="63"/>
      <c r="K29" s="63"/>
      <c r="L29" s="63" t="s">
        <v>662</v>
      </c>
      <c r="M29" s="63"/>
      <c r="N29" s="63"/>
      <c r="O29" s="63"/>
      <c r="P29" s="64" t="s">
        <v>45</v>
      </c>
      <c r="Q29" s="64" t="s">
        <v>154</v>
      </c>
      <c r="R29" s="64">
        <v>0</v>
      </c>
      <c r="S29" s="64" t="s">
        <v>41</v>
      </c>
      <c r="T29" s="64" t="s">
        <v>41</v>
      </c>
      <c r="U29" s="65" t="str">
        <f t="shared" si="0"/>
        <v>N/A</v>
      </c>
    </row>
    <row r="30" spans="1:21" ht="75" customHeight="1">
      <c r="A30" s="56"/>
      <c r="B30" s="62" t="s">
        <v>42</v>
      </c>
      <c r="C30" s="63" t="s">
        <v>880</v>
      </c>
      <c r="D30" s="63"/>
      <c r="E30" s="63"/>
      <c r="F30" s="63"/>
      <c r="G30" s="63"/>
      <c r="H30" s="63"/>
      <c r="I30" s="63" t="s">
        <v>881</v>
      </c>
      <c r="J30" s="63"/>
      <c r="K30" s="63"/>
      <c r="L30" s="63" t="s">
        <v>882</v>
      </c>
      <c r="M30" s="63"/>
      <c r="N30" s="63"/>
      <c r="O30" s="63"/>
      <c r="P30" s="64" t="s">
        <v>45</v>
      </c>
      <c r="Q30" s="64" t="s">
        <v>154</v>
      </c>
      <c r="R30" s="64">
        <v>0</v>
      </c>
      <c r="S30" s="64" t="s">
        <v>41</v>
      </c>
      <c r="T30" s="64" t="s">
        <v>41</v>
      </c>
      <c r="U30" s="65" t="str">
        <f t="shared" si="0"/>
        <v>N/A</v>
      </c>
    </row>
    <row r="31" spans="1:21" ht="75" customHeight="1">
      <c r="A31" s="56"/>
      <c r="B31" s="62" t="s">
        <v>42</v>
      </c>
      <c r="C31" s="63" t="s">
        <v>42</v>
      </c>
      <c r="D31" s="63"/>
      <c r="E31" s="63"/>
      <c r="F31" s="63"/>
      <c r="G31" s="63"/>
      <c r="H31" s="63"/>
      <c r="I31" s="63" t="s">
        <v>883</v>
      </c>
      <c r="J31" s="63"/>
      <c r="K31" s="63"/>
      <c r="L31" s="63" t="s">
        <v>884</v>
      </c>
      <c r="M31" s="63"/>
      <c r="N31" s="63"/>
      <c r="O31" s="63"/>
      <c r="P31" s="64" t="s">
        <v>45</v>
      </c>
      <c r="Q31" s="64" t="s">
        <v>91</v>
      </c>
      <c r="R31" s="64">
        <v>0</v>
      </c>
      <c r="S31" s="64">
        <v>100</v>
      </c>
      <c r="T31" s="64">
        <v>0</v>
      </c>
      <c r="U31" s="65">
        <f t="shared" si="0"/>
        <v>0</v>
      </c>
    </row>
    <row r="32" spans="1:21" ht="75" customHeight="1">
      <c r="A32" s="56"/>
      <c r="B32" s="62" t="s">
        <v>42</v>
      </c>
      <c r="C32" s="63" t="s">
        <v>885</v>
      </c>
      <c r="D32" s="63"/>
      <c r="E32" s="63"/>
      <c r="F32" s="63"/>
      <c r="G32" s="63"/>
      <c r="H32" s="63"/>
      <c r="I32" s="63" t="s">
        <v>886</v>
      </c>
      <c r="J32" s="63"/>
      <c r="K32" s="63"/>
      <c r="L32" s="63" t="s">
        <v>651</v>
      </c>
      <c r="M32" s="63"/>
      <c r="N32" s="63"/>
      <c r="O32" s="63"/>
      <c r="P32" s="64" t="s">
        <v>267</v>
      </c>
      <c r="Q32" s="64" t="s">
        <v>139</v>
      </c>
      <c r="R32" s="64">
        <v>0</v>
      </c>
      <c r="S32" s="64" t="s">
        <v>41</v>
      </c>
      <c r="T32" s="64" t="s">
        <v>41</v>
      </c>
      <c r="U32" s="65" t="str">
        <f t="shared" si="0"/>
        <v>N/A</v>
      </c>
    </row>
    <row r="33" spans="1:22" ht="75" customHeight="1">
      <c r="A33" s="56"/>
      <c r="B33" s="62" t="s">
        <v>42</v>
      </c>
      <c r="C33" s="63" t="s">
        <v>42</v>
      </c>
      <c r="D33" s="63"/>
      <c r="E33" s="63"/>
      <c r="F33" s="63"/>
      <c r="G33" s="63"/>
      <c r="H33" s="63"/>
      <c r="I33" s="63" t="s">
        <v>887</v>
      </c>
      <c r="J33" s="63"/>
      <c r="K33" s="63"/>
      <c r="L33" s="63" t="s">
        <v>653</v>
      </c>
      <c r="M33" s="63"/>
      <c r="N33" s="63"/>
      <c r="O33" s="63"/>
      <c r="P33" s="64" t="s">
        <v>267</v>
      </c>
      <c r="Q33" s="64" t="s">
        <v>139</v>
      </c>
      <c r="R33" s="64">
        <v>0</v>
      </c>
      <c r="S33" s="64" t="s">
        <v>41</v>
      </c>
      <c r="T33" s="64" t="s">
        <v>41</v>
      </c>
      <c r="U33" s="65" t="str">
        <f t="shared" si="0"/>
        <v>N/A</v>
      </c>
    </row>
    <row r="34" spans="1:22" ht="75" customHeight="1" thickBot="1">
      <c r="A34" s="56"/>
      <c r="B34" s="62" t="s">
        <v>42</v>
      </c>
      <c r="C34" s="63" t="s">
        <v>42</v>
      </c>
      <c r="D34" s="63"/>
      <c r="E34" s="63"/>
      <c r="F34" s="63"/>
      <c r="G34" s="63"/>
      <c r="H34" s="63"/>
      <c r="I34" s="63" t="s">
        <v>888</v>
      </c>
      <c r="J34" s="63"/>
      <c r="K34" s="63"/>
      <c r="L34" s="63" t="s">
        <v>655</v>
      </c>
      <c r="M34" s="63"/>
      <c r="N34" s="63"/>
      <c r="O34" s="63"/>
      <c r="P34" s="64" t="s">
        <v>267</v>
      </c>
      <c r="Q34" s="64" t="s">
        <v>139</v>
      </c>
      <c r="R34" s="64">
        <v>0</v>
      </c>
      <c r="S34" s="64" t="s">
        <v>41</v>
      </c>
      <c r="T34" s="64" t="s">
        <v>41</v>
      </c>
      <c r="U34" s="65" t="str">
        <f t="shared" si="0"/>
        <v>N/A</v>
      </c>
    </row>
    <row r="35" spans="1:22" ht="22.5" customHeight="1" thickTop="1" thickBot="1">
      <c r="B35" s="9" t="s">
        <v>61</v>
      </c>
      <c r="C35" s="10"/>
      <c r="D35" s="10"/>
      <c r="E35" s="10"/>
      <c r="F35" s="10"/>
      <c r="G35" s="10"/>
      <c r="H35" s="11"/>
      <c r="I35" s="11"/>
      <c r="J35" s="11"/>
      <c r="K35" s="11"/>
      <c r="L35" s="11"/>
      <c r="M35" s="11"/>
      <c r="N35" s="11"/>
      <c r="O35" s="11"/>
      <c r="P35" s="11"/>
      <c r="Q35" s="11"/>
      <c r="R35" s="11"/>
      <c r="S35" s="11"/>
      <c r="T35" s="11"/>
      <c r="U35" s="12"/>
      <c r="V35" s="66"/>
    </row>
    <row r="36" spans="1:22" ht="26.25" customHeight="1" thickTop="1">
      <c r="B36" s="67"/>
      <c r="C36" s="68"/>
      <c r="D36" s="68"/>
      <c r="E36" s="68"/>
      <c r="F36" s="68"/>
      <c r="G36" s="68"/>
      <c r="H36" s="69"/>
      <c r="I36" s="69"/>
      <c r="J36" s="69"/>
      <c r="K36" s="69"/>
      <c r="L36" s="69"/>
      <c r="M36" s="69"/>
      <c r="N36" s="69"/>
      <c r="O36" s="69"/>
      <c r="P36" s="70"/>
      <c r="Q36" s="71"/>
      <c r="R36" s="72" t="s">
        <v>62</v>
      </c>
      <c r="S36" s="40" t="s">
        <v>63</v>
      </c>
      <c r="T36" s="72" t="s">
        <v>64</v>
      </c>
      <c r="U36" s="40" t="s">
        <v>65</v>
      </c>
    </row>
    <row r="37" spans="1:22" ht="26.25" customHeight="1" thickBot="1">
      <c r="B37" s="73"/>
      <c r="C37" s="74"/>
      <c r="D37" s="74"/>
      <c r="E37" s="74"/>
      <c r="F37" s="74"/>
      <c r="G37" s="74"/>
      <c r="H37" s="75"/>
      <c r="I37" s="75"/>
      <c r="J37" s="75"/>
      <c r="K37" s="75"/>
      <c r="L37" s="75"/>
      <c r="M37" s="75"/>
      <c r="N37" s="75"/>
      <c r="O37" s="75"/>
      <c r="P37" s="76"/>
      <c r="Q37" s="77"/>
      <c r="R37" s="78" t="s">
        <v>66</v>
      </c>
      <c r="S37" s="77" t="s">
        <v>66</v>
      </c>
      <c r="T37" s="77" t="s">
        <v>66</v>
      </c>
      <c r="U37" s="77" t="s">
        <v>67</v>
      </c>
    </row>
    <row r="38" spans="1:22" ht="13.5" customHeight="1" thickBot="1">
      <c r="B38" s="79" t="s">
        <v>68</v>
      </c>
      <c r="C38" s="80"/>
      <c r="D38" s="80"/>
      <c r="E38" s="81"/>
      <c r="F38" s="81"/>
      <c r="G38" s="81"/>
      <c r="H38" s="82"/>
      <c r="I38" s="82"/>
      <c r="J38" s="82"/>
      <c r="K38" s="82"/>
      <c r="L38" s="82"/>
      <c r="M38" s="82"/>
      <c r="N38" s="82"/>
      <c r="O38" s="82"/>
      <c r="P38" s="83"/>
      <c r="Q38" s="83"/>
      <c r="R38" s="84" t="str">
        <f t="shared" ref="R38:T39" si="1">"N/D"</f>
        <v>N/D</v>
      </c>
      <c r="S38" s="84" t="str">
        <f t="shared" si="1"/>
        <v>N/D</v>
      </c>
      <c r="T38" s="84" t="str">
        <f t="shared" si="1"/>
        <v>N/D</v>
      </c>
      <c r="U38" s="85" t="str">
        <f>+IF(ISERR(T38/S38*100),"N/A",T38/S38*100)</f>
        <v>N/A</v>
      </c>
    </row>
    <row r="39" spans="1:22" ht="13.5" customHeight="1" thickBot="1">
      <c r="B39" s="86" t="s">
        <v>69</v>
      </c>
      <c r="C39" s="87"/>
      <c r="D39" s="87"/>
      <c r="E39" s="88"/>
      <c r="F39" s="88"/>
      <c r="G39" s="88"/>
      <c r="H39" s="89"/>
      <c r="I39" s="89"/>
      <c r="J39" s="89"/>
      <c r="K39" s="89"/>
      <c r="L39" s="89"/>
      <c r="M39" s="89"/>
      <c r="N39" s="89"/>
      <c r="O39" s="89"/>
      <c r="P39" s="90"/>
      <c r="Q39" s="90"/>
      <c r="R39" s="84" t="str">
        <f t="shared" si="1"/>
        <v>N/D</v>
      </c>
      <c r="S39" s="84" t="str">
        <f t="shared" si="1"/>
        <v>N/D</v>
      </c>
      <c r="T39" s="84" t="str">
        <f t="shared" si="1"/>
        <v>N/D</v>
      </c>
      <c r="U39" s="85" t="str">
        <f>+IF(ISERR(T39/S39*100),"N/A",T39/S39*100)</f>
        <v>N/A</v>
      </c>
    </row>
    <row r="40" spans="1:22" ht="14.7" customHeight="1" thickTop="1" thickBot="1">
      <c r="B40" s="9" t="s">
        <v>70</v>
      </c>
      <c r="C40" s="10"/>
      <c r="D40" s="10"/>
      <c r="E40" s="10"/>
      <c r="F40" s="10"/>
      <c r="G40" s="10"/>
      <c r="H40" s="11"/>
      <c r="I40" s="11"/>
      <c r="J40" s="11"/>
      <c r="K40" s="11"/>
      <c r="L40" s="11"/>
      <c r="M40" s="11"/>
      <c r="N40" s="11"/>
      <c r="O40" s="11"/>
      <c r="P40" s="11"/>
      <c r="Q40" s="11"/>
      <c r="R40" s="11"/>
      <c r="S40" s="11"/>
      <c r="T40" s="11"/>
      <c r="U40" s="12"/>
    </row>
    <row r="41" spans="1:22" ht="44.25" customHeight="1" thickTop="1">
      <c r="B41" s="91" t="s">
        <v>71</v>
      </c>
      <c r="C41" s="93"/>
      <c r="D41" s="93"/>
      <c r="E41" s="93"/>
      <c r="F41" s="93"/>
      <c r="G41" s="93"/>
      <c r="H41" s="93"/>
      <c r="I41" s="93"/>
      <c r="J41" s="93"/>
      <c r="K41" s="93"/>
      <c r="L41" s="93"/>
      <c r="M41" s="93"/>
      <c r="N41" s="93"/>
      <c r="O41" s="93"/>
      <c r="P41" s="93"/>
      <c r="Q41" s="93"/>
      <c r="R41" s="93"/>
      <c r="S41" s="93"/>
      <c r="T41" s="93"/>
      <c r="U41" s="92"/>
    </row>
    <row r="42" spans="1:22" ht="34.5" customHeight="1">
      <c r="B42" s="94" t="s">
        <v>672</v>
      </c>
      <c r="C42" s="96"/>
      <c r="D42" s="96"/>
      <c r="E42" s="96"/>
      <c r="F42" s="96"/>
      <c r="G42" s="96"/>
      <c r="H42" s="96"/>
      <c r="I42" s="96"/>
      <c r="J42" s="96"/>
      <c r="K42" s="96"/>
      <c r="L42" s="96"/>
      <c r="M42" s="96"/>
      <c r="N42" s="96"/>
      <c r="O42" s="96"/>
      <c r="P42" s="96"/>
      <c r="Q42" s="96"/>
      <c r="R42" s="96"/>
      <c r="S42" s="96"/>
      <c r="T42" s="96"/>
      <c r="U42" s="95"/>
    </row>
    <row r="43" spans="1:22" ht="34.5" customHeight="1">
      <c r="B43" s="94" t="s">
        <v>675</v>
      </c>
      <c r="C43" s="96"/>
      <c r="D43" s="96"/>
      <c r="E43" s="96"/>
      <c r="F43" s="96"/>
      <c r="G43" s="96"/>
      <c r="H43" s="96"/>
      <c r="I43" s="96"/>
      <c r="J43" s="96"/>
      <c r="K43" s="96"/>
      <c r="L43" s="96"/>
      <c r="M43" s="96"/>
      <c r="N43" s="96"/>
      <c r="O43" s="96"/>
      <c r="P43" s="96"/>
      <c r="Q43" s="96"/>
      <c r="R43" s="96"/>
      <c r="S43" s="96"/>
      <c r="T43" s="96"/>
      <c r="U43" s="95"/>
    </row>
    <row r="44" spans="1:22" ht="34.5" customHeight="1">
      <c r="B44" s="94" t="s">
        <v>674</v>
      </c>
      <c r="C44" s="96"/>
      <c r="D44" s="96"/>
      <c r="E44" s="96"/>
      <c r="F44" s="96"/>
      <c r="G44" s="96"/>
      <c r="H44" s="96"/>
      <c r="I44" s="96"/>
      <c r="J44" s="96"/>
      <c r="K44" s="96"/>
      <c r="L44" s="96"/>
      <c r="M44" s="96"/>
      <c r="N44" s="96"/>
      <c r="O44" s="96"/>
      <c r="P44" s="96"/>
      <c r="Q44" s="96"/>
      <c r="R44" s="96"/>
      <c r="S44" s="96"/>
      <c r="T44" s="96"/>
      <c r="U44" s="95"/>
    </row>
    <row r="45" spans="1:22" ht="34.5" customHeight="1">
      <c r="B45" s="94" t="s">
        <v>673</v>
      </c>
      <c r="C45" s="96"/>
      <c r="D45" s="96"/>
      <c r="E45" s="96"/>
      <c r="F45" s="96"/>
      <c r="G45" s="96"/>
      <c r="H45" s="96"/>
      <c r="I45" s="96"/>
      <c r="J45" s="96"/>
      <c r="K45" s="96"/>
      <c r="L45" s="96"/>
      <c r="M45" s="96"/>
      <c r="N45" s="96"/>
      <c r="O45" s="96"/>
      <c r="P45" s="96"/>
      <c r="Q45" s="96"/>
      <c r="R45" s="96"/>
      <c r="S45" s="96"/>
      <c r="T45" s="96"/>
      <c r="U45" s="95"/>
    </row>
    <row r="46" spans="1:22" ht="34.5" customHeight="1">
      <c r="B46" s="94" t="s">
        <v>676</v>
      </c>
      <c r="C46" s="96"/>
      <c r="D46" s="96"/>
      <c r="E46" s="96"/>
      <c r="F46" s="96"/>
      <c r="G46" s="96"/>
      <c r="H46" s="96"/>
      <c r="I46" s="96"/>
      <c r="J46" s="96"/>
      <c r="K46" s="96"/>
      <c r="L46" s="96"/>
      <c r="M46" s="96"/>
      <c r="N46" s="96"/>
      <c r="O46" s="96"/>
      <c r="P46" s="96"/>
      <c r="Q46" s="96"/>
      <c r="R46" s="96"/>
      <c r="S46" s="96"/>
      <c r="T46" s="96"/>
      <c r="U46" s="95"/>
    </row>
    <row r="47" spans="1:22" ht="20.7" customHeight="1">
      <c r="B47" s="94" t="s">
        <v>679</v>
      </c>
      <c r="C47" s="96"/>
      <c r="D47" s="96"/>
      <c r="E47" s="96"/>
      <c r="F47" s="96"/>
      <c r="G47" s="96"/>
      <c r="H47" s="96"/>
      <c r="I47" s="96"/>
      <c r="J47" s="96"/>
      <c r="K47" s="96"/>
      <c r="L47" s="96"/>
      <c r="M47" s="96"/>
      <c r="N47" s="96"/>
      <c r="O47" s="96"/>
      <c r="P47" s="96"/>
      <c r="Q47" s="96"/>
      <c r="R47" s="96"/>
      <c r="S47" s="96"/>
      <c r="T47" s="96"/>
      <c r="U47" s="95"/>
    </row>
    <row r="48" spans="1:22" ht="20.55" customHeight="1">
      <c r="B48" s="94" t="s">
        <v>677</v>
      </c>
      <c r="C48" s="96"/>
      <c r="D48" s="96"/>
      <c r="E48" s="96"/>
      <c r="F48" s="96"/>
      <c r="G48" s="96"/>
      <c r="H48" s="96"/>
      <c r="I48" s="96"/>
      <c r="J48" s="96"/>
      <c r="K48" s="96"/>
      <c r="L48" s="96"/>
      <c r="M48" s="96"/>
      <c r="N48" s="96"/>
      <c r="O48" s="96"/>
      <c r="P48" s="96"/>
      <c r="Q48" s="96"/>
      <c r="R48" s="96"/>
      <c r="S48" s="96"/>
      <c r="T48" s="96"/>
      <c r="U48" s="95"/>
    </row>
    <row r="49" spans="2:21" ht="20.7" customHeight="1">
      <c r="B49" s="94" t="s">
        <v>678</v>
      </c>
      <c r="C49" s="96"/>
      <c r="D49" s="96"/>
      <c r="E49" s="96"/>
      <c r="F49" s="96"/>
      <c r="G49" s="96"/>
      <c r="H49" s="96"/>
      <c r="I49" s="96"/>
      <c r="J49" s="96"/>
      <c r="K49" s="96"/>
      <c r="L49" s="96"/>
      <c r="M49" s="96"/>
      <c r="N49" s="96"/>
      <c r="O49" s="96"/>
      <c r="P49" s="96"/>
      <c r="Q49" s="96"/>
      <c r="R49" s="96"/>
      <c r="S49" s="96"/>
      <c r="T49" s="96"/>
      <c r="U49" s="95"/>
    </row>
    <row r="50" spans="2:21" ht="21.45" customHeight="1">
      <c r="B50" s="94" t="s">
        <v>680</v>
      </c>
      <c r="C50" s="96"/>
      <c r="D50" s="96"/>
      <c r="E50" s="96"/>
      <c r="F50" s="96"/>
      <c r="G50" s="96"/>
      <c r="H50" s="96"/>
      <c r="I50" s="96"/>
      <c r="J50" s="96"/>
      <c r="K50" s="96"/>
      <c r="L50" s="96"/>
      <c r="M50" s="96"/>
      <c r="N50" s="96"/>
      <c r="O50" s="96"/>
      <c r="P50" s="96"/>
      <c r="Q50" s="96"/>
      <c r="R50" s="96"/>
      <c r="S50" s="96"/>
      <c r="T50" s="96"/>
      <c r="U50" s="95"/>
    </row>
    <row r="51" spans="2:21" ht="20.7" customHeight="1">
      <c r="B51" s="94" t="s">
        <v>681</v>
      </c>
      <c r="C51" s="96"/>
      <c r="D51" s="96"/>
      <c r="E51" s="96"/>
      <c r="F51" s="96"/>
      <c r="G51" s="96"/>
      <c r="H51" s="96"/>
      <c r="I51" s="96"/>
      <c r="J51" s="96"/>
      <c r="K51" s="96"/>
      <c r="L51" s="96"/>
      <c r="M51" s="96"/>
      <c r="N51" s="96"/>
      <c r="O51" s="96"/>
      <c r="P51" s="96"/>
      <c r="Q51" s="96"/>
      <c r="R51" s="96"/>
      <c r="S51" s="96"/>
      <c r="T51" s="96"/>
      <c r="U51" s="95"/>
    </row>
    <row r="52" spans="2:21" ht="18" customHeight="1">
      <c r="B52" s="94" t="s">
        <v>685</v>
      </c>
      <c r="C52" s="96"/>
      <c r="D52" s="96"/>
      <c r="E52" s="96"/>
      <c r="F52" s="96"/>
      <c r="G52" s="96"/>
      <c r="H52" s="96"/>
      <c r="I52" s="96"/>
      <c r="J52" s="96"/>
      <c r="K52" s="96"/>
      <c r="L52" s="96"/>
      <c r="M52" s="96"/>
      <c r="N52" s="96"/>
      <c r="O52" s="96"/>
      <c r="P52" s="96"/>
      <c r="Q52" s="96"/>
      <c r="R52" s="96"/>
      <c r="S52" s="96"/>
      <c r="T52" s="96"/>
      <c r="U52" s="95"/>
    </row>
    <row r="53" spans="2:21" ht="16.95" customHeight="1">
      <c r="B53" s="94" t="s">
        <v>686</v>
      </c>
      <c r="C53" s="96"/>
      <c r="D53" s="96"/>
      <c r="E53" s="96"/>
      <c r="F53" s="96"/>
      <c r="G53" s="96"/>
      <c r="H53" s="96"/>
      <c r="I53" s="96"/>
      <c r="J53" s="96"/>
      <c r="K53" s="96"/>
      <c r="L53" s="96"/>
      <c r="M53" s="96"/>
      <c r="N53" s="96"/>
      <c r="O53" s="96"/>
      <c r="P53" s="96"/>
      <c r="Q53" s="96"/>
      <c r="R53" s="96"/>
      <c r="S53" s="96"/>
      <c r="T53" s="96"/>
      <c r="U53" s="95"/>
    </row>
    <row r="54" spans="2:21" ht="34.5" customHeight="1">
      <c r="B54" s="94" t="s">
        <v>682</v>
      </c>
      <c r="C54" s="96"/>
      <c r="D54" s="96"/>
      <c r="E54" s="96"/>
      <c r="F54" s="96"/>
      <c r="G54" s="96"/>
      <c r="H54" s="96"/>
      <c r="I54" s="96"/>
      <c r="J54" s="96"/>
      <c r="K54" s="96"/>
      <c r="L54" s="96"/>
      <c r="M54" s="96"/>
      <c r="N54" s="96"/>
      <c r="O54" s="96"/>
      <c r="P54" s="96"/>
      <c r="Q54" s="96"/>
      <c r="R54" s="96"/>
      <c r="S54" s="96"/>
      <c r="T54" s="96"/>
      <c r="U54" s="95"/>
    </row>
    <row r="55" spans="2:21" ht="34.5" customHeight="1">
      <c r="B55" s="94" t="s">
        <v>889</v>
      </c>
      <c r="C55" s="96"/>
      <c r="D55" s="96"/>
      <c r="E55" s="96"/>
      <c r="F55" s="96"/>
      <c r="G55" s="96"/>
      <c r="H55" s="96"/>
      <c r="I55" s="96"/>
      <c r="J55" s="96"/>
      <c r="K55" s="96"/>
      <c r="L55" s="96"/>
      <c r="M55" s="96"/>
      <c r="N55" s="96"/>
      <c r="O55" s="96"/>
      <c r="P55" s="96"/>
      <c r="Q55" s="96"/>
      <c r="R55" s="96"/>
      <c r="S55" s="96"/>
      <c r="T55" s="96"/>
      <c r="U55" s="95"/>
    </row>
    <row r="56" spans="2:21" ht="34.5" customHeight="1">
      <c r="B56" s="94" t="s">
        <v>890</v>
      </c>
      <c r="C56" s="96"/>
      <c r="D56" s="96"/>
      <c r="E56" s="96"/>
      <c r="F56" s="96"/>
      <c r="G56" s="96"/>
      <c r="H56" s="96"/>
      <c r="I56" s="96"/>
      <c r="J56" s="96"/>
      <c r="K56" s="96"/>
      <c r="L56" s="96"/>
      <c r="M56" s="96"/>
      <c r="N56" s="96"/>
      <c r="O56" s="96"/>
      <c r="P56" s="96"/>
      <c r="Q56" s="96"/>
      <c r="R56" s="96"/>
      <c r="S56" s="96"/>
      <c r="T56" s="96"/>
      <c r="U56" s="95"/>
    </row>
    <row r="57" spans="2:21" ht="34.5" customHeight="1">
      <c r="B57" s="94" t="s">
        <v>891</v>
      </c>
      <c r="C57" s="96"/>
      <c r="D57" s="96"/>
      <c r="E57" s="96"/>
      <c r="F57" s="96"/>
      <c r="G57" s="96"/>
      <c r="H57" s="96"/>
      <c r="I57" s="96"/>
      <c r="J57" s="96"/>
      <c r="K57" s="96"/>
      <c r="L57" s="96"/>
      <c r="M57" s="96"/>
      <c r="N57" s="96"/>
      <c r="O57" s="96"/>
      <c r="P57" s="96"/>
      <c r="Q57" s="96"/>
      <c r="R57" s="96"/>
      <c r="S57" s="96"/>
      <c r="T57" s="96"/>
      <c r="U57" s="95"/>
    </row>
    <row r="58" spans="2:21" ht="34.5" customHeight="1">
      <c r="B58" s="94" t="s">
        <v>692</v>
      </c>
      <c r="C58" s="96"/>
      <c r="D58" s="96"/>
      <c r="E58" s="96"/>
      <c r="F58" s="96"/>
      <c r="G58" s="96"/>
      <c r="H58" s="96"/>
      <c r="I58" s="96"/>
      <c r="J58" s="96"/>
      <c r="K58" s="96"/>
      <c r="L58" s="96"/>
      <c r="M58" s="96"/>
      <c r="N58" s="96"/>
      <c r="O58" s="96"/>
      <c r="P58" s="96"/>
      <c r="Q58" s="96"/>
      <c r="R58" s="96"/>
      <c r="S58" s="96"/>
      <c r="T58" s="96"/>
      <c r="U58" s="95"/>
    </row>
    <row r="59" spans="2:21" ht="34.5" customHeight="1">
      <c r="B59" s="94" t="s">
        <v>693</v>
      </c>
      <c r="C59" s="96"/>
      <c r="D59" s="96"/>
      <c r="E59" s="96"/>
      <c r="F59" s="96"/>
      <c r="G59" s="96"/>
      <c r="H59" s="96"/>
      <c r="I59" s="96"/>
      <c r="J59" s="96"/>
      <c r="K59" s="96"/>
      <c r="L59" s="96"/>
      <c r="M59" s="96"/>
      <c r="N59" s="96"/>
      <c r="O59" s="96"/>
      <c r="P59" s="96"/>
      <c r="Q59" s="96"/>
      <c r="R59" s="96"/>
      <c r="S59" s="96"/>
      <c r="T59" s="96"/>
      <c r="U59" s="95"/>
    </row>
    <row r="60" spans="2:21" ht="34.5" customHeight="1">
      <c r="B60" s="94" t="s">
        <v>694</v>
      </c>
      <c r="C60" s="96"/>
      <c r="D60" s="96"/>
      <c r="E60" s="96"/>
      <c r="F60" s="96"/>
      <c r="G60" s="96"/>
      <c r="H60" s="96"/>
      <c r="I60" s="96"/>
      <c r="J60" s="96"/>
      <c r="K60" s="96"/>
      <c r="L60" s="96"/>
      <c r="M60" s="96"/>
      <c r="N60" s="96"/>
      <c r="O60" s="96"/>
      <c r="P60" s="96"/>
      <c r="Q60" s="96"/>
      <c r="R60" s="96"/>
      <c r="S60" s="96"/>
      <c r="T60" s="96"/>
      <c r="U60" s="95"/>
    </row>
    <row r="61" spans="2:21" ht="34.5" customHeight="1">
      <c r="B61" s="94" t="s">
        <v>892</v>
      </c>
      <c r="C61" s="96"/>
      <c r="D61" s="96"/>
      <c r="E61" s="96"/>
      <c r="F61" s="96"/>
      <c r="G61" s="96"/>
      <c r="H61" s="96"/>
      <c r="I61" s="96"/>
      <c r="J61" s="96"/>
      <c r="K61" s="96"/>
      <c r="L61" s="96"/>
      <c r="M61" s="96"/>
      <c r="N61" s="96"/>
      <c r="O61" s="96"/>
      <c r="P61" s="96"/>
      <c r="Q61" s="96"/>
      <c r="R61" s="96"/>
      <c r="S61" s="96"/>
      <c r="T61" s="96"/>
      <c r="U61" s="95"/>
    </row>
    <row r="62" spans="2:21" ht="24.75" customHeight="1">
      <c r="B62" s="94" t="s">
        <v>893</v>
      </c>
      <c r="C62" s="96"/>
      <c r="D62" s="96"/>
      <c r="E62" s="96"/>
      <c r="F62" s="96"/>
      <c r="G62" s="96"/>
      <c r="H62" s="96"/>
      <c r="I62" s="96"/>
      <c r="J62" s="96"/>
      <c r="K62" s="96"/>
      <c r="L62" s="96"/>
      <c r="M62" s="96"/>
      <c r="N62" s="96"/>
      <c r="O62" s="96"/>
      <c r="P62" s="96"/>
      <c r="Q62" s="96"/>
      <c r="R62" s="96"/>
      <c r="S62" s="96"/>
      <c r="T62" s="96"/>
      <c r="U62" s="95"/>
    </row>
    <row r="63" spans="2:21" ht="34.5" customHeight="1">
      <c r="B63" s="94" t="s">
        <v>894</v>
      </c>
      <c r="C63" s="96"/>
      <c r="D63" s="96"/>
      <c r="E63" s="96"/>
      <c r="F63" s="96"/>
      <c r="G63" s="96"/>
      <c r="H63" s="96"/>
      <c r="I63" s="96"/>
      <c r="J63" s="96"/>
      <c r="K63" s="96"/>
      <c r="L63" s="96"/>
      <c r="M63" s="96"/>
      <c r="N63" s="96"/>
      <c r="O63" s="96"/>
      <c r="P63" s="96"/>
      <c r="Q63" s="96"/>
      <c r="R63" s="96"/>
      <c r="S63" s="96"/>
      <c r="T63" s="96"/>
      <c r="U63" s="95"/>
    </row>
    <row r="64" spans="2:21" ht="34.5" customHeight="1">
      <c r="B64" s="94" t="s">
        <v>895</v>
      </c>
      <c r="C64" s="96"/>
      <c r="D64" s="96"/>
      <c r="E64" s="96"/>
      <c r="F64" s="96"/>
      <c r="G64" s="96"/>
      <c r="H64" s="96"/>
      <c r="I64" s="96"/>
      <c r="J64" s="96"/>
      <c r="K64" s="96"/>
      <c r="L64" s="96"/>
      <c r="M64" s="96"/>
      <c r="N64" s="96"/>
      <c r="O64" s="96"/>
      <c r="P64" s="96"/>
      <c r="Q64" s="96"/>
      <c r="R64" s="96"/>
      <c r="S64" s="96"/>
      <c r="T64" s="96"/>
      <c r="U64" s="95"/>
    </row>
    <row r="65" spans="2:21" ht="34.5" customHeight="1" thickBot="1">
      <c r="B65" s="97" t="s">
        <v>896</v>
      </c>
      <c r="C65" s="99"/>
      <c r="D65" s="99"/>
      <c r="E65" s="99"/>
      <c r="F65" s="99"/>
      <c r="G65" s="99"/>
      <c r="H65" s="99"/>
      <c r="I65" s="99"/>
      <c r="J65" s="99"/>
      <c r="K65" s="99"/>
      <c r="L65" s="99"/>
      <c r="M65" s="99"/>
      <c r="N65" s="99"/>
      <c r="O65" s="99"/>
      <c r="P65" s="99"/>
      <c r="Q65" s="99"/>
      <c r="R65" s="99"/>
      <c r="S65" s="99"/>
      <c r="T65" s="99"/>
      <c r="U65" s="98"/>
    </row>
  </sheetData>
  <mergeCells count="120">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C34:H34"/>
    <mergeCell ref="I34:K34"/>
    <mergeCell ref="L34:O34"/>
    <mergeCell ref="B38:D38"/>
    <mergeCell ref="B39:D39"/>
    <mergeCell ref="B41:U41"/>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897</v>
      </c>
      <c r="D4" s="15" t="s">
        <v>898</v>
      </c>
      <c r="E4" s="15"/>
      <c r="F4" s="15"/>
      <c r="G4" s="15"/>
      <c r="H4" s="15"/>
      <c r="I4" s="16"/>
      <c r="J4" s="17" t="s">
        <v>6</v>
      </c>
      <c r="K4" s="18" t="s">
        <v>7</v>
      </c>
      <c r="L4" s="19" t="s">
        <v>8</v>
      </c>
      <c r="M4" s="19"/>
      <c r="N4" s="19"/>
      <c r="O4" s="19"/>
      <c r="P4" s="17" t="s">
        <v>9</v>
      </c>
      <c r="Q4" s="19" t="s">
        <v>811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899</v>
      </c>
      <c r="D11" s="58"/>
      <c r="E11" s="58"/>
      <c r="F11" s="58"/>
      <c r="G11" s="58"/>
      <c r="H11" s="58"/>
      <c r="I11" s="58" t="s">
        <v>900</v>
      </c>
      <c r="J11" s="58"/>
      <c r="K11" s="58"/>
      <c r="L11" s="58" t="s">
        <v>901</v>
      </c>
      <c r="M11" s="58"/>
      <c r="N11" s="58"/>
      <c r="O11" s="58"/>
      <c r="P11" s="59" t="s">
        <v>109</v>
      </c>
      <c r="Q11" s="59" t="s">
        <v>40</v>
      </c>
      <c r="R11" s="59">
        <v>0</v>
      </c>
      <c r="S11" s="59" t="s">
        <v>41</v>
      </c>
      <c r="T11" s="59" t="s">
        <v>41</v>
      </c>
      <c r="U11" s="61" t="str">
        <f t="shared" ref="U11:U21" si="0">IF(ISERR(T11/S11*100),"N/A",T11/S11*100)</f>
        <v>N/A</v>
      </c>
    </row>
    <row r="12" spans="1:34" ht="75" customHeight="1" thickTop="1">
      <c r="A12" s="56"/>
      <c r="B12" s="57" t="s">
        <v>46</v>
      </c>
      <c r="C12" s="58" t="s">
        <v>902</v>
      </c>
      <c r="D12" s="58"/>
      <c r="E12" s="58"/>
      <c r="F12" s="58"/>
      <c r="G12" s="58"/>
      <c r="H12" s="58"/>
      <c r="I12" s="58" t="s">
        <v>903</v>
      </c>
      <c r="J12" s="58"/>
      <c r="K12" s="58"/>
      <c r="L12" s="58" t="s">
        <v>904</v>
      </c>
      <c r="M12" s="58"/>
      <c r="N12" s="58"/>
      <c r="O12" s="58"/>
      <c r="P12" s="59" t="s">
        <v>45</v>
      </c>
      <c r="Q12" s="59" t="s">
        <v>40</v>
      </c>
      <c r="R12" s="59">
        <v>0</v>
      </c>
      <c r="S12" s="59" t="s">
        <v>41</v>
      </c>
      <c r="T12" s="59" t="s">
        <v>41</v>
      </c>
      <c r="U12" s="61" t="str">
        <f t="shared" si="0"/>
        <v>N/A</v>
      </c>
    </row>
    <row r="13" spans="1:34" ht="75" customHeight="1" thickBot="1">
      <c r="A13" s="56"/>
      <c r="B13" s="62" t="s">
        <v>42</v>
      </c>
      <c r="C13" s="63" t="s">
        <v>42</v>
      </c>
      <c r="D13" s="63"/>
      <c r="E13" s="63"/>
      <c r="F13" s="63"/>
      <c r="G13" s="63"/>
      <c r="H13" s="63"/>
      <c r="I13" s="63" t="s">
        <v>905</v>
      </c>
      <c r="J13" s="63"/>
      <c r="K13" s="63"/>
      <c r="L13" s="63" t="s">
        <v>906</v>
      </c>
      <c r="M13" s="63"/>
      <c r="N13" s="63"/>
      <c r="O13" s="63"/>
      <c r="P13" s="64" t="s">
        <v>45</v>
      </c>
      <c r="Q13" s="64" t="s">
        <v>40</v>
      </c>
      <c r="R13" s="64">
        <v>0</v>
      </c>
      <c r="S13" s="64" t="s">
        <v>41</v>
      </c>
      <c r="T13" s="64" t="s">
        <v>41</v>
      </c>
      <c r="U13" s="65" t="str">
        <f t="shared" si="0"/>
        <v>N/A</v>
      </c>
    </row>
    <row r="14" spans="1:34" ht="75" customHeight="1" thickTop="1">
      <c r="A14" s="56"/>
      <c r="B14" s="57" t="s">
        <v>51</v>
      </c>
      <c r="C14" s="58" t="s">
        <v>907</v>
      </c>
      <c r="D14" s="58"/>
      <c r="E14" s="58"/>
      <c r="F14" s="58"/>
      <c r="G14" s="58"/>
      <c r="H14" s="58"/>
      <c r="I14" s="58" t="s">
        <v>908</v>
      </c>
      <c r="J14" s="58"/>
      <c r="K14" s="58"/>
      <c r="L14" s="58" t="s">
        <v>909</v>
      </c>
      <c r="M14" s="58"/>
      <c r="N14" s="58"/>
      <c r="O14" s="58"/>
      <c r="P14" s="59" t="s">
        <v>109</v>
      </c>
      <c r="Q14" s="59" t="s">
        <v>50</v>
      </c>
      <c r="R14" s="59">
        <v>0</v>
      </c>
      <c r="S14" s="59" t="s">
        <v>41</v>
      </c>
      <c r="T14" s="59" t="s">
        <v>41</v>
      </c>
      <c r="U14" s="61" t="str">
        <f t="shared" si="0"/>
        <v>N/A</v>
      </c>
    </row>
    <row r="15" spans="1:34" ht="75" customHeight="1">
      <c r="A15" s="56"/>
      <c r="B15" s="62" t="s">
        <v>42</v>
      </c>
      <c r="C15" s="63" t="s">
        <v>910</v>
      </c>
      <c r="D15" s="63"/>
      <c r="E15" s="63"/>
      <c r="F15" s="63"/>
      <c r="G15" s="63"/>
      <c r="H15" s="63"/>
      <c r="I15" s="63" t="s">
        <v>911</v>
      </c>
      <c r="J15" s="63"/>
      <c r="K15" s="63"/>
      <c r="L15" s="63" t="s">
        <v>912</v>
      </c>
      <c r="M15" s="63"/>
      <c r="N15" s="63"/>
      <c r="O15" s="63"/>
      <c r="P15" s="64" t="s">
        <v>45</v>
      </c>
      <c r="Q15" s="64" t="s">
        <v>50</v>
      </c>
      <c r="R15" s="64">
        <v>0</v>
      </c>
      <c r="S15" s="64" t="s">
        <v>41</v>
      </c>
      <c r="T15" s="64" t="s">
        <v>41</v>
      </c>
      <c r="U15" s="65" t="str">
        <f t="shared" si="0"/>
        <v>N/A</v>
      </c>
    </row>
    <row r="16" spans="1:34" ht="75" customHeight="1">
      <c r="A16" s="56"/>
      <c r="B16" s="62" t="s">
        <v>42</v>
      </c>
      <c r="C16" s="63" t="s">
        <v>913</v>
      </c>
      <c r="D16" s="63"/>
      <c r="E16" s="63"/>
      <c r="F16" s="63"/>
      <c r="G16" s="63"/>
      <c r="H16" s="63"/>
      <c r="I16" s="63" t="s">
        <v>914</v>
      </c>
      <c r="J16" s="63"/>
      <c r="K16" s="63"/>
      <c r="L16" s="63" t="s">
        <v>915</v>
      </c>
      <c r="M16" s="63"/>
      <c r="N16" s="63"/>
      <c r="O16" s="63"/>
      <c r="P16" s="64" t="s">
        <v>45</v>
      </c>
      <c r="Q16" s="64" t="s">
        <v>916</v>
      </c>
      <c r="R16" s="64">
        <v>0</v>
      </c>
      <c r="S16" s="64" t="s">
        <v>41</v>
      </c>
      <c r="T16" s="64" t="s">
        <v>41</v>
      </c>
      <c r="U16" s="65" t="str">
        <f t="shared" si="0"/>
        <v>N/A</v>
      </c>
    </row>
    <row r="17" spans="1:22" ht="75" customHeight="1" thickBot="1">
      <c r="A17" s="56"/>
      <c r="B17" s="62" t="s">
        <v>42</v>
      </c>
      <c r="C17" s="63" t="s">
        <v>917</v>
      </c>
      <c r="D17" s="63"/>
      <c r="E17" s="63"/>
      <c r="F17" s="63"/>
      <c r="G17" s="63"/>
      <c r="H17" s="63"/>
      <c r="I17" s="63" t="s">
        <v>918</v>
      </c>
      <c r="J17" s="63"/>
      <c r="K17" s="63"/>
      <c r="L17" s="63" t="s">
        <v>919</v>
      </c>
      <c r="M17" s="63"/>
      <c r="N17" s="63"/>
      <c r="O17" s="63"/>
      <c r="P17" s="64" t="s">
        <v>45</v>
      </c>
      <c r="Q17" s="64" t="s">
        <v>916</v>
      </c>
      <c r="R17" s="64">
        <v>0</v>
      </c>
      <c r="S17" s="64" t="s">
        <v>41</v>
      </c>
      <c r="T17" s="64" t="s">
        <v>41</v>
      </c>
      <c r="U17" s="65" t="str">
        <f t="shared" si="0"/>
        <v>N/A</v>
      </c>
    </row>
    <row r="18" spans="1:22" ht="75" customHeight="1" thickTop="1">
      <c r="A18" s="56"/>
      <c r="B18" s="57" t="s">
        <v>56</v>
      </c>
      <c r="C18" s="58" t="s">
        <v>920</v>
      </c>
      <c r="D18" s="58"/>
      <c r="E18" s="58"/>
      <c r="F18" s="58"/>
      <c r="G18" s="58"/>
      <c r="H18" s="58"/>
      <c r="I18" s="58" t="s">
        <v>921</v>
      </c>
      <c r="J18" s="58"/>
      <c r="K18" s="58"/>
      <c r="L18" s="58" t="s">
        <v>922</v>
      </c>
      <c r="M18" s="58"/>
      <c r="N18" s="58"/>
      <c r="O18" s="58"/>
      <c r="P18" s="59" t="s">
        <v>45</v>
      </c>
      <c r="Q18" s="59" t="s">
        <v>150</v>
      </c>
      <c r="R18" s="59">
        <v>0</v>
      </c>
      <c r="S18" s="59" t="s">
        <v>41</v>
      </c>
      <c r="T18" s="59" t="s">
        <v>41</v>
      </c>
      <c r="U18" s="61" t="str">
        <f t="shared" si="0"/>
        <v>N/A</v>
      </c>
    </row>
    <row r="19" spans="1:22" ht="75" customHeight="1">
      <c r="A19" s="56"/>
      <c r="B19" s="62" t="s">
        <v>42</v>
      </c>
      <c r="C19" s="63" t="s">
        <v>923</v>
      </c>
      <c r="D19" s="63"/>
      <c r="E19" s="63"/>
      <c r="F19" s="63"/>
      <c r="G19" s="63"/>
      <c r="H19" s="63"/>
      <c r="I19" s="63" t="s">
        <v>924</v>
      </c>
      <c r="J19" s="63"/>
      <c r="K19" s="63"/>
      <c r="L19" s="63" t="s">
        <v>925</v>
      </c>
      <c r="M19" s="63"/>
      <c r="N19" s="63"/>
      <c r="O19" s="63"/>
      <c r="P19" s="64" t="s">
        <v>45</v>
      </c>
      <c r="Q19" s="64" t="s">
        <v>150</v>
      </c>
      <c r="R19" s="64">
        <v>0</v>
      </c>
      <c r="S19" s="64" t="s">
        <v>41</v>
      </c>
      <c r="T19" s="64" t="s">
        <v>41</v>
      </c>
      <c r="U19" s="65" t="str">
        <f t="shared" si="0"/>
        <v>N/A</v>
      </c>
    </row>
    <row r="20" spans="1:22" ht="75" customHeight="1">
      <c r="A20" s="56"/>
      <c r="B20" s="62" t="s">
        <v>42</v>
      </c>
      <c r="C20" s="63" t="s">
        <v>926</v>
      </c>
      <c r="D20" s="63"/>
      <c r="E20" s="63"/>
      <c r="F20" s="63"/>
      <c r="G20" s="63"/>
      <c r="H20" s="63"/>
      <c r="I20" s="63" t="s">
        <v>927</v>
      </c>
      <c r="J20" s="63"/>
      <c r="K20" s="63"/>
      <c r="L20" s="63" t="s">
        <v>928</v>
      </c>
      <c r="M20" s="63"/>
      <c r="N20" s="63"/>
      <c r="O20" s="63"/>
      <c r="P20" s="64" t="s">
        <v>45</v>
      </c>
      <c r="Q20" s="64" t="s">
        <v>150</v>
      </c>
      <c r="R20" s="64">
        <v>0</v>
      </c>
      <c r="S20" s="64" t="s">
        <v>41</v>
      </c>
      <c r="T20" s="64" t="s">
        <v>41</v>
      </c>
      <c r="U20" s="65" t="str">
        <f t="shared" si="0"/>
        <v>N/A</v>
      </c>
    </row>
    <row r="21" spans="1:22" ht="75" customHeight="1" thickBot="1">
      <c r="A21" s="56"/>
      <c r="B21" s="62" t="s">
        <v>42</v>
      </c>
      <c r="C21" s="63" t="s">
        <v>929</v>
      </c>
      <c r="D21" s="63"/>
      <c r="E21" s="63"/>
      <c r="F21" s="63"/>
      <c r="G21" s="63"/>
      <c r="H21" s="63"/>
      <c r="I21" s="63" t="s">
        <v>930</v>
      </c>
      <c r="J21" s="63"/>
      <c r="K21" s="63"/>
      <c r="L21" s="63" t="s">
        <v>931</v>
      </c>
      <c r="M21" s="63"/>
      <c r="N21" s="63"/>
      <c r="O21" s="63"/>
      <c r="P21" s="64" t="s">
        <v>45</v>
      </c>
      <c r="Q21" s="64" t="s">
        <v>150</v>
      </c>
      <c r="R21" s="64">
        <v>0</v>
      </c>
      <c r="S21" s="64" t="s">
        <v>41</v>
      </c>
      <c r="T21" s="64" t="s">
        <v>41</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932</v>
      </c>
      <c r="C29" s="96"/>
      <c r="D29" s="96"/>
      <c r="E29" s="96"/>
      <c r="F29" s="96"/>
      <c r="G29" s="96"/>
      <c r="H29" s="96"/>
      <c r="I29" s="96"/>
      <c r="J29" s="96"/>
      <c r="K29" s="96"/>
      <c r="L29" s="96"/>
      <c r="M29" s="96"/>
      <c r="N29" s="96"/>
      <c r="O29" s="96"/>
      <c r="P29" s="96"/>
      <c r="Q29" s="96"/>
      <c r="R29" s="96"/>
      <c r="S29" s="96"/>
      <c r="T29" s="96"/>
      <c r="U29" s="95"/>
    </row>
    <row r="30" spans="1:22" ht="34.5" customHeight="1">
      <c r="B30" s="94" t="s">
        <v>933</v>
      </c>
      <c r="C30" s="96"/>
      <c r="D30" s="96"/>
      <c r="E30" s="96"/>
      <c r="F30" s="96"/>
      <c r="G30" s="96"/>
      <c r="H30" s="96"/>
      <c r="I30" s="96"/>
      <c r="J30" s="96"/>
      <c r="K30" s="96"/>
      <c r="L30" s="96"/>
      <c r="M30" s="96"/>
      <c r="N30" s="96"/>
      <c r="O30" s="96"/>
      <c r="P30" s="96"/>
      <c r="Q30" s="96"/>
      <c r="R30" s="96"/>
      <c r="S30" s="96"/>
      <c r="T30" s="96"/>
      <c r="U30" s="95"/>
    </row>
    <row r="31" spans="1:22" ht="34.5" customHeight="1">
      <c r="B31" s="94" t="s">
        <v>934</v>
      </c>
      <c r="C31" s="96"/>
      <c r="D31" s="96"/>
      <c r="E31" s="96"/>
      <c r="F31" s="96"/>
      <c r="G31" s="96"/>
      <c r="H31" s="96"/>
      <c r="I31" s="96"/>
      <c r="J31" s="96"/>
      <c r="K31" s="96"/>
      <c r="L31" s="96"/>
      <c r="M31" s="96"/>
      <c r="N31" s="96"/>
      <c r="O31" s="96"/>
      <c r="P31" s="96"/>
      <c r="Q31" s="96"/>
      <c r="R31" s="96"/>
      <c r="S31" s="96"/>
      <c r="T31" s="96"/>
      <c r="U31" s="95"/>
    </row>
    <row r="32" spans="1:22" ht="34.5" customHeight="1">
      <c r="B32" s="94" t="s">
        <v>935</v>
      </c>
      <c r="C32" s="96"/>
      <c r="D32" s="96"/>
      <c r="E32" s="96"/>
      <c r="F32" s="96"/>
      <c r="G32" s="96"/>
      <c r="H32" s="96"/>
      <c r="I32" s="96"/>
      <c r="J32" s="96"/>
      <c r="K32" s="96"/>
      <c r="L32" s="96"/>
      <c r="M32" s="96"/>
      <c r="N32" s="96"/>
      <c r="O32" s="96"/>
      <c r="P32" s="96"/>
      <c r="Q32" s="96"/>
      <c r="R32" s="96"/>
      <c r="S32" s="96"/>
      <c r="T32" s="96"/>
      <c r="U32" s="95"/>
    </row>
    <row r="33" spans="2:21" ht="34.5" customHeight="1">
      <c r="B33" s="94" t="s">
        <v>936</v>
      </c>
      <c r="C33" s="96"/>
      <c r="D33" s="96"/>
      <c r="E33" s="96"/>
      <c r="F33" s="96"/>
      <c r="G33" s="96"/>
      <c r="H33" s="96"/>
      <c r="I33" s="96"/>
      <c r="J33" s="96"/>
      <c r="K33" s="96"/>
      <c r="L33" s="96"/>
      <c r="M33" s="96"/>
      <c r="N33" s="96"/>
      <c r="O33" s="96"/>
      <c r="P33" s="96"/>
      <c r="Q33" s="96"/>
      <c r="R33" s="96"/>
      <c r="S33" s="96"/>
      <c r="T33" s="96"/>
      <c r="U33" s="95"/>
    </row>
    <row r="34" spans="2:21" ht="34.5" customHeight="1">
      <c r="B34" s="94" t="s">
        <v>937</v>
      </c>
      <c r="C34" s="96"/>
      <c r="D34" s="96"/>
      <c r="E34" s="96"/>
      <c r="F34" s="96"/>
      <c r="G34" s="96"/>
      <c r="H34" s="96"/>
      <c r="I34" s="96"/>
      <c r="J34" s="96"/>
      <c r="K34" s="96"/>
      <c r="L34" s="96"/>
      <c r="M34" s="96"/>
      <c r="N34" s="96"/>
      <c r="O34" s="96"/>
      <c r="P34" s="96"/>
      <c r="Q34" s="96"/>
      <c r="R34" s="96"/>
      <c r="S34" s="96"/>
      <c r="T34" s="96"/>
      <c r="U34" s="95"/>
    </row>
    <row r="35" spans="2:21" ht="34.5" customHeight="1">
      <c r="B35" s="94" t="s">
        <v>938</v>
      </c>
      <c r="C35" s="96"/>
      <c r="D35" s="96"/>
      <c r="E35" s="96"/>
      <c r="F35" s="96"/>
      <c r="G35" s="96"/>
      <c r="H35" s="96"/>
      <c r="I35" s="96"/>
      <c r="J35" s="96"/>
      <c r="K35" s="96"/>
      <c r="L35" s="96"/>
      <c r="M35" s="96"/>
      <c r="N35" s="96"/>
      <c r="O35" s="96"/>
      <c r="P35" s="96"/>
      <c r="Q35" s="96"/>
      <c r="R35" s="96"/>
      <c r="S35" s="96"/>
      <c r="T35" s="96"/>
      <c r="U35" s="95"/>
    </row>
    <row r="36" spans="2:21" ht="34.5" customHeight="1">
      <c r="B36" s="94" t="s">
        <v>939</v>
      </c>
      <c r="C36" s="96"/>
      <c r="D36" s="96"/>
      <c r="E36" s="96"/>
      <c r="F36" s="96"/>
      <c r="G36" s="96"/>
      <c r="H36" s="96"/>
      <c r="I36" s="96"/>
      <c r="J36" s="96"/>
      <c r="K36" s="96"/>
      <c r="L36" s="96"/>
      <c r="M36" s="96"/>
      <c r="N36" s="96"/>
      <c r="O36" s="96"/>
      <c r="P36" s="96"/>
      <c r="Q36" s="96"/>
      <c r="R36" s="96"/>
      <c r="S36" s="96"/>
      <c r="T36" s="96"/>
      <c r="U36" s="95"/>
    </row>
    <row r="37" spans="2:21" ht="34.5" customHeight="1">
      <c r="B37" s="94" t="s">
        <v>940</v>
      </c>
      <c r="C37" s="96"/>
      <c r="D37" s="96"/>
      <c r="E37" s="96"/>
      <c r="F37" s="96"/>
      <c r="G37" s="96"/>
      <c r="H37" s="96"/>
      <c r="I37" s="96"/>
      <c r="J37" s="96"/>
      <c r="K37" s="96"/>
      <c r="L37" s="96"/>
      <c r="M37" s="96"/>
      <c r="N37" s="96"/>
      <c r="O37" s="96"/>
      <c r="P37" s="96"/>
      <c r="Q37" s="96"/>
      <c r="R37" s="96"/>
      <c r="S37" s="96"/>
      <c r="T37" s="96"/>
      <c r="U37" s="95"/>
    </row>
    <row r="38" spans="2:21" ht="34.5" customHeight="1">
      <c r="B38" s="94" t="s">
        <v>941</v>
      </c>
      <c r="C38" s="96"/>
      <c r="D38" s="96"/>
      <c r="E38" s="96"/>
      <c r="F38" s="96"/>
      <c r="G38" s="96"/>
      <c r="H38" s="96"/>
      <c r="I38" s="96"/>
      <c r="J38" s="96"/>
      <c r="K38" s="96"/>
      <c r="L38" s="96"/>
      <c r="M38" s="96"/>
      <c r="N38" s="96"/>
      <c r="O38" s="96"/>
      <c r="P38" s="96"/>
      <c r="Q38" s="96"/>
      <c r="R38" s="96"/>
      <c r="S38" s="96"/>
      <c r="T38" s="96"/>
      <c r="U38" s="95"/>
    </row>
    <row r="39" spans="2:21" ht="34.5" customHeight="1" thickBot="1">
      <c r="B39" s="97" t="s">
        <v>942</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topLeftCell="A13" zoomScale="80" zoomScaleNormal="80" zoomScaleSheetLayoutView="80" workbookViewId="0">
      <selection activeCell="L12" sqref="L12:O1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943</v>
      </c>
      <c r="D4" s="15" t="s">
        <v>699</v>
      </c>
      <c r="E4" s="15"/>
      <c r="F4" s="15"/>
      <c r="G4" s="15"/>
      <c r="H4" s="15"/>
      <c r="I4" s="16"/>
      <c r="J4" s="17" t="s">
        <v>6</v>
      </c>
      <c r="K4" s="18" t="s">
        <v>7</v>
      </c>
      <c r="L4" s="19" t="s">
        <v>8</v>
      </c>
      <c r="M4" s="19"/>
      <c r="N4" s="19"/>
      <c r="O4" s="19"/>
      <c r="P4" s="17" t="s">
        <v>9</v>
      </c>
      <c r="Q4" s="19" t="s">
        <v>944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38.6" customHeight="1" thickTop="1" thickBot="1">
      <c r="A11" s="56"/>
      <c r="B11" s="57" t="s">
        <v>36</v>
      </c>
      <c r="C11" s="58" t="s">
        <v>945</v>
      </c>
      <c r="D11" s="58"/>
      <c r="E11" s="58"/>
      <c r="F11" s="58"/>
      <c r="G11" s="58"/>
      <c r="H11" s="58"/>
      <c r="I11" s="58" t="s">
        <v>946</v>
      </c>
      <c r="J11" s="58"/>
      <c r="K11" s="58"/>
      <c r="L11" s="58" t="s">
        <v>947</v>
      </c>
      <c r="M11" s="58"/>
      <c r="N11" s="58"/>
      <c r="O11" s="58"/>
      <c r="P11" s="59" t="s">
        <v>45</v>
      </c>
      <c r="Q11" s="59" t="s">
        <v>40</v>
      </c>
      <c r="R11" s="59">
        <v>0</v>
      </c>
      <c r="S11" s="59" t="s">
        <v>41</v>
      </c>
      <c r="T11" s="59" t="s">
        <v>41</v>
      </c>
      <c r="U11" s="61" t="str">
        <f t="shared" ref="U11:U18" si="0">IF(ISERR(T11/S11*100),"N/A",T11/S11*100)</f>
        <v>N/A</v>
      </c>
    </row>
    <row r="12" spans="1:34" ht="116.4" customHeight="1" thickTop="1" thickBot="1">
      <c r="A12" s="56"/>
      <c r="B12" s="57" t="s">
        <v>46</v>
      </c>
      <c r="C12" s="58" t="s">
        <v>948</v>
      </c>
      <c r="D12" s="58"/>
      <c r="E12" s="58"/>
      <c r="F12" s="58"/>
      <c r="G12" s="58"/>
      <c r="H12" s="58"/>
      <c r="I12" s="58" t="s">
        <v>949</v>
      </c>
      <c r="J12" s="58"/>
      <c r="K12" s="58"/>
      <c r="L12" s="58" t="s">
        <v>950</v>
      </c>
      <c r="M12" s="58"/>
      <c r="N12" s="58"/>
      <c r="O12" s="58"/>
      <c r="P12" s="59" t="s">
        <v>45</v>
      </c>
      <c r="Q12" s="59" t="s">
        <v>40</v>
      </c>
      <c r="R12" s="59">
        <v>0</v>
      </c>
      <c r="S12" s="59" t="s">
        <v>41</v>
      </c>
      <c r="T12" s="59" t="s">
        <v>41</v>
      </c>
      <c r="U12" s="61" t="str">
        <f t="shared" si="0"/>
        <v>N/A</v>
      </c>
    </row>
    <row r="13" spans="1:34" ht="154.80000000000001" customHeight="1" thickTop="1">
      <c r="A13" s="56"/>
      <c r="B13" s="57" t="s">
        <v>51</v>
      </c>
      <c r="C13" s="58" t="s">
        <v>951</v>
      </c>
      <c r="D13" s="58"/>
      <c r="E13" s="58"/>
      <c r="F13" s="58"/>
      <c r="G13" s="58"/>
      <c r="H13" s="58"/>
      <c r="I13" s="58" t="s">
        <v>952</v>
      </c>
      <c r="J13" s="58"/>
      <c r="K13" s="58"/>
      <c r="L13" s="58" t="s">
        <v>953</v>
      </c>
      <c r="M13" s="58"/>
      <c r="N13" s="58"/>
      <c r="O13" s="58"/>
      <c r="P13" s="59" t="s">
        <v>45</v>
      </c>
      <c r="Q13" s="59" t="s">
        <v>84</v>
      </c>
      <c r="R13" s="59">
        <v>0</v>
      </c>
      <c r="S13" s="59" t="s">
        <v>41</v>
      </c>
      <c r="T13" s="59" t="s">
        <v>41</v>
      </c>
      <c r="U13" s="61" t="str">
        <f t="shared" si="0"/>
        <v>N/A</v>
      </c>
    </row>
    <row r="14" spans="1:34" ht="156.6" customHeight="1" thickBot="1">
      <c r="A14" s="56"/>
      <c r="B14" s="62" t="s">
        <v>42</v>
      </c>
      <c r="C14" s="63" t="s">
        <v>954</v>
      </c>
      <c r="D14" s="63"/>
      <c r="E14" s="63"/>
      <c r="F14" s="63"/>
      <c r="G14" s="63"/>
      <c r="H14" s="63"/>
      <c r="I14" s="63" t="s">
        <v>955</v>
      </c>
      <c r="J14" s="63"/>
      <c r="K14" s="63"/>
      <c r="L14" s="63" t="s">
        <v>956</v>
      </c>
      <c r="M14" s="63"/>
      <c r="N14" s="63"/>
      <c r="O14" s="63"/>
      <c r="P14" s="64" t="s">
        <v>45</v>
      </c>
      <c r="Q14" s="64" t="s">
        <v>84</v>
      </c>
      <c r="R14" s="64">
        <v>0</v>
      </c>
      <c r="S14" s="64" t="s">
        <v>41</v>
      </c>
      <c r="T14" s="64" t="s">
        <v>41</v>
      </c>
      <c r="U14" s="65" t="str">
        <f t="shared" si="0"/>
        <v>N/A</v>
      </c>
    </row>
    <row r="15" spans="1:34" ht="75" customHeight="1" thickTop="1">
      <c r="A15" s="56"/>
      <c r="B15" s="57" t="s">
        <v>56</v>
      </c>
      <c r="C15" s="58" t="s">
        <v>957</v>
      </c>
      <c r="D15" s="58"/>
      <c r="E15" s="58"/>
      <c r="F15" s="58"/>
      <c r="G15" s="58"/>
      <c r="H15" s="58"/>
      <c r="I15" s="58" t="s">
        <v>958</v>
      </c>
      <c r="J15" s="58"/>
      <c r="K15" s="58"/>
      <c r="L15" s="58" t="s">
        <v>959</v>
      </c>
      <c r="M15" s="58"/>
      <c r="N15" s="58"/>
      <c r="O15" s="58"/>
      <c r="P15" s="59" t="s">
        <v>45</v>
      </c>
      <c r="Q15" s="59" t="s">
        <v>60</v>
      </c>
      <c r="R15" s="59">
        <v>0</v>
      </c>
      <c r="S15" s="59">
        <v>23.75</v>
      </c>
      <c r="T15" s="59">
        <v>0</v>
      </c>
      <c r="U15" s="61">
        <f t="shared" si="0"/>
        <v>0</v>
      </c>
    </row>
    <row r="16" spans="1:34" ht="108.6" customHeight="1">
      <c r="A16" s="56"/>
      <c r="B16" s="62" t="s">
        <v>42</v>
      </c>
      <c r="C16" s="63" t="s">
        <v>960</v>
      </c>
      <c r="D16" s="63"/>
      <c r="E16" s="63"/>
      <c r="F16" s="63"/>
      <c r="G16" s="63"/>
      <c r="H16" s="63"/>
      <c r="I16" s="63" t="s">
        <v>961</v>
      </c>
      <c r="J16" s="63"/>
      <c r="K16" s="63"/>
      <c r="L16" s="63" t="s">
        <v>962</v>
      </c>
      <c r="M16" s="63"/>
      <c r="N16" s="63"/>
      <c r="O16" s="63"/>
      <c r="P16" s="64" t="s">
        <v>45</v>
      </c>
      <c r="Q16" s="64" t="s">
        <v>139</v>
      </c>
      <c r="R16" s="64">
        <v>0</v>
      </c>
      <c r="S16" s="64" t="s">
        <v>41</v>
      </c>
      <c r="T16" s="64" t="s">
        <v>41</v>
      </c>
      <c r="U16" s="65" t="str">
        <f t="shared" si="0"/>
        <v>N/A</v>
      </c>
    </row>
    <row r="17" spans="1:22" ht="106.8" customHeight="1">
      <c r="A17" s="56"/>
      <c r="B17" s="62" t="s">
        <v>42</v>
      </c>
      <c r="C17" s="63" t="s">
        <v>963</v>
      </c>
      <c r="D17" s="63"/>
      <c r="E17" s="63"/>
      <c r="F17" s="63"/>
      <c r="G17" s="63"/>
      <c r="H17" s="63"/>
      <c r="I17" s="63" t="s">
        <v>964</v>
      </c>
      <c r="J17" s="63"/>
      <c r="K17" s="63"/>
      <c r="L17" s="63" t="s">
        <v>965</v>
      </c>
      <c r="M17" s="63"/>
      <c r="N17" s="63"/>
      <c r="O17" s="63"/>
      <c r="P17" s="64" t="s">
        <v>45</v>
      </c>
      <c r="Q17" s="64" t="s">
        <v>139</v>
      </c>
      <c r="R17" s="64">
        <v>0</v>
      </c>
      <c r="S17" s="64" t="s">
        <v>41</v>
      </c>
      <c r="T17" s="64" t="s">
        <v>41</v>
      </c>
      <c r="U17" s="65" t="str">
        <f t="shared" si="0"/>
        <v>N/A</v>
      </c>
    </row>
    <row r="18" spans="1:22" ht="106.8" customHeight="1" thickBot="1">
      <c r="A18" s="56"/>
      <c r="B18" s="62" t="s">
        <v>42</v>
      </c>
      <c r="C18" s="63" t="s">
        <v>966</v>
      </c>
      <c r="D18" s="63"/>
      <c r="E18" s="63"/>
      <c r="F18" s="63"/>
      <c r="G18" s="63"/>
      <c r="H18" s="63"/>
      <c r="I18" s="63" t="s">
        <v>967</v>
      </c>
      <c r="J18" s="63"/>
      <c r="K18" s="63"/>
      <c r="L18" s="63" t="s">
        <v>968</v>
      </c>
      <c r="M18" s="63"/>
      <c r="N18" s="63"/>
      <c r="O18" s="63"/>
      <c r="P18" s="64" t="s">
        <v>45</v>
      </c>
      <c r="Q18" s="64" t="s">
        <v>139</v>
      </c>
      <c r="R18" s="64">
        <v>0</v>
      </c>
      <c r="S18" s="64" t="s">
        <v>41</v>
      </c>
      <c r="T18" s="64" t="s">
        <v>41</v>
      </c>
      <c r="U18" s="65" t="str">
        <f t="shared" si="0"/>
        <v>N/A</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t="str">
        <f t="shared" ref="R22:T23" si="1">"N/D"</f>
        <v>N/D</v>
      </c>
      <c r="S22" s="84" t="str">
        <f t="shared" si="1"/>
        <v>N/D</v>
      </c>
      <c r="T22" s="84" t="str">
        <f t="shared" si="1"/>
        <v>N/D</v>
      </c>
      <c r="U22" s="85" t="str">
        <f>+IF(ISERR(T22/S22*100),"N/A",T22/S22*100)</f>
        <v>N/A</v>
      </c>
    </row>
    <row r="23" spans="1:22" ht="13.5" customHeight="1" thickBot="1">
      <c r="B23" s="86" t="s">
        <v>69</v>
      </c>
      <c r="C23" s="87"/>
      <c r="D23" s="87"/>
      <c r="E23" s="88"/>
      <c r="F23" s="88"/>
      <c r="G23" s="88"/>
      <c r="H23" s="89"/>
      <c r="I23" s="89"/>
      <c r="J23" s="89"/>
      <c r="K23" s="89"/>
      <c r="L23" s="89"/>
      <c r="M23" s="89"/>
      <c r="N23" s="89"/>
      <c r="O23" s="89"/>
      <c r="P23" s="90"/>
      <c r="Q23" s="90"/>
      <c r="R23" s="84" t="str">
        <f t="shared" si="1"/>
        <v>N/D</v>
      </c>
      <c r="S23" s="84" t="str">
        <f t="shared" si="1"/>
        <v>N/D</v>
      </c>
      <c r="T23" s="84" t="str">
        <f t="shared" si="1"/>
        <v>N/D</v>
      </c>
      <c r="U23" s="85" t="str">
        <f>+IF(ISERR(T23/S23*100),"N/A",T23/S23*100)</f>
        <v>N/A</v>
      </c>
    </row>
    <row r="24" spans="1:22" ht="14.7"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16.2" customHeight="1">
      <c r="B26" s="94" t="s">
        <v>969</v>
      </c>
      <c r="C26" s="96"/>
      <c r="D26" s="96"/>
      <c r="E26" s="96"/>
      <c r="F26" s="96"/>
      <c r="G26" s="96"/>
      <c r="H26" s="96"/>
      <c r="I26" s="96"/>
      <c r="J26" s="96"/>
      <c r="K26" s="96"/>
      <c r="L26" s="96"/>
      <c r="M26" s="96"/>
      <c r="N26" s="96"/>
      <c r="O26" s="96"/>
      <c r="P26" s="96"/>
      <c r="Q26" s="96"/>
      <c r="R26" s="96"/>
      <c r="S26" s="96"/>
      <c r="T26" s="96"/>
      <c r="U26" s="95"/>
    </row>
    <row r="27" spans="1:22" ht="34.5" customHeight="1">
      <c r="B27" s="94" t="s">
        <v>970</v>
      </c>
      <c r="C27" s="96"/>
      <c r="D27" s="96"/>
      <c r="E27" s="96"/>
      <c r="F27" s="96"/>
      <c r="G27" s="96"/>
      <c r="H27" s="96"/>
      <c r="I27" s="96"/>
      <c r="J27" s="96"/>
      <c r="K27" s="96"/>
      <c r="L27" s="96"/>
      <c r="M27" s="96"/>
      <c r="N27" s="96"/>
      <c r="O27" s="96"/>
      <c r="P27" s="96"/>
      <c r="Q27" s="96"/>
      <c r="R27" s="96"/>
      <c r="S27" s="96"/>
      <c r="T27" s="96"/>
      <c r="U27" s="95"/>
    </row>
    <row r="28" spans="1:22" ht="19.5" customHeight="1">
      <c r="B28" s="94" t="s">
        <v>971</v>
      </c>
      <c r="C28" s="96"/>
      <c r="D28" s="96"/>
      <c r="E28" s="96"/>
      <c r="F28" s="96"/>
      <c r="G28" s="96"/>
      <c r="H28" s="96"/>
      <c r="I28" s="96"/>
      <c r="J28" s="96"/>
      <c r="K28" s="96"/>
      <c r="L28" s="96"/>
      <c r="M28" s="96"/>
      <c r="N28" s="96"/>
      <c r="O28" s="96"/>
      <c r="P28" s="96"/>
      <c r="Q28" s="96"/>
      <c r="R28" s="96"/>
      <c r="S28" s="96"/>
      <c r="T28" s="96"/>
      <c r="U28" s="95"/>
    </row>
    <row r="29" spans="1:22" ht="22.5" customHeight="1">
      <c r="B29" s="94" t="s">
        <v>972</v>
      </c>
      <c r="C29" s="96"/>
      <c r="D29" s="96"/>
      <c r="E29" s="96"/>
      <c r="F29" s="96"/>
      <c r="G29" s="96"/>
      <c r="H29" s="96"/>
      <c r="I29" s="96"/>
      <c r="J29" s="96"/>
      <c r="K29" s="96"/>
      <c r="L29" s="96"/>
      <c r="M29" s="96"/>
      <c r="N29" s="96"/>
      <c r="O29" s="96"/>
      <c r="P29" s="96"/>
      <c r="Q29" s="96"/>
      <c r="R29" s="96"/>
      <c r="S29" s="96"/>
      <c r="T29" s="96"/>
      <c r="U29" s="95"/>
    </row>
    <row r="30" spans="1:22" ht="27.75" customHeight="1">
      <c r="B30" s="94" t="s">
        <v>973</v>
      </c>
      <c r="C30" s="96"/>
      <c r="D30" s="96"/>
      <c r="E30" s="96"/>
      <c r="F30" s="96"/>
      <c r="G30" s="96"/>
      <c r="H30" s="96"/>
      <c r="I30" s="96"/>
      <c r="J30" s="96"/>
      <c r="K30" s="96"/>
      <c r="L30" s="96"/>
      <c r="M30" s="96"/>
      <c r="N30" s="96"/>
      <c r="O30" s="96"/>
      <c r="P30" s="96"/>
      <c r="Q30" s="96"/>
      <c r="R30" s="96"/>
      <c r="S30" s="96"/>
      <c r="T30" s="96"/>
      <c r="U30" s="95"/>
    </row>
    <row r="31" spans="1:22" ht="34.5" customHeight="1">
      <c r="B31" s="94" t="s">
        <v>974</v>
      </c>
      <c r="C31" s="96"/>
      <c r="D31" s="96"/>
      <c r="E31" s="96"/>
      <c r="F31" s="96"/>
      <c r="G31" s="96"/>
      <c r="H31" s="96"/>
      <c r="I31" s="96"/>
      <c r="J31" s="96"/>
      <c r="K31" s="96"/>
      <c r="L31" s="96"/>
      <c r="M31" s="96"/>
      <c r="N31" s="96"/>
      <c r="O31" s="96"/>
      <c r="P31" s="96"/>
      <c r="Q31" s="96"/>
      <c r="R31" s="96"/>
      <c r="S31" s="96"/>
      <c r="T31" s="96"/>
      <c r="U31" s="95"/>
    </row>
    <row r="32" spans="1:22" ht="34.5" customHeight="1">
      <c r="B32" s="94" t="s">
        <v>975</v>
      </c>
      <c r="C32" s="96"/>
      <c r="D32" s="96"/>
      <c r="E32" s="96"/>
      <c r="F32" s="96"/>
      <c r="G32" s="96"/>
      <c r="H32" s="96"/>
      <c r="I32" s="96"/>
      <c r="J32" s="96"/>
      <c r="K32" s="96"/>
      <c r="L32" s="96"/>
      <c r="M32" s="96"/>
      <c r="N32" s="96"/>
      <c r="O32" s="96"/>
      <c r="P32" s="96"/>
      <c r="Q32" s="96"/>
      <c r="R32" s="96"/>
      <c r="S32" s="96"/>
      <c r="T32" s="96"/>
      <c r="U32" s="95"/>
    </row>
    <row r="33" spans="2:21" ht="34.5" customHeight="1" thickBot="1">
      <c r="B33" s="97" t="s">
        <v>976</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977</v>
      </c>
      <c r="D4" s="15" t="s">
        <v>722</v>
      </c>
      <c r="E4" s="15"/>
      <c r="F4" s="15"/>
      <c r="G4" s="15"/>
      <c r="H4" s="15"/>
      <c r="I4" s="16"/>
      <c r="J4" s="17" t="s">
        <v>6</v>
      </c>
      <c r="K4" s="18" t="s">
        <v>7</v>
      </c>
      <c r="L4" s="19" t="s">
        <v>8</v>
      </c>
      <c r="M4" s="19"/>
      <c r="N4" s="19"/>
      <c r="O4" s="19"/>
      <c r="P4" s="17" t="s">
        <v>9</v>
      </c>
      <c r="Q4" s="19" t="s">
        <v>869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978</v>
      </c>
      <c r="D11" s="58"/>
      <c r="E11" s="58"/>
      <c r="F11" s="58"/>
      <c r="G11" s="58"/>
      <c r="H11" s="58"/>
      <c r="I11" s="58" t="s">
        <v>725</v>
      </c>
      <c r="J11" s="58"/>
      <c r="K11" s="58"/>
      <c r="L11" s="58" t="s">
        <v>979</v>
      </c>
      <c r="M11" s="58"/>
      <c r="N11" s="58"/>
      <c r="O11" s="58"/>
      <c r="P11" s="59" t="s">
        <v>45</v>
      </c>
      <c r="Q11" s="59" t="s">
        <v>727</v>
      </c>
      <c r="R11" s="59">
        <v>0</v>
      </c>
      <c r="S11" s="59" t="s">
        <v>41</v>
      </c>
      <c r="T11" s="59">
        <v>0</v>
      </c>
      <c r="U11" s="61" t="str">
        <f t="shared" ref="U11:U20" si="0">IF(ISERR(T11/S11*100),"N/A",T11/S11*100)</f>
        <v>N/A</v>
      </c>
    </row>
    <row r="12" spans="1:34" ht="75" customHeight="1" thickTop="1">
      <c r="A12" s="56"/>
      <c r="B12" s="57" t="s">
        <v>46</v>
      </c>
      <c r="C12" s="58" t="s">
        <v>980</v>
      </c>
      <c r="D12" s="58"/>
      <c r="E12" s="58"/>
      <c r="F12" s="58"/>
      <c r="G12" s="58"/>
      <c r="H12" s="58"/>
      <c r="I12" s="58" t="s">
        <v>981</v>
      </c>
      <c r="J12" s="58"/>
      <c r="K12" s="58"/>
      <c r="L12" s="58" t="s">
        <v>982</v>
      </c>
      <c r="M12" s="58"/>
      <c r="N12" s="58"/>
      <c r="O12" s="58"/>
      <c r="P12" s="59" t="s">
        <v>45</v>
      </c>
      <c r="Q12" s="59" t="s">
        <v>40</v>
      </c>
      <c r="R12" s="59">
        <v>0</v>
      </c>
      <c r="S12" s="59" t="s">
        <v>41</v>
      </c>
      <c r="T12" s="59" t="s">
        <v>41</v>
      </c>
      <c r="U12" s="61" t="str">
        <f t="shared" si="0"/>
        <v>N/A</v>
      </c>
    </row>
    <row r="13" spans="1:34" ht="75" customHeight="1">
      <c r="A13" s="56"/>
      <c r="B13" s="62" t="s">
        <v>42</v>
      </c>
      <c r="C13" s="63" t="s">
        <v>42</v>
      </c>
      <c r="D13" s="63"/>
      <c r="E13" s="63"/>
      <c r="F13" s="63"/>
      <c r="G13" s="63"/>
      <c r="H13" s="63"/>
      <c r="I13" s="63" t="s">
        <v>983</v>
      </c>
      <c r="J13" s="63"/>
      <c r="K13" s="63"/>
      <c r="L13" s="63" t="s">
        <v>984</v>
      </c>
      <c r="M13" s="63"/>
      <c r="N13" s="63"/>
      <c r="O13" s="63"/>
      <c r="P13" s="64" t="s">
        <v>45</v>
      </c>
      <c r="Q13" s="64" t="s">
        <v>40</v>
      </c>
      <c r="R13" s="64">
        <v>0</v>
      </c>
      <c r="S13" s="64" t="s">
        <v>41</v>
      </c>
      <c r="T13" s="64" t="s">
        <v>41</v>
      </c>
      <c r="U13" s="65" t="str">
        <f t="shared" si="0"/>
        <v>N/A</v>
      </c>
    </row>
    <row r="14" spans="1:34" ht="75" customHeight="1" thickBot="1">
      <c r="A14" s="56"/>
      <c r="B14" s="62" t="s">
        <v>42</v>
      </c>
      <c r="C14" s="63" t="s">
        <v>42</v>
      </c>
      <c r="D14" s="63"/>
      <c r="E14" s="63"/>
      <c r="F14" s="63"/>
      <c r="G14" s="63"/>
      <c r="H14" s="63"/>
      <c r="I14" s="63" t="s">
        <v>985</v>
      </c>
      <c r="J14" s="63"/>
      <c r="K14" s="63"/>
      <c r="L14" s="63" t="s">
        <v>986</v>
      </c>
      <c r="M14" s="63"/>
      <c r="N14" s="63"/>
      <c r="O14" s="63"/>
      <c r="P14" s="64" t="s">
        <v>45</v>
      </c>
      <c r="Q14" s="64" t="s">
        <v>40</v>
      </c>
      <c r="R14" s="64">
        <v>0</v>
      </c>
      <c r="S14" s="64" t="s">
        <v>41</v>
      </c>
      <c r="T14" s="64" t="s">
        <v>41</v>
      </c>
      <c r="U14" s="65" t="str">
        <f t="shared" si="0"/>
        <v>N/A</v>
      </c>
    </row>
    <row r="15" spans="1:34" ht="75" customHeight="1" thickTop="1" thickBot="1">
      <c r="A15" s="56"/>
      <c r="B15" s="57" t="s">
        <v>51</v>
      </c>
      <c r="C15" s="58" t="s">
        <v>987</v>
      </c>
      <c r="D15" s="58"/>
      <c r="E15" s="58"/>
      <c r="F15" s="58"/>
      <c r="G15" s="58"/>
      <c r="H15" s="58"/>
      <c r="I15" s="58" t="s">
        <v>988</v>
      </c>
      <c r="J15" s="58"/>
      <c r="K15" s="58"/>
      <c r="L15" s="58" t="s">
        <v>989</v>
      </c>
      <c r="M15" s="58"/>
      <c r="N15" s="58"/>
      <c r="O15" s="58"/>
      <c r="P15" s="59" t="s">
        <v>45</v>
      </c>
      <c r="Q15" s="59" t="s">
        <v>55</v>
      </c>
      <c r="R15" s="59">
        <v>0</v>
      </c>
      <c r="S15" s="59">
        <v>2.9</v>
      </c>
      <c r="T15" s="59">
        <v>0</v>
      </c>
      <c r="U15" s="61">
        <f t="shared" si="0"/>
        <v>0</v>
      </c>
    </row>
    <row r="16" spans="1:34" ht="75" customHeight="1" thickTop="1">
      <c r="A16" s="56"/>
      <c r="B16" s="57" t="s">
        <v>56</v>
      </c>
      <c r="C16" s="58" t="s">
        <v>990</v>
      </c>
      <c r="D16" s="58"/>
      <c r="E16" s="58"/>
      <c r="F16" s="58"/>
      <c r="G16" s="58"/>
      <c r="H16" s="58"/>
      <c r="I16" s="58" t="s">
        <v>991</v>
      </c>
      <c r="J16" s="58"/>
      <c r="K16" s="58"/>
      <c r="L16" s="58" t="s">
        <v>992</v>
      </c>
      <c r="M16" s="58"/>
      <c r="N16" s="58"/>
      <c r="O16" s="58"/>
      <c r="P16" s="59" t="s">
        <v>45</v>
      </c>
      <c r="Q16" s="59" t="s">
        <v>139</v>
      </c>
      <c r="R16" s="59">
        <v>0</v>
      </c>
      <c r="S16" s="59" t="s">
        <v>41</v>
      </c>
      <c r="T16" s="59" t="s">
        <v>41</v>
      </c>
      <c r="U16" s="61" t="str">
        <f t="shared" si="0"/>
        <v>N/A</v>
      </c>
    </row>
    <row r="17" spans="1:22" ht="75" customHeight="1">
      <c r="A17" s="56"/>
      <c r="B17" s="62" t="s">
        <v>42</v>
      </c>
      <c r="C17" s="63" t="s">
        <v>42</v>
      </c>
      <c r="D17" s="63"/>
      <c r="E17" s="63"/>
      <c r="F17" s="63"/>
      <c r="G17" s="63"/>
      <c r="H17" s="63"/>
      <c r="I17" s="63" t="s">
        <v>993</v>
      </c>
      <c r="J17" s="63"/>
      <c r="K17" s="63"/>
      <c r="L17" s="63" t="s">
        <v>994</v>
      </c>
      <c r="M17" s="63"/>
      <c r="N17" s="63"/>
      <c r="O17" s="63"/>
      <c r="P17" s="64" t="s">
        <v>45</v>
      </c>
      <c r="Q17" s="64" t="s">
        <v>139</v>
      </c>
      <c r="R17" s="64">
        <v>0</v>
      </c>
      <c r="S17" s="64" t="s">
        <v>41</v>
      </c>
      <c r="T17" s="64" t="s">
        <v>41</v>
      </c>
      <c r="U17" s="65" t="str">
        <f t="shared" si="0"/>
        <v>N/A</v>
      </c>
    </row>
    <row r="18" spans="1:22" ht="75" customHeight="1">
      <c r="A18" s="56"/>
      <c r="B18" s="62" t="s">
        <v>42</v>
      </c>
      <c r="C18" s="63" t="s">
        <v>42</v>
      </c>
      <c r="D18" s="63"/>
      <c r="E18" s="63"/>
      <c r="F18" s="63"/>
      <c r="G18" s="63"/>
      <c r="H18" s="63"/>
      <c r="I18" s="63" t="s">
        <v>995</v>
      </c>
      <c r="J18" s="63"/>
      <c r="K18" s="63"/>
      <c r="L18" s="63" t="s">
        <v>996</v>
      </c>
      <c r="M18" s="63"/>
      <c r="N18" s="63"/>
      <c r="O18" s="63"/>
      <c r="P18" s="64" t="s">
        <v>45</v>
      </c>
      <c r="Q18" s="64" t="s">
        <v>139</v>
      </c>
      <c r="R18" s="64">
        <v>0</v>
      </c>
      <c r="S18" s="64" t="s">
        <v>41</v>
      </c>
      <c r="T18" s="64" t="s">
        <v>41</v>
      </c>
      <c r="U18" s="65" t="str">
        <f t="shared" si="0"/>
        <v>N/A</v>
      </c>
    </row>
    <row r="19" spans="1:22" ht="75" customHeight="1">
      <c r="A19" s="56"/>
      <c r="B19" s="62" t="s">
        <v>42</v>
      </c>
      <c r="C19" s="63" t="s">
        <v>42</v>
      </c>
      <c r="D19" s="63"/>
      <c r="E19" s="63"/>
      <c r="F19" s="63"/>
      <c r="G19" s="63"/>
      <c r="H19" s="63"/>
      <c r="I19" s="63" t="s">
        <v>997</v>
      </c>
      <c r="J19" s="63"/>
      <c r="K19" s="63"/>
      <c r="L19" s="63" t="s">
        <v>998</v>
      </c>
      <c r="M19" s="63"/>
      <c r="N19" s="63"/>
      <c r="O19" s="63"/>
      <c r="P19" s="64" t="s">
        <v>45</v>
      </c>
      <c r="Q19" s="64" t="s">
        <v>60</v>
      </c>
      <c r="R19" s="64">
        <v>0</v>
      </c>
      <c r="S19" s="64">
        <v>20</v>
      </c>
      <c r="T19" s="64">
        <v>0</v>
      </c>
      <c r="U19" s="65">
        <f t="shared" si="0"/>
        <v>0</v>
      </c>
    </row>
    <row r="20" spans="1:22" ht="75" customHeight="1" thickBot="1">
      <c r="A20" s="56"/>
      <c r="B20" s="62" t="s">
        <v>42</v>
      </c>
      <c r="C20" s="63" t="s">
        <v>42</v>
      </c>
      <c r="D20" s="63"/>
      <c r="E20" s="63"/>
      <c r="F20" s="63"/>
      <c r="G20" s="63"/>
      <c r="H20" s="63"/>
      <c r="I20" s="63" t="s">
        <v>745</v>
      </c>
      <c r="J20" s="63"/>
      <c r="K20" s="63"/>
      <c r="L20" s="63" t="s">
        <v>999</v>
      </c>
      <c r="M20" s="63"/>
      <c r="N20" s="63"/>
      <c r="O20" s="63"/>
      <c r="P20" s="64" t="s">
        <v>45</v>
      </c>
      <c r="Q20" s="64" t="s">
        <v>150</v>
      </c>
      <c r="R20" s="64">
        <v>0</v>
      </c>
      <c r="S20" s="64" t="s">
        <v>41</v>
      </c>
      <c r="T20" s="64" t="s">
        <v>41</v>
      </c>
      <c r="U20" s="65" t="str">
        <f t="shared" si="0"/>
        <v>N/A</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69</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751</v>
      </c>
      <c r="C28" s="96"/>
      <c r="D28" s="96"/>
      <c r="E28" s="96"/>
      <c r="F28" s="96"/>
      <c r="G28" s="96"/>
      <c r="H28" s="96"/>
      <c r="I28" s="96"/>
      <c r="J28" s="96"/>
      <c r="K28" s="96"/>
      <c r="L28" s="96"/>
      <c r="M28" s="96"/>
      <c r="N28" s="96"/>
      <c r="O28" s="96"/>
      <c r="P28" s="96"/>
      <c r="Q28" s="96"/>
      <c r="R28" s="96"/>
      <c r="S28" s="96"/>
      <c r="T28" s="96"/>
      <c r="U28" s="95"/>
    </row>
    <row r="29" spans="1:22" ht="34.5" customHeight="1">
      <c r="B29" s="94" t="s">
        <v>1000</v>
      </c>
      <c r="C29" s="96"/>
      <c r="D29" s="96"/>
      <c r="E29" s="96"/>
      <c r="F29" s="96"/>
      <c r="G29" s="96"/>
      <c r="H29" s="96"/>
      <c r="I29" s="96"/>
      <c r="J29" s="96"/>
      <c r="K29" s="96"/>
      <c r="L29" s="96"/>
      <c r="M29" s="96"/>
      <c r="N29" s="96"/>
      <c r="O29" s="96"/>
      <c r="P29" s="96"/>
      <c r="Q29" s="96"/>
      <c r="R29" s="96"/>
      <c r="S29" s="96"/>
      <c r="T29" s="96"/>
      <c r="U29" s="95"/>
    </row>
    <row r="30" spans="1:22" ht="34.5" customHeight="1">
      <c r="B30" s="94" t="s">
        <v>1001</v>
      </c>
      <c r="C30" s="96"/>
      <c r="D30" s="96"/>
      <c r="E30" s="96"/>
      <c r="F30" s="96"/>
      <c r="G30" s="96"/>
      <c r="H30" s="96"/>
      <c r="I30" s="96"/>
      <c r="J30" s="96"/>
      <c r="K30" s="96"/>
      <c r="L30" s="96"/>
      <c r="M30" s="96"/>
      <c r="N30" s="96"/>
      <c r="O30" s="96"/>
      <c r="P30" s="96"/>
      <c r="Q30" s="96"/>
      <c r="R30" s="96"/>
      <c r="S30" s="96"/>
      <c r="T30" s="96"/>
      <c r="U30" s="95"/>
    </row>
    <row r="31" spans="1:22" ht="34.5" customHeight="1">
      <c r="B31" s="94" t="s">
        <v>1002</v>
      </c>
      <c r="C31" s="96"/>
      <c r="D31" s="96"/>
      <c r="E31" s="96"/>
      <c r="F31" s="96"/>
      <c r="G31" s="96"/>
      <c r="H31" s="96"/>
      <c r="I31" s="96"/>
      <c r="J31" s="96"/>
      <c r="K31" s="96"/>
      <c r="L31" s="96"/>
      <c r="M31" s="96"/>
      <c r="N31" s="96"/>
      <c r="O31" s="96"/>
      <c r="P31" s="96"/>
      <c r="Q31" s="96"/>
      <c r="R31" s="96"/>
      <c r="S31" s="96"/>
      <c r="T31" s="96"/>
      <c r="U31" s="95"/>
    </row>
    <row r="32" spans="1:22" ht="37.5" customHeight="1">
      <c r="B32" s="94" t="s">
        <v>1003</v>
      </c>
      <c r="C32" s="96"/>
      <c r="D32" s="96"/>
      <c r="E32" s="96"/>
      <c r="F32" s="96"/>
      <c r="G32" s="96"/>
      <c r="H32" s="96"/>
      <c r="I32" s="96"/>
      <c r="J32" s="96"/>
      <c r="K32" s="96"/>
      <c r="L32" s="96"/>
      <c r="M32" s="96"/>
      <c r="N32" s="96"/>
      <c r="O32" s="96"/>
      <c r="P32" s="96"/>
      <c r="Q32" s="96"/>
      <c r="R32" s="96"/>
      <c r="S32" s="96"/>
      <c r="T32" s="96"/>
      <c r="U32" s="95"/>
    </row>
    <row r="33" spans="2:21" ht="19.5" customHeight="1">
      <c r="B33" s="94" t="s">
        <v>1004</v>
      </c>
      <c r="C33" s="96"/>
      <c r="D33" s="96"/>
      <c r="E33" s="96"/>
      <c r="F33" s="96"/>
      <c r="G33" s="96"/>
      <c r="H33" s="96"/>
      <c r="I33" s="96"/>
      <c r="J33" s="96"/>
      <c r="K33" s="96"/>
      <c r="L33" s="96"/>
      <c r="M33" s="96"/>
      <c r="N33" s="96"/>
      <c r="O33" s="96"/>
      <c r="P33" s="96"/>
      <c r="Q33" s="96"/>
      <c r="R33" s="96"/>
      <c r="S33" s="96"/>
      <c r="T33" s="96"/>
      <c r="U33" s="95"/>
    </row>
    <row r="34" spans="2:21" ht="34.5" customHeight="1">
      <c r="B34" s="94" t="s">
        <v>1005</v>
      </c>
      <c r="C34" s="96"/>
      <c r="D34" s="96"/>
      <c r="E34" s="96"/>
      <c r="F34" s="96"/>
      <c r="G34" s="96"/>
      <c r="H34" s="96"/>
      <c r="I34" s="96"/>
      <c r="J34" s="96"/>
      <c r="K34" s="96"/>
      <c r="L34" s="96"/>
      <c r="M34" s="96"/>
      <c r="N34" s="96"/>
      <c r="O34" s="96"/>
      <c r="P34" s="96"/>
      <c r="Q34" s="96"/>
      <c r="R34" s="96"/>
      <c r="S34" s="96"/>
      <c r="T34" s="96"/>
      <c r="U34" s="95"/>
    </row>
    <row r="35" spans="2:21" ht="34.5" customHeight="1">
      <c r="B35" s="94" t="s">
        <v>1006</v>
      </c>
      <c r="C35" s="96"/>
      <c r="D35" s="96"/>
      <c r="E35" s="96"/>
      <c r="F35" s="96"/>
      <c r="G35" s="96"/>
      <c r="H35" s="96"/>
      <c r="I35" s="96"/>
      <c r="J35" s="96"/>
      <c r="K35" s="96"/>
      <c r="L35" s="96"/>
      <c r="M35" s="96"/>
      <c r="N35" s="96"/>
      <c r="O35" s="96"/>
      <c r="P35" s="96"/>
      <c r="Q35" s="96"/>
      <c r="R35" s="96"/>
      <c r="S35" s="96"/>
      <c r="T35" s="96"/>
      <c r="U35" s="95"/>
    </row>
    <row r="36" spans="2:21" ht="36" customHeight="1">
      <c r="B36" s="94" t="s">
        <v>1007</v>
      </c>
      <c r="C36" s="96"/>
      <c r="D36" s="96"/>
      <c r="E36" s="96"/>
      <c r="F36" s="96"/>
      <c r="G36" s="96"/>
      <c r="H36" s="96"/>
      <c r="I36" s="96"/>
      <c r="J36" s="96"/>
      <c r="K36" s="96"/>
      <c r="L36" s="96"/>
      <c r="M36" s="96"/>
      <c r="N36" s="96"/>
      <c r="O36" s="96"/>
      <c r="P36" s="96"/>
      <c r="Q36" s="96"/>
      <c r="R36" s="96"/>
      <c r="S36" s="96"/>
      <c r="T36" s="96"/>
      <c r="U36" s="95"/>
    </row>
    <row r="37" spans="2:21" ht="34.5" customHeight="1" thickBot="1">
      <c r="B37" s="97" t="s">
        <v>758</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topLeftCell="A19" zoomScale="80" zoomScaleNormal="80" zoomScaleSheetLayoutView="80" workbookViewId="0">
      <selection activeCell="A25" sqref="A25:XFD25"/>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80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2" customHeight="1" thickTop="1" thickBot="1">
      <c r="A11" s="56"/>
      <c r="B11" s="57" t="s">
        <v>36</v>
      </c>
      <c r="C11" s="58" t="s">
        <v>81</v>
      </c>
      <c r="D11" s="58"/>
      <c r="E11" s="58"/>
      <c r="F11" s="58"/>
      <c r="G11" s="58"/>
      <c r="H11" s="58"/>
      <c r="I11" s="58" t="s">
        <v>82</v>
      </c>
      <c r="J11" s="58"/>
      <c r="K11" s="58"/>
      <c r="L11" s="58" t="s">
        <v>83</v>
      </c>
      <c r="M11" s="58"/>
      <c r="N11" s="58"/>
      <c r="O11" s="58"/>
      <c r="P11" s="59" t="s">
        <v>45</v>
      </c>
      <c r="Q11" s="59" t="s">
        <v>84</v>
      </c>
      <c r="R11" s="59">
        <v>0.02</v>
      </c>
      <c r="S11" s="59" t="s">
        <v>41</v>
      </c>
      <c r="T11" s="59" t="s">
        <v>41</v>
      </c>
      <c r="U11" s="61" t="str">
        <f>IF(ISERR(T11/S11*100),"N/A",T11/S11*100)</f>
        <v>N/A</v>
      </c>
    </row>
    <row r="12" spans="1:34" ht="99" customHeight="1" thickTop="1" thickBot="1">
      <c r="A12" s="56"/>
      <c r="B12" s="57" t="s">
        <v>46</v>
      </c>
      <c r="C12" s="58" t="s">
        <v>85</v>
      </c>
      <c r="D12" s="58"/>
      <c r="E12" s="58"/>
      <c r="F12" s="58"/>
      <c r="G12" s="58"/>
      <c r="H12" s="58"/>
      <c r="I12" s="58" t="s">
        <v>86</v>
      </c>
      <c r="J12" s="58"/>
      <c r="K12" s="58"/>
      <c r="L12" s="58" t="s">
        <v>87</v>
      </c>
      <c r="M12" s="58"/>
      <c r="N12" s="58"/>
      <c r="O12" s="58"/>
      <c r="P12" s="59" t="s">
        <v>45</v>
      </c>
      <c r="Q12" s="59" t="s">
        <v>40</v>
      </c>
      <c r="R12" s="59">
        <v>0</v>
      </c>
      <c r="S12" s="59" t="s">
        <v>41</v>
      </c>
      <c r="T12" s="59" t="s">
        <v>41</v>
      </c>
      <c r="U12" s="61" t="str">
        <f>IF(ISERR(T12/S12*100),"N/A",T12/S12*100)</f>
        <v>N/A</v>
      </c>
    </row>
    <row r="13" spans="1:34" ht="95.4" customHeight="1" thickTop="1" thickBot="1">
      <c r="A13" s="56"/>
      <c r="B13" s="57" t="s">
        <v>51</v>
      </c>
      <c r="C13" s="58" t="s">
        <v>88</v>
      </c>
      <c r="D13" s="58"/>
      <c r="E13" s="58"/>
      <c r="F13" s="58"/>
      <c r="G13" s="58"/>
      <c r="H13" s="58"/>
      <c r="I13" s="58" t="s">
        <v>89</v>
      </c>
      <c r="J13" s="58"/>
      <c r="K13" s="58"/>
      <c r="L13" s="58" t="s">
        <v>90</v>
      </c>
      <c r="M13" s="58"/>
      <c r="N13" s="58"/>
      <c r="O13" s="58"/>
      <c r="P13" s="59" t="s">
        <v>45</v>
      </c>
      <c r="Q13" s="59" t="s">
        <v>91</v>
      </c>
      <c r="R13" s="59">
        <v>7.89</v>
      </c>
      <c r="S13" s="59">
        <v>29.54</v>
      </c>
      <c r="T13" s="59">
        <v>22.75</v>
      </c>
      <c r="U13" s="61">
        <f>IF(ISERR(T13/S13*100),"N/A",T13/S13*100)</f>
        <v>77.014218009478668</v>
      </c>
    </row>
    <row r="14" spans="1:34" ht="102" customHeight="1" thickTop="1" thickBot="1">
      <c r="A14" s="56"/>
      <c r="B14" s="57" t="s">
        <v>56</v>
      </c>
      <c r="C14" s="58" t="s">
        <v>92</v>
      </c>
      <c r="D14" s="58"/>
      <c r="E14" s="58"/>
      <c r="F14" s="58"/>
      <c r="G14" s="58"/>
      <c r="H14" s="58"/>
      <c r="I14" s="58" t="s">
        <v>93</v>
      </c>
      <c r="J14" s="58"/>
      <c r="K14" s="58"/>
      <c r="L14" s="58" t="s">
        <v>94</v>
      </c>
      <c r="M14" s="58"/>
      <c r="N14" s="58"/>
      <c r="O14" s="58"/>
      <c r="P14" s="59" t="s">
        <v>45</v>
      </c>
      <c r="Q14" s="59" t="s">
        <v>91</v>
      </c>
      <c r="R14" s="59">
        <v>41.19</v>
      </c>
      <c r="S14" s="59">
        <v>25.8</v>
      </c>
      <c r="T14" s="59">
        <v>30.21</v>
      </c>
      <c r="U14" s="61">
        <f>IF(ISERR(T14/S14*100),"N/A",T14/S14*100)</f>
        <v>117.09302325581395</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95</v>
      </c>
      <c r="C22" s="96"/>
      <c r="D22" s="96"/>
      <c r="E22" s="96"/>
      <c r="F22" s="96"/>
      <c r="G22" s="96"/>
      <c r="H22" s="96"/>
      <c r="I22" s="96"/>
      <c r="J22" s="96"/>
      <c r="K22" s="96"/>
      <c r="L22" s="96"/>
      <c r="M22" s="96"/>
      <c r="N22" s="96"/>
      <c r="O22" s="96"/>
      <c r="P22" s="96"/>
      <c r="Q22" s="96"/>
      <c r="R22" s="96"/>
      <c r="S22" s="96"/>
      <c r="T22" s="96"/>
      <c r="U22" s="95"/>
    </row>
    <row r="23" spans="2:21" ht="34.5" customHeight="1">
      <c r="B23" s="94" t="s">
        <v>96</v>
      </c>
      <c r="C23" s="96"/>
      <c r="D23" s="96"/>
      <c r="E23" s="96"/>
      <c r="F23" s="96"/>
      <c r="G23" s="96"/>
      <c r="H23" s="96"/>
      <c r="I23" s="96"/>
      <c r="J23" s="96"/>
      <c r="K23" s="96"/>
      <c r="L23" s="96"/>
      <c r="M23" s="96"/>
      <c r="N23" s="96"/>
      <c r="O23" s="96"/>
      <c r="P23" s="96"/>
      <c r="Q23" s="96"/>
      <c r="R23" s="96"/>
      <c r="S23" s="96"/>
      <c r="T23" s="96"/>
      <c r="U23" s="95"/>
    </row>
    <row r="24" spans="2:21" ht="59.7" customHeight="1">
      <c r="B24" s="94" t="s">
        <v>97</v>
      </c>
      <c r="C24" s="96"/>
      <c r="D24" s="96"/>
      <c r="E24" s="96"/>
      <c r="F24" s="96"/>
      <c r="G24" s="96"/>
      <c r="H24" s="96"/>
      <c r="I24" s="96"/>
      <c r="J24" s="96"/>
      <c r="K24" s="96"/>
      <c r="L24" s="96"/>
      <c r="M24" s="96"/>
      <c r="N24" s="96"/>
      <c r="O24" s="96"/>
      <c r="P24" s="96"/>
      <c r="Q24" s="96"/>
      <c r="R24" s="96"/>
      <c r="S24" s="96"/>
      <c r="T24" s="96"/>
      <c r="U24" s="95"/>
    </row>
    <row r="25" spans="2:21" ht="63" customHeight="1" thickBot="1">
      <c r="B25" s="97" t="s">
        <v>98</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1008</v>
      </c>
      <c r="D4" s="15" t="s">
        <v>1009</v>
      </c>
      <c r="E4" s="15"/>
      <c r="F4" s="15"/>
      <c r="G4" s="15"/>
      <c r="H4" s="15"/>
      <c r="I4" s="16"/>
      <c r="J4" s="17" t="s">
        <v>6</v>
      </c>
      <c r="K4" s="18" t="s">
        <v>7</v>
      </c>
      <c r="L4" s="19" t="s">
        <v>8</v>
      </c>
      <c r="M4" s="19"/>
      <c r="N4" s="19"/>
      <c r="O4" s="19"/>
      <c r="P4" s="17" t="s">
        <v>9</v>
      </c>
      <c r="Q4" s="19" t="s">
        <v>1010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1011</v>
      </c>
      <c r="D11" s="58"/>
      <c r="E11" s="58"/>
      <c r="F11" s="58"/>
      <c r="G11" s="58"/>
      <c r="H11" s="58"/>
      <c r="I11" s="58" t="s">
        <v>1012</v>
      </c>
      <c r="J11" s="58"/>
      <c r="K11" s="58"/>
      <c r="L11" s="58" t="s">
        <v>1013</v>
      </c>
      <c r="M11" s="58"/>
      <c r="N11" s="58"/>
      <c r="O11" s="58"/>
      <c r="P11" s="59" t="s">
        <v>109</v>
      </c>
      <c r="Q11" s="59" t="s">
        <v>40</v>
      </c>
      <c r="R11" s="59">
        <v>0</v>
      </c>
      <c r="S11" s="59" t="s">
        <v>41</v>
      </c>
      <c r="T11" s="59" t="s">
        <v>41</v>
      </c>
      <c r="U11" s="61" t="str">
        <f t="shared" ref="U11:U21" si="0">IF(ISERR(T11/S11*100),"N/A",T11/S11*100)</f>
        <v>N/A</v>
      </c>
    </row>
    <row r="12" spans="1:34" ht="75" customHeight="1" thickTop="1" thickBot="1">
      <c r="A12" s="56"/>
      <c r="B12" s="57" t="s">
        <v>46</v>
      </c>
      <c r="C12" s="58" t="s">
        <v>1014</v>
      </c>
      <c r="D12" s="58"/>
      <c r="E12" s="58"/>
      <c r="F12" s="58"/>
      <c r="G12" s="58"/>
      <c r="H12" s="58"/>
      <c r="I12" s="58" t="s">
        <v>1015</v>
      </c>
      <c r="J12" s="58"/>
      <c r="K12" s="58"/>
      <c r="L12" s="58" t="s">
        <v>1016</v>
      </c>
      <c r="M12" s="58"/>
      <c r="N12" s="58"/>
      <c r="O12" s="58"/>
      <c r="P12" s="59" t="s">
        <v>109</v>
      </c>
      <c r="Q12" s="59" t="s">
        <v>40</v>
      </c>
      <c r="R12" s="59">
        <v>0</v>
      </c>
      <c r="S12" s="59" t="s">
        <v>41</v>
      </c>
      <c r="T12" s="59" t="s">
        <v>41</v>
      </c>
      <c r="U12" s="61" t="str">
        <f t="shared" si="0"/>
        <v>N/A</v>
      </c>
    </row>
    <row r="13" spans="1:34" ht="75" customHeight="1" thickTop="1">
      <c r="A13" s="56"/>
      <c r="B13" s="57" t="s">
        <v>51</v>
      </c>
      <c r="C13" s="58" t="s">
        <v>1017</v>
      </c>
      <c r="D13" s="58"/>
      <c r="E13" s="58"/>
      <c r="F13" s="58"/>
      <c r="G13" s="58"/>
      <c r="H13" s="58"/>
      <c r="I13" s="58" t="s">
        <v>1018</v>
      </c>
      <c r="J13" s="58"/>
      <c r="K13" s="58"/>
      <c r="L13" s="58" t="s">
        <v>1019</v>
      </c>
      <c r="M13" s="58"/>
      <c r="N13" s="58"/>
      <c r="O13" s="58"/>
      <c r="P13" s="59" t="s">
        <v>45</v>
      </c>
      <c r="Q13" s="59" t="s">
        <v>40</v>
      </c>
      <c r="R13" s="59">
        <v>0</v>
      </c>
      <c r="S13" s="59" t="s">
        <v>41</v>
      </c>
      <c r="T13" s="59" t="s">
        <v>41</v>
      </c>
      <c r="U13" s="61" t="str">
        <f t="shared" si="0"/>
        <v>N/A</v>
      </c>
    </row>
    <row r="14" spans="1:34" ht="75" customHeight="1">
      <c r="A14" s="56"/>
      <c r="B14" s="62" t="s">
        <v>42</v>
      </c>
      <c r="C14" s="63" t="s">
        <v>1020</v>
      </c>
      <c r="D14" s="63"/>
      <c r="E14" s="63"/>
      <c r="F14" s="63"/>
      <c r="G14" s="63"/>
      <c r="H14" s="63"/>
      <c r="I14" s="63" t="s">
        <v>1021</v>
      </c>
      <c r="J14" s="63"/>
      <c r="K14" s="63"/>
      <c r="L14" s="63" t="s">
        <v>1022</v>
      </c>
      <c r="M14" s="63"/>
      <c r="N14" s="63"/>
      <c r="O14" s="63"/>
      <c r="P14" s="64" t="s">
        <v>45</v>
      </c>
      <c r="Q14" s="64" t="s">
        <v>40</v>
      </c>
      <c r="R14" s="64">
        <v>0</v>
      </c>
      <c r="S14" s="64" t="s">
        <v>41</v>
      </c>
      <c r="T14" s="64" t="s">
        <v>41</v>
      </c>
      <c r="U14" s="65" t="str">
        <f t="shared" si="0"/>
        <v>N/A</v>
      </c>
    </row>
    <row r="15" spans="1:34" ht="75" customHeight="1">
      <c r="A15" s="56"/>
      <c r="B15" s="62" t="s">
        <v>42</v>
      </c>
      <c r="C15" s="63" t="s">
        <v>1023</v>
      </c>
      <c r="D15" s="63"/>
      <c r="E15" s="63"/>
      <c r="F15" s="63"/>
      <c r="G15" s="63"/>
      <c r="H15" s="63"/>
      <c r="I15" s="63" t="s">
        <v>1024</v>
      </c>
      <c r="J15" s="63"/>
      <c r="K15" s="63"/>
      <c r="L15" s="63" t="s">
        <v>1025</v>
      </c>
      <c r="M15" s="63"/>
      <c r="N15" s="63"/>
      <c r="O15" s="63"/>
      <c r="P15" s="64" t="s">
        <v>45</v>
      </c>
      <c r="Q15" s="64" t="s">
        <v>40</v>
      </c>
      <c r="R15" s="64">
        <v>0</v>
      </c>
      <c r="S15" s="64" t="s">
        <v>41</v>
      </c>
      <c r="T15" s="64" t="s">
        <v>41</v>
      </c>
      <c r="U15" s="65" t="str">
        <f t="shared" si="0"/>
        <v>N/A</v>
      </c>
    </row>
    <row r="16" spans="1:34" ht="75" customHeight="1" thickBot="1">
      <c r="A16" s="56"/>
      <c r="B16" s="62" t="s">
        <v>42</v>
      </c>
      <c r="C16" s="63" t="s">
        <v>1026</v>
      </c>
      <c r="D16" s="63"/>
      <c r="E16" s="63"/>
      <c r="F16" s="63"/>
      <c r="G16" s="63"/>
      <c r="H16" s="63"/>
      <c r="I16" s="63" t="s">
        <v>1027</v>
      </c>
      <c r="J16" s="63"/>
      <c r="K16" s="63"/>
      <c r="L16" s="63" t="s">
        <v>1028</v>
      </c>
      <c r="M16" s="63"/>
      <c r="N16" s="63"/>
      <c r="O16" s="63"/>
      <c r="P16" s="64" t="s">
        <v>45</v>
      </c>
      <c r="Q16" s="64" t="s">
        <v>150</v>
      </c>
      <c r="R16" s="64">
        <v>0</v>
      </c>
      <c r="S16" s="64" t="s">
        <v>41</v>
      </c>
      <c r="T16" s="64" t="s">
        <v>41</v>
      </c>
      <c r="U16" s="65" t="str">
        <f t="shared" si="0"/>
        <v>N/A</v>
      </c>
    </row>
    <row r="17" spans="1:22" ht="75" customHeight="1" thickTop="1">
      <c r="A17" s="56"/>
      <c r="B17" s="57" t="s">
        <v>56</v>
      </c>
      <c r="C17" s="58" t="s">
        <v>1029</v>
      </c>
      <c r="D17" s="58"/>
      <c r="E17" s="58"/>
      <c r="F17" s="58"/>
      <c r="G17" s="58"/>
      <c r="H17" s="58"/>
      <c r="I17" s="58" t="s">
        <v>1030</v>
      </c>
      <c r="J17" s="58"/>
      <c r="K17" s="58"/>
      <c r="L17" s="58" t="s">
        <v>1031</v>
      </c>
      <c r="M17" s="58"/>
      <c r="N17" s="58"/>
      <c r="O17" s="58"/>
      <c r="P17" s="59" t="s">
        <v>45</v>
      </c>
      <c r="Q17" s="59" t="s">
        <v>60</v>
      </c>
      <c r="R17" s="59">
        <v>0</v>
      </c>
      <c r="S17" s="59">
        <v>0</v>
      </c>
      <c r="T17" s="59">
        <v>0</v>
      </c>
      <c r="U17" s="61" t="str">
        <f t="shared" si="0"/>
        <v>N/A</v>
      </c>
    </row>
    <row r="18" spans="1:22" ht="75" customHeight="1">
      <c r="A18" s="56"/>
      <c r="B18" s="62" t="s">
        <v>42</v>
      </c>
      <c r="C18" s="63" t="s">
        <v>1032</v>
      </c>
      <c r="D18" s="63"/>
      <c r="E18" s="63"/>
      <c r="F18" s="63"/>
      <c r="G18" s="63"/>
      <c r="H18" s="63"/>
      <c r="I18" s="63" t="s">
        <v>1033</v>
      </c>
      <c r="J18" s="63"/>
      <c r="K18" s="63"/>
      <c r="L18" s="63" t="s">
        <v>1034</v>
      </c>
      <c r="M18" s="63"/>
      <c r="N18" s="63"/>
      <c r="O18" s="63"/>
      <c r="P18" s="64" t="s">
        <v>45</v>
      </c>
      <c r="Q18" s="64" t="s">
        <v>60</v>
      </c>
      <c r="R18" s="64">
        <v>0</v>
      </c>
      <c r="S18" s="64">
        <v>0</v>
      </c>
      <c r="T18" s="64">
        <v>0</v>
      </c>
      <c r="U18" s="65" t="str">
        <f t="shared" si="0"/>
        <v>N/A</v>
      </c>
    </row>
    <row r="19" spans="1:22" ht="75" customHeight="1">
      <c r="A19" s="56"/>
      <c r="B19" s="62" t="s">
        <v>42</v>
      </c>
      <c r="C19" s="63" t="s">
        <v>1035</v>
      </c>
      <c r="D19" s="63"/>
      <c r="E19" s="63"/>
      <c r="F19" s="63"/>
      <c r="G19" s="63"/>
      <c r="H19" s="63"/>
      <c r="I19" s="63" t="s">
        <v>1036</v>
      </c>
      <c r="J19" s="63"/>
      <c r="K19" s="63"/>
      <c r="L19" s="63" t="s">
        <v>1037</v>
      </c>
      <c r="M19" s="63"/>
      <c r="N19" s="63"/>
      <c r="O19" s="63"/>
      <c r="P19" s="64" t="s">
        <v>45</v>
      </c>
      <c r="Q19" s="64" t="s">
        <v>60</v>
      </c>
      <c r="R19" s="64">
        <v>0</v>
      </c>
      <c r="S19" s="64">
        <v>0</v>
      </c>
      <c r="T19" s="64">
        <v>0</v>
      </c>
      <c r="U19" s="65" t="str">
        <f t="shared" si="0"/>
        <v>N/A</v>
      </c>
    </row>
    <row r="20" spans="1:22" ht="75" customHeight="1">
      <c r="A20" s="56"/>
      <c r="B20" s="62" t="s">
        <v>42</v>
      </c>
      <c r="C20" s="63" t="s">
        <v>1038</v>
      </c>
      <c r="D20" s="63"/>
      <c r="E20" s="63"/>
      <c r="F20" s="63"/>
      <c r="G20" s="63"/>
      <c r="H20" s="63"/>
      <c r="I20" s="63" t="s">
        <v>1039</v>
      </c>
      <c r="J20" s="63"/>
      <c r="K20" s="63"/>
      <c r="L20" s="63" t="s">
        <v>1040</v>
      </c>
      <c r="M20" s="63"/>
      <c r="N20" s="63"/>
      <c r="O20" s="63"/>
      <c r="P20" s="64" t="s">
        <v>45</v>
      </c>
      <c r="Q20" s="64" t="s">
        <v>60</v>
      </c>
      <c r="R20" s="64">
        <v>0</v>
      </c>
      <c r="S20" s="64">
        <v>16.46</v>
      </c>
      <c r="T20" s="64">
        <v>0</v>
      </c>
      <c r="U20" s="65">
        <f t="shared" si="0"/>
        <v>0</v>
      </c>
    </row>
    <row r="21" spans="1:22" ht="75" customHeight="1" thickBot="1">
      <c r="A21" s="56"/>
      <c r="B21" s="62" t="s">
        <v>42</v>
      </c>
      <c r="C21" s="63" t="s">
        <v>1041</v>
      </c>
      <c r="D21" s="63"/>
      <c r="E21" s="63"/>
      <c r="F21" s="63"/>
      <c r="G21" s="63"/>
      <c r="H21" s="63"/>
      <c r="I21" s="63" t="s">
        <v>1042</v>
      </c>
      <c r="J21" s="63"/>
      <c r="K21" s="63"/>
      <c r="L21" s="63" t="s">
        <v>1043</v>
      </c>
      <c r="M21" s="63"/>
      <c r="N21" s="63"/>
      <c r="O21" s="63"/>
      <c r="P21" s="64" t="s">
        <v>45</v>
      </c>
      <c r="Q21" s="64" t="s">
        <v>60</v>
      </c>
      <c r="R21" s="64">
        <v>0</v>
      </c>
      <c r="S21" s="64">
        <v>4.17</v>
      </c>
      <c r="T21" s="64">
        <v>0</v>
      </c>
      <c r="U21" s="65">
        <f t="shared" si="0"/>
        <v>0</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19.05" customHeight="1">
      <c r="B29" s="94" t="s">
        <v>1044</v>
      </c>
      <c r="C29" s="96"/>
      <c r="D29" s="96"/>
      <c r="E29" s="96"/>
      <c r="F29" s="96"/>
      <c r="G29" s="96"/>
      <c r="H29" s="96"/>
      <c r="I29" s="96"/>
      <c r="J29" s="96"/>
      <c r="K29" s="96"/>
      <c r="L29" s="96"/>
      <c r="M29" s="96"/>
      <c r="N29" s="96"/>
      <c r="O29" s="96"/>
      <c r="P29" s="96"/>
      <c r="Q29" s="96"/>
      <c r="R29" s="96"/>
      <c r="S29" s="96"/>
      <c r="T29" s="96"/>
      <c r="U29" s="95"/>
    </row>
    <row r="30" spans="1:22" ht="34.5" customHeight="1">
      <c r="B30" s="94" t="s">
        <v>1045</v>
      </c>
      <c r="C30" s="96"/>
      <c r="D30" s="96"/>
      <c r="E30" s="96"/>
      <c r="F30" s="96"/>
      <c r="G30" s="96"/>
      <c r="H30" s="96"/>
      <c r="I30" s="96"/>
      <c r="J30" s="96"/>
      <c r="K30" s="96"/>
      <c r="L30" s="96"/>
      <c r="M30" s="96"/>
      <c r="N30" s="96"/>
      <c r="O30" s="96"/>
      <c r="P30" s="96"/>
      <c r="Q30" s="96"/>
      <c r="R30" s="96"/>
      <c r="S30" s="96"/>
      <c r="T30" s="96"/>
      <c r="U30" s="95"/>
    </row>
    <row r="31" spans="1:22" ht="16.5" customHeight="1">
      <c r="B31" s="94" t="s">
        <v>1046</v>
      </c>
      <c r="C31" s="96"/>
      <c r="D31" s="96"/>
      <c r="E31" s="96"/>
      <c r="F31" s="96"/>
      <c r="G31" s="96"/>
      <c r="H31" s="96"/>
      <c r="I31" s="96"/>
      <c r="J31" s="96"/>
      <c r="K31" s="96"/>
      <c r="L31" s="96"/>
      <c r="M31" s="96"/>
      <c r="N31" s="96"/>
      <c r="O31" s="96"/>
      <c r="P31" s="96"/>
      <c r="Q31" s="96"/>
      <c r="R31" s="96"/>
      <c r="S31" s="96"/>
      <c r="T31" s="96"/>
      <c r="U31" s="95"/>
    </row>
    <row r="32" spans="1:22" ht="34.5" customHeight="1">
      <c r="B32" s="94" t="s">
        <v>1047</v>
      </c>
      <c r="C32" s="96"/>
      <c r="D32" s="96"/>
      <c r="E32" s="96"/>
      <c r="F32" s="96"/>
      <c r="G32" s="96"/>
      <c r="H32" s="96"/>
      <c r="I32" s="96"/>
      <c r="J32" s="96"/>
      <c r="K32" s="96"/>
      <c r="L32" s="96"/>
      <c r="M32" s="96"/>
      <c r="N32" s="96"/>
      <c r="O32" s="96"/>
      <c r="P32" s="96"/>
      <c r="Q32" s="96"/>
      <c r="R32" s="96"/>
      <c r="S32" s="96"/>
      <c r="T32" s="96"/>
      <c r="U32" s="95"/>
    </row>
    <row r="33" spans="2:21" ht="34.5" customHeight="1">
      <c r="B33" s="94" t="s">
        <v>1048</v>
      </c>
      <c r="C33" s="96"/>
      <c r="D33" s="96"/>
      <c r="E33" s="96"/>
      <c r="F33" s="96"/>
      <c r="G33" s="96"/>
      <c r="H33" s="96"/>
      <c r="I33" s="96"/>
      <c r="J33" s="96"/>
      <c r="K33" s="96"/>
      <c r="L33" s="96"/>
      <c r="M33" s="96"/>
      <c r="N33" s="96"/>
      <c r="O33" s="96"/>
      <c r="P33" s="96"/>
      <c r="Q33" s="96"/>
      <c r="R33" s="96"/>
      <c r="S33" s="96"/>
      <c r="T33" s="96"/>
      <c r="U33" s="95"/>
    </row>
    <row r="34" spans="2:21" ht="34.5" customHeight="1">
      <c r="B34" s="94" t="s">
        <v>1049</v>
      </c>
      <c r="C34" s="96"/>
      <c r="D34" s="96"/>
      <c r="E34" s="96"/>
      <c r="F34" s="96"/>
      <c r="G34" s="96"/>
      <c r="H34" s="96"/>
      <c r="I34" s="96"/>
      <c r="J34" s="96"/>
      <c r="K34" s="96"/>
      <c r="L34" s="96"/>
      <c r="M34" s="96"/>
      <c r="N34" s="96"/>
      <c r="O34" s="96"/>
      <c r="P34" s="96"/>
      <c r="Q34" s="96"/>
      <c r="R34" s="96"/>
      <c r="S34" s="96"/>
      <c r="T34" s="96"/>
      <c r="U34" s="95"/>
    </row>
    <row r="35" spans="2:21" ht="31.05" customHeight="1">
      <c r="B35" s="94" t="s">
        <v>1050</v>
      </c>
      <c r="C35" s="96"/>
      <c r="D35" s="96"/>
      <c r="E35" s="96"/>
      <c r="F35" s="96"/>
      <c r="G35" s="96"/>
      <c r="H35" s="96"/>
      <c r="I35" s="96"/>
      <c r="J35" s="96"/>
      <c r="K35" s="96"/>
      <c r="L35" s="96"/>
      <c r="M35" s="96"/>
      <c r="N35" s="96"/>
      <c r="O35" s="96"/>
      <c r="P35" s="96"/>
      <c r="Q35" s="96"/>
      <c r="R35" s="96"/>
      <c r="S35" s="96"/>
      <c r="T35" s="96"/>
      <c r="U35" s="95"/>
    </row>
    <row r="36" spans="2:21" ht="38.25" customHeight="1">
      <c r="B36" s="94" t="s">
        <v>1051</v>
      </c>
      <c r="C36" s="96"/>
      <c r="D36" s="96"/>
      <c r="E36" s="96"/>
      <c r="F36" s="96"/>
      <c r="G36" s="96"/>
      <c r="H36" s="96"/>
      <c r="I36" s="96"/>
      <c r="J36" s="96"/>
      <c r="K36" s="96"/>
      <c r="L36" s="96"/>
      <c r="M36" s="96"/>
      <c r="N36" s="96"/>
      <c r="O36" s="96"/>
      <c r="P36" s="96"/>
      <c r="Q36" s="96"/>
      <c r="R36" s="96"/>
      <c r="S36" s="96"/>
      <c r="T36" s="96"/>
      <c r="U36" s="95"/>
    </row>
    <row r="37" spans="2:21" ht="35.700000000000003" customHeight="1">
      <c r="B37" s="94" t="s">
        <v>1052</v>
      </c>
      <c r="C37" s="96"/>
      <c r="D37" s="96"/>
      <c r="E37" s="96"/>
      <c r="F37" s="96"/>
      <c r="G37" s="96"/>
      <c r="H37" s="96"/>
      <c r="I37" s="96"/>
      <c r="J37" s="96"/>
      <c r="K37" s="96"/>
      <c r="L37" s="96"/>
      <c r="M37" s="96"/>
      <c r="N37" s="96"/>
      <c r="O37" s="96"/>
      <c r="P37" s="96"/>
      <c r="Q37" s="96"/>
      <c r="R37" s="96"/>
      <c r="S37" s="96"/>
      <c r="T37" s="96"/>
      <c r="U37" s="95"/>
    </row>
    <row r="38" spans="2:21" ht="37.049999999999997" customHeight="1">
      <c r="B38" s="94" t="s">
        <v>1053</v>
      </c>
      <c r="C38" s="96"/>
      <c r="D38" s="96"/>
      <c r="E38" s="96"/>
      <c r="F38" s="96"/>
      <c r="G38" s="96"/>
      <c r="H38" s="96"/>
      <c r="I38" s="96"/>
      <c r="J38" s="96"/>
      <c r="K38" s="96"/>
      <c r="L38" s="96"/>
      <c r="M38" s="96"/>
      <c r="N38" s="96"/>
      <c r="O38" s="96"/>
      <c r="P38" s="96"/>
      <c r="Q38" s="96"/>
      <c r="R38" s="96"/>
      <c r="S38" s="96"/>
      <c r="T38" s="96"/>
      <c r="U38" s="95"/>
    </row>
    <row r="39" spans="2:21" ht="35.25" customHeight="1" thickBot="1">
      <c r="B39" s="97" t="s">
        <v>1054</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topLeftCell="A37" zoomScale="80" zoomScaleNormal="80" zoomScaleSheetLayoutView="80" workbookViewId="0">
      <selection activeCell="A25" sqref="A25:XFD25"/>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99</v>
      </c>
      <c r="D4" s="15" t="s">
        <v>100</v>
      </c>
      <c r="E4" s="15"/>
      <c r="F4" s="15"/>
      <c r="G4" s="15"/>
      <c r="H4" s="15"/>
      <c r="I4" s="16"/>
      <c r="J4" s="17" t="s">
        <v>6</v>
      </c>
      <c r="K4" s="18" t="s">
        <v>7</v>
      </c>
      <c r="L4" s="19" t="s">
        <v>8</v>
      </c>
      <c r="M4" s="19"/>
      <c r="N4" s="19"/>
      <c r="O4" s="19"/>
      <c r="P4" s="17" t="s">
        <v>9</v>
      </c>
      <c r="Q4" s="19" t="s">
        <v>101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102</v>
      </c>
      <c r="D6" s="25"/>
      <c r="E6" s="25"/>
      <c r="F6" s="25"/>
      <c r="G6" s="25"/>
      <c r="H6" s="26"/>
      <c r="I6" s="26"/>
      <c r="J6" s="26" t="s">
        <v>16</v>
      </c>
      <c r="K6" s="25" t="s">
        <v>103</v>
      </c>
      <c r="L6" s="25"/>
      <c r="M6" s="25"/>
      <c r="N6" s="27"/>
      <c r="O6" s="28" t="s">
        <v>18</v>
      </c>
      <c r="P6" s="25" t="s">
        <v>104</v>
      </c>
      <c r="Q6" s="25"/>
      <c r="R6" s="29"/>
      <c r="S6" s="28" t="s">
        <v>20</v>
      </c>
      <c r="T6" s="25" t="s">
        <v>105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106</v>
      </c>
      <c r="D11" s="58"/>
      <c r="E11" s="58"/>
      <c r="F11" s="58"/>
      <c r="G11" s="58"/>
      <c r="H11" s="58"/>
      <c r="I11" s="58" t="s">
        <v>107</v>
      </c>
      <c r="J11" s="58"/>
      <c r="K11" s="58"/>
      <c r="L11" s="58" t="s">
        <v>108</v>
      </c>
      <c r="M11" s="58"/>
      <c r="N11" s="58"/>
      <c r="O11" s="58"/>
      <c r="P11" s="59" t="s">
        <v>109</v>
      </c>
      <c r="Q11" s="59" t="s">
        <v>40</v>
      </c>
      <c r="R11" s="59">
        <v>1.96</v>
      </c>
      <c r="S11" s="59" t="s">
        <v>41</v>
      </c>
      <c r="T11" s="59" t="s">
        <v>41</v>
      </c>
      <c r="U11" s="61" t="str">
        <f t="shared" ref="U11:U25" si="0">IF(ISERR(T11/S11*100),"N/A",T11/S11*100)</f>
        <v>N/A</v>
      </c>
    </row>
    <row r="12" spans="1:34" ht="109.8" customHeight="1" thickTop="1">
      <c r="A12" s="56"/>
      <c r="B12" s="57" t="s">
        <v>46</v>
      </c>
      <c r="C12" s="58" t="s">
        <v>110</v>
      </c>
      <c r="D12" s="58"/>
      <c r="E12" s="58"/>
      <c r="F12" s="58"/>
      <c r="G12" s="58"/>
      <c r="H12" s="58"/>
      <c r="I12" s="58" t="s">
        <v>111</v>
      </c>
      <c r="J12" s="58"/>
      <c r="K12" s="58"/>
      <c r="L12" s="58" t="s">
        <v>112</v>
      </c>
      <c r="M12" s="58"/>
      <c r="N12" s="58"/>
      <c r="O12" s="58"/>
      <c r="P12" s="59" t="s">
        <v>45</v>
      </c>
      <c r="Q12" s="59" t="s">
        <v>40</v>
      </c>
      <c r="R12" s="59">
        <v>78.03</v>
      </c>
      <c r="S12" s="59" t="s">
        <v>41</v>
      </c>
      <c r="T12" s="59" t="s">
        <v>41</v>
      </c>
      <c r="U12" s="61" t="str">
        <f t="shared" si="0"/>
        <v>N/A</v>
      </c>
    </row>
    <row r="13" spans="1:34" ht="75" customHeight="1">
      <c r="A13" s="56"/>
      <c r="B13" s="62" t="s">
        <v>42</v>
      </c>
      <c r="C13" s="63" t="s">
        <v>42</v>
      </c>
      <c r="D13" s="63"/>
      <c r="E13" s="63"/>
      <c r="F13" s="63"/>
      <c r="G13" s="63"/>
      <c r="H13" s="63"/>
      <c r="I13" s="63" t="s">
        <v>113</v>
      </c>
      <c r="J13" s="63"/>
      <c r="K13" s="63"/>
      <c r="L13" s="63" t="s">
        <v>114</v>
      </c>
      <c r="M13" s="63"/>
      <c r="N13" s="63"/>
      <c r="O13" s="63"/>
      <c r="P13" s="64" t="s">
        <v>45</v>
      </c>
      <c r="Q13" s="64" t="s">
        <v>40</v>
      </c>
      <c r="R13" s="64">
        <v>25</v>
      </c>
      <c r="S13" s="64" t="s">
        <v>41</v>
      </c>
      <c r="T13" s="64" t="s">
        <v>41</v>
      </c>
      <c r="U13" s="65" t="str">
        <f t="shared" si="0"/>
        <v>N/A</v>
      </c>
    </row>
    <row r="14" spans="1:34" ht="75" customHeight="1">
      <c r="A14" s="56"/>
      <c r="B14" s="62" t="s">
        <v>42</v>
      </c>
      <c r="C14" s="63" t="s">
        <v>42</v>
      </c>
      <c r="D14" s="63"/>
      <c r="E14" s="63"/>
      <c r="F14" s="63"/>
      <c r="G14" s="63"/>
      <c r="H14" s="63"/>
      <c r="I14" s="63" t="s">
        <v>115</v>
      </c>
      <c r="J14" s="63"/>
      <c r="K14" s="63"/>
      <c r="L14" s="63" t="s">
        <v>116</v>
      </c>
      <c r="M14" s="63"/>
      <c r="N14" s="63"/>
      <c r="O14" s="63"/>
      <c r="P14" s="64" t="s">
        <v>109</v>
      </c>
      <c r="Q14" s="64" t="s">
        <v>40</v>
      </c>
      <c r="R14" s="64">
        <v>13.02</v>
      </c>
      <c r="S14" s="64" t="s">
        <v>41</v>
      </c>
      <c r="T14" s="64" t="s">
        <v>41</v>
      </c>
      <c r="U14" s="65" t="str">
        <f t="shared" si="0"/>
        <v>N/A</v>
      </c>
    </row>
    <row r="15" spans="1:34" ht="75" customHeight="1" thickBot="1">
      <c r="A15" s="56"/>
      <c r="B15" s="62" t="s">
        <v>42</v>
      </c>
      <c r="C15" s="63" t="s">
        <v>42</v>
      </c>
      <c r="D15" s="63"/>
      <c r="E15" s="63"/>
      <c r="F15" s="63"/>
      <c r="G15" s="63"/>
      <c r="H15" s="63"/>
      <c r="I15" s="63" t="s">
        <v>117</v>
      </c>
      <c r="J15" s="63"/>
      <c r="K15" s="63"/>
      <c r="L15" s="63" t="s">
        <v>118</v>
      </c>
      <c r="M15" s="63"/>
      <c r="N15" s="63"/>
      <c r="O15" s="63"/>
      <c r="P15" s="64" t="s">
        <v>45</v>
      </c>
      <c r="Q15" s="64" t="s">
        <v>50</v>
      </c>
      <c r="R15" s="64">
        <v>76.02</v>
      </c>
      <c r="S15" s="64" t="s">
        <v>41</v>
      </c>
      <c r="T15" s="64" t="s">
        <v>41</v>
      </c>
      <c r="U15" s="65" t="str">
        <f t="shared" si="0"/>
        <v>N/A</v>
      </c>
    </row>
    <row r="16" spans="1:34" ht="75" customHeight="1" thickTop="1">
      <c r="A16" s="56"/>
      <c r="B16" s="57" t="s">
        <v>51</v>
      </c>
      <c r="C16" s="58" t="s">
        <v>119</v>
      </c>
      <c r="D16" s="58"/>
      <c r="E16" s="58"/>
      <c r="F16" s="58"/>
      <c r="G16" s="58"/>
      <c r="H16" s="58"/>
      <c r="I16" s="58" t="s">
        <v>120</v>
      </c>
      <c r="J16" s="58"/>
      <c r="K16" s="58"/>
      <c r="L16" s="58" t="s">
        <v>121</v>
      </c>
      <c r="M16" s="58"/>
      <c r="N16" s="58"/>
      <c r="O16" s="58"/>
      <c r="P16" s="59" t="s">
        <v>45</v>
      </c>
      <c r="Q16" s="59" t="s">
        <v>84</v>
      </c>
      <c r="R16" s="59">
        <v>80.5</v>
      </c>
      <c r="S16" s="59" t="s">
        <v>41</v>
      </c>
      <c r="T16" s="59" t="s">
        <v>41</v>
      </c>
      <c r="U16" s="61" t="str">
        <f t="shared" si="0"/>
        <v>N/A</v>
      </c>
    </row>
    <row r="17" spans="1:22" ht="87.6" customHeight="1">
      <c r="A17" s="56"/>
      <c r="B17" s="62" t="s">
        <v>42</v>
      </c>
      <c r="C17" s="63" t="s">
        <v>122</v>
      </c>
      <c r="D17" s="63"/>
      <c r="E17" s="63"/>
      <c r="F17" s="63"/>
      <c r="G17" s="63"/>
      <c r="H17" s="63"/>
      <c r="I17" s="63" t="s">
        <v>123</v>
      </c>
      <c r="J17" s="63"/>
      <c r="K17" s="63"/>
      <c r="L17" s="63" t="s">
        <v>124</v>
      </c>
      <c r="M17" s="63"/>
      <c r="N17" s="63"/>
      <c r="O17" s="63"/>
      <c r="P17" s="64" t="s">
        <v>45</v>
      </c>
      <c r="Q17" s="64" t="s">
        <v>125</v>
      </c>
      <c r="R17" s="64">
        <v>81.819999999999993</v>
      </c>
      <c r="S17" s="64" t="s">
        <v>41</v>
      </c>
      <c r="T17" s="64" t="s">
        <v>41</v>
      </c>
      <c r="U17" s="65" t="str">
        <f t="shared" si="0"/>
        <v>N/A</v>
      </c>
    </row>
    <row r="18" spans="1:22" ht="98.4" customHeight="1">
      <c r="A18" s="56"/>
      <c r="B18" s="62" t="s">
        <v>42</v>
      </c>
      <c r="C18" s="63" t="s">
        <v>126</v>
      </c>
      <c r="D18" s="63"/>
      <c r="E18" s="63"/>
      <c r="F18" s="63"/>
      <c r="G18" s="63"/>
      <c r="H18" s="63"/>
      <c r="I18" s="63" t="s">
        <v>127</v>
      </c>
      <c r="J18" s="63"/>
      <c r="K18" s="63"/>
      <c r="L18" s="63" t="s">
        <v>128</v>
      </c>
      <c r="M18" s="63"/>
      <c r="N18" s="63"/>
      <c r="O18" s="63"/>
      <c r="P18" s="64" t="s">
        <v>45</v>
      </c>
      <c r="Q18" s="64" t="s">
        <v>84</v>
      </c>
      <c r="R18" s="64">
        <v>30.63</v>
      </c>
      <c r="S18" s="64" t="s">
        <v>41</v>
      </c>
      <c r="T18" s="64" t="s">
        <v>41</v>
      </c>
      <c r="U18" s="65" t="str">
        <f t="shared" si="0"/>
        <v>N/A</v>
      </c>
    </row>
    <row r="19" spans="1:22" ht="75" customHeight="1">
      <c r="A19" s="56"/>
      <c r="B19" s="62" t="s">
        <v>42</v>
      </c>
      <c r="C19" s="63" t="s">
        <v>129</v>
      </c>
      <c r="D19" s="63"/>
      <c r="E19" s="63"/>
      <c r="F19" s="63"/>
      <c r="G19" s="63"/>
      <c r="H19" s="63"/>
      <c r="I19" s="63" t="s">
        <v>130</v>
      </c>
      <c r="J19" s="63"/>
      <c r="K19" s="63"/>
      <c r="L19" s="63" t="s">
        <v>131</v>
      </c>
      <c r="M19" s="63"/>
      <c r="N19" s="63"/>
      <c r="O19" s="63"/>
      <c r="P19" s="64" t="s">
        <v>45</v>
      </c>
      <c r="Q19" s="64" t="s">
        <v>40</v>
      </c>
      <c r="R19" s="64">
        <v>68.97</v>
      </c>
      <c r="S19" s="64" t="s">
        <v>41</v>
      </c>
      <c r="T19" s="64" t="s">
        <v>41</v>
      </c>
      <c r="U19" s="65" t="str">
        <f t="shared" si="0"/>
        <v>N/A</v>
      </c>
    </row>
    <row r="20" spans="1:22" ht="101.4" customHeight="1" thickBot="1">
      <c r="A20" s="56"/>
      <c r="B20" s="62" t="s">
        <v>42</v>
      </c>
      <c r="C20" s="63" t="s">
        <v>132</v>
      </c>
      <c r="D20" s="63"/>
      <c r="E20" s="63"/>
      <c r="F20" s="63"/>
      <c r="G20" s="63"/>
      <c r="H20" s="63"/>
      <c r="I20" s="63" t="s">
        <v>133</v>
      </c>
      <c r="J20" s="63"/>
      <c r="K20" s="63"/>
      <c r="L20" s="63" t="s">
        <v>134</v>
      </c>
      <c r="M20" s="63"/>
      <c r="N20" s="63"/>
      <c r="O20" s="63"/>
      <c r="P20" s="64" t="s">
        <v>45</v>
      </c>
      <c r="Q20" s="64" t="s">
        <v>135</v>
      </c>
      <c r="R20" s="64">
        <v>33.33</v>
      </c>
      <c r="S20" s="64" t="s">
        <v>41</v>
      </c>
      <c r="T20" s="64" t="s">
        <v>41</v>
      </c>
      <c r="U20" s="65" t="str">
        <f t="shared" si="0"/>
        <v>N/A</v>
      </c>
    </row>
    <row r="21" spans="1:22" ht="99.6" customHeight="1" thickTop="1">
      <c r="A21" s="56"/>
      <c r="B21" s="57" t="s">
        <v>56</v>
      </c>
      <c r="C21" s="58" t="s">
        <v>136</v>
      </c>
      <c r="D21" s="58"/>
      <c r="E21" s="58"/>
      <c r="F21" s="58"/>
      <c r="G21" s="58"/>
      <c r="H21" s="58"/>
      <c r="I21" s="58" t="s">
        <v>137</v>
      </c>
      <c r="J21" s="58"/>
      <c r="K21" s="58"/>
      <c r="L21" s="58" t="s">
        <v>138</v>
      </c>
      <c r="M21" s="58"/>
      <c r="N21" s="58"/>
      <c r="O21" s="58"/>
      <c r="P21" s="59" t="s">
        <v>45</v>
      </c>
      <c r="Q21" s="59" t="s">
        <v>139</v>
      </c>
      <c r="R21" s="59">
        <v>100</v>
      </c>
      <c r="S21" s="59" t="s">
        <v>41</v>
      </c>
      <c r="T21" s="59" t="s">
        <v>41</v>
      </c>
      <c r="U21" s="61" t="str">
        <f t="shared" si="0"/>
        <v>N/A</v>
      </c>
    </row>
    <row r="22" spans="1:22" ht="93.6" customHeight="1">
      <c r="A22" s="56"/>
      <c r="B22" s="62" t="s">
        <v>42</v>
      </c>
      <c r="C22" s="63" t="s">
        <v>140</v>
      </c>
      <c r="D22" s="63"/>
      <c r="E22" s="63"/>
      <c r="F22" s="63"/>
      <c r="G22" s="63"/>
      <c r="H22" s="63"/>
      <c r="I22" s="63" t="s">
        <v>141</v>
      </c>
      <c r="J22" s="63"/>
      <c r="K22" s="63"/>
      <c r="L22" s="63" t="s">
        <v>142</v>
      </c>
      <c r="M22" s="63"/>
      <c r="N22" s="63"/>
      <c r="O22" s="63"/>
      <c r="P22" s="64" t="s">
        <v>45</v>
      </c>
      <c r="Q22" s="64" t="s">
        <v>143</v>
      </c>
      <c r="R22" s="64">
        <v>60.28</v>
      </c>
      <c r="S22" s="64" t="s">
        <v>41</v>
      </c>
      <c r="T22" s="64" t="s">
        <v>41</v>
      </c>
      <c r="U22" s="65" t="str">
        <f t="shared" si="0"/>
        <v>N/A</v>
      </c>
    </row>
    <row r="23" spans="1:22" ht="75" customHeight="1">
      <c r="A23" s="56"/>
      <c r="B23" s="62" t="s">
        <v>42</v>
      </c>
      <c r="C23" s="63" t="s">
        <v>144</v>
      </c>
      <c r="D23" s="63"/>
      <c r="E23" s="63"/>
      <c r="F23" s="63"/>
      <c r="G23" s="63"/>
      <c r="H23" s="63"/>
      <c r="I23" s="63" t="s">
        <v>145</v>
      </c>
      <c r="J23" s="63"/>
      <c r="K23" s="63"/>
      <c r="L23" s="63" t="s">
        <v>146</v>
      </c>
      <c r="M23" s="63"/>
      <c r="N23" s="63"/>
      <c r="O23" s="63"/>
      <c r="P23" s="64" t="s">
        <v>45</v>
      </c>
      <c r="Q23" s="64" t="s">
        <v>139</v>
      </c>
      <c r="R23" s="64">
        <v>64.95</v>
      </c>
      <c r="S23" s="64" t="s">
        <v>41</v>
      </c>
      <c r="T23" s="64" t="s">
        <v>41</v>
      </c>
      <c r="U23" s="65" t="str">
        <f t="shared" si="0"/>
        <v>N/A</v>
      </c>
    </row>
    <row r="24" spans="1:22" ht="87" customHeight="1">
      <c r="A24" s="56"/>
      <c r="B24" s="62" t="s">
        <v>42</v>
      </c>
      <c r="C24" s="63" t="s">
        <v>147</v>
      </c>
      <c r="D24" s="63"/>
      <c r="E24" s="63"/>
      <c r="F24" s="63"/>
      <c r="G24" s="63"/>
      <c r="H24" s="63"/>
      <c r="I24" s="63" t="s">
        <v>148</v>
      </c>
      <c r="J24" s="63"/>
      <c r="K24" s="63"/>
      <c r="L24" s="63" t="s">
        <v>149</v>
      </c>
      <c r="M24" s="63"/>
      <c r="N24" s="63"/>
      <c r="O24" s="63"/>
      <c r="P24" s="64" t="s">
        <v>45</v>
      </c>
      <c r="Q24" s="64" t="s">
        <v>150</v>
      </c>
      <c r="R24" s="64">
        <v>68.97</v>
      </c>
      <c r="S24" s="64" t="s">
        <v>41</v>
      </c>
      <c r="T24" s="64" t="s">
        <v>41</v>
      </c>
      <c r="U24" s="65" t="str">
        <f t="shared" si="0"/>
        <v>N/A</v>
      </c>
    </row>
    <row r="25" spans="1:22" ht="98.4" customHeight="1" thickBot="1">
      <c r="A25" s="56"/>
      <c r="B25" s="62" t="s">
        <v>42</v>
      </c>
      <c r="C25" s="63" t="s">
        <v>151</v>
      </c>
      <c r="D25" s="63"/>
      <c r="E25" s="63"/>
      <c r="F25" s="63"/>
      <c r="G25" s="63"/>
      <c r="H25" s="63"/>
      <c r="I25" s="63" t="s">
        <v>152</v>
      </c>
      <c r="J25" s="63"/>
      <c r="K25" s="63"/>
      <c r="L25" s="63" t="s">
        <v>153</v>
      </c>
      <c r="M25" s="63"/>
      <c r="N25" s="63"/>
      <c r="O25" s="63"/>
      <c r="P25" s="64" t="s">
        <v>45</v>
      </c>
      <c r="Q25" s="64" t="s">
        <v>154</v>
      </c>
      <c r="R25" s="64">
        <v>86.51</v>
      </c>
      <c r="S25" s="64" t="s">
        <v>41</v>
      </c>
      <c r="T25" s="64" t="s">
        <v>41</v>
      </c>
      <c r="U25" s="65" t="str">
        <f t="shared" si="0"/>
        <v>N/A</v>
      </c>
    </row>
    <row r="26" spans="1:22" ht="22.5" customHeight="1" thickTop="1" thickBot="1">
      <c r="B26" s="9" t="s">
        <v>61</v>
      </c>
      <c r="C26" s="10"/>
      <c r="D26" s="10"/>
      <c r="E26" s="10"/>
      <c r="F26" s="10"/>
      <c r="G26" s="10"/>
      <c r="H26" s="11"/>
      <c r="I26" s="11"/>
      <c r="J26" s="11"/>
      <c r="K26" s="11"/>
      <c r="L26" s="11"/>
      <c r="M26" s="11"/>
      <c r="N26" s="11"/>
      <c r="O26" s="11"/>
      <c r="P26" s="11"/>
      <c r="Q26" s="11"/>
      <c r="R26" s="11"/>
      <c r="S26" s="11"/>
      <c r="T26" s="11"/>
      <c r="U26" s="12"/>
      <c r="V26" s="66"/>
    </row>
    <row r="27" spans="1:22" ht="26.25" customHeight="1" thickTop="1">
      <c r="B27" s="67"/>
      <c r="C27" s="68"/>
      <c r="D27" s="68"/>
      <c r="E27" s="68"/>
      <c r="F27" s="68"/>
      <c r="G27" s="68"/>
      <c r="H27" s="69"/>
      <c r="I27" s="69"/>
      <c r="J27" s="69"/>
      <c r="K27" s="69"/>
      <c r="L27" s="69"/>
      <c r="M27" s="69"/>
      <c r="N27" s="69"/>
      <c r="O27" s="69"/>
      <c r="P27" s="70"/>
      <c r="Q27" s="71"/>
      <c r="R27" s="72" t="s">
        <v>62</v>
      </c>
      <c r="S27" s="40" t="s">
        <v>63</v>
      </c>
      <c r="T27" s="72" t="s">
        <v>64</v>
      </c>
      <c r="U27" s="40" t="s">
        <v>65</v>
      </c>
    </row>
    <row r="28" spans="1:22" ht="26.25" customHeight="1" thickBot="1">
      <c r="B28" s="73"/>
      <c r="C28" s="74"/>
      <c r="D28" s="74"/>
      <c r="E28" s="74"/>
      <c r="F28" s="74"/>
      <c r="G28" s="74"/>
      <c r="H28" s="75"/>
      <c r="I28" s="75"/>
      <c r="J28" s="75"/>
      <c r="K28" s="75"/>
      <c r="L28" s="75"/>
      <c r="M28" s="75"/>
      <c r="N28" s="75"/>
      <c r="O28" s="75"/>
      <c r="P28" s="76"/>
      <c r="Q28" s="77"/>
      <c r="R28" s="78" t="s">
        <v>66</v>
      </c>
      <c r="S28" s="77" t="s">
        <v>66</v>
      </c>
      <c r="T28" s="77" t="s">
        <v>66</v>
      </c>
      <c r="U28" s="77" t="s">
        <v>67</v>
      </c>
    </row>
    <row r="29" spans="1:22" ht="13.5" customHeight="1" thickBot="1">
      <c r="B29" s="79" t="s">
        <v>68</v>
      </c>
      <c r="C29" s="80"/>
      <c r="D29" s="80"/>
      <c r="E29" s="81"/>
      <c r="F29" s="81"/>
      <c r="G29" s="81"/>
      <c r="H29" s="82"/>
      <c r="I29" s="82"/>
      <c r="J29" s="82"/>
      <c r="K29" s="82"/>
      <c r="L29" s="82"/>
      <c r="M29" s="82"/>
      <c r="N29" s="82"/>
      <c r="O29" s="82"/>
      <c r="P29" s="83"/>
      <c r="Q29" s="83"/>
      <c r="R29" s="84" t="str">
        <f t="shared" ref="R29:T30" si="1">"N/D"</f>
        <v>N/D</v>
      </c>
      <c r="S29" s="84" t="str">
        <f t="shared" si="1"/>
        <v>N/D</v>
      </c>
      <c r="T29" s="84" t="str">
        <f t="shared" si="1"/>
        <v>N/D</v>
      </c>
      <c r="U29" s="85" t="str">
        <f>+IF(ISERR(T29/S29*100),"N/A",T29/S29*100)</f>
        <v>N/A</v>
      </c>
    </row>
    <row r="30" spans="1:22" ht="13.5" customHeight="1" thickBot="1">
      <c r="B30" s="86" t="s">
        <v>69</v>
      </c>
      <c r="C30" s="87"/>
      <c r="D30" s="87"/>
      <c r="E30" s="88"/>
      <c r="F30" s="88"/>
      <c r="G30" s="88"/>
      <c r="H30" s="89"/>
      <c r="I30" s="89"/>
      <c r="J30" s="89"/>
      <c r="K30" s="89"/>
      <c r="L30" s="89"/>
      <c r="M30" s="89"/>
      <c r="N30" s="89"/>
      <c r="O30" s="89"/>
      <c r="P30" s="90"/>
      <c r="Q30" s="90"/>
      <c r="R30" s="84" t="str">
        <f t="shared" si="1"/>
        <v>N/D</v>
      </c>
      <c r="S30" s="84" t="str">
        <f t="shared" si="1"/>
        <v>N/D</v>
      </c>
      <c r="T30" s="84" t="str">
        <f t="shared" si="1"/>
        <v>N/D</v>
      </c>
      <c r="U30" s="85" t="str">
        <f>+IF(ISERR(T30/S30*100),"N/A",T30/S30*100)</f>
        <v>N/A</v>
      </c>
    </row>
    <row r="31" spans="1:22" ht="14.7" customHeight="1" thickTop="1" thickBot="1">
      <c r="B31" s="9" t="s">
        <v>70</v>
      </c>
      <c r="C31" s="10"/>
      <c r="D31" s="10"/>
      <c r="E31" s="10"/>
      <c r="F31" s="10"/>
      <c r="G31" s="10"/>
      <c r="H31" s="11"/>
      <c r="I31" s="11"/>
      <c r="J31" s="11"/>
      <c r="K31" s="11"/>
      <c r="L31" s="11"/>
      <c r="M31" s="11"/>
      <c r="N31" s="11"/>
      <c r="O31" s="11"/>
      <c r="P31" s="11"/>
      <c r="Q31" s="11"/>
      <c r="R31" s="11"/>
      <c r="S31" s="11"/>
      <c r="T31" s="11"/>
      <c r="U31" s="12"/>
    </row>
    <row r="32" spans="1:22" ht="44.25" customHeight="1" thickTop="1">
      <c r="B32" s="91" t="s">
        <v>71</v>
      </c>
      <c r="C32" s="93"/>
      <c r="D32" s="93"/>
      <c r="E32" s="93"/>
      <c r="F32" s="93"/>
      <c r="G32" s="93"/>
      <c r="H32" s="93"/>
      <c r="I32" s="93"/>
      <c r="J32" s="93"/>
      <c r="K32" s="93"/>
      <c r="L32" s="93"/>
      <c r="M32" s="93"/>
      <c r="N32" s="93"/>
      <c r="O32" s="93"/>
      <c r="P32" s="93"/>
      <c r="Q32" s="93"/>
      <c r="R32" s="93"/>
      <c r="S32" s="93"/>
      <c r="T32" s="93"/>
      <c r="U32" s="92"/>
    </row>
    <row r="33" spans="2:21" ht="34.5" customHeight="1">
      <c r="B33" s="94" t="s">
        <v>155</v>
      </c>
      <c r="C33" s="96"/>
      <c r="D33" s="96"/>
      <c r="E33" s="96"/>
      <c r="F33" s="96"/>
      <c r="G33" s="96"/>
      <c r="H33" s="96"/>
      <c r="I33" s="96"/>
      <c r="J33" s="96"/>
      <c r="K33" s="96"/>
      <c r="L33" s="96"/>
      <c r="M33" s="96"/>
      <c r="N33" s="96"/>
      <c r="O33" s="96"/>
      <c r="P33" s="96"/>
      <c r="Q33" s="96"/>
      <c r="R33" s="96"/>
      <c r="S33" s="96"/>
      <c r="T33" s="96"/>
      <c r="U33" s="95"/>
    </row>
    <row r="34" spans="2:21" ht="34.5" customHeight="1">
      <c r="B34" s="94" t="s">
        <v>156</v>
      </c>
      <c r="C34" s="96"/>
      <c r="D34" s="96"/>
      <c r="E34" s="96"/>
      <c r="F34" s="96"/>
      <c r="G34" s="96"/>
      <c r="H34" s="96"/>
      <c r="I34" s="96"/>
      <c r="J34" s="96"/>
      <c r="K34" s="96"/>
      <c r="L34" s="96"/>
      <c r="M34" s="96"/>
      <c r="N34" s="96"/>
      <c r="O34" s="96"/>
      <c r="P34" s="96"/>
      <c r="Q34" s="96"/>
      <c r="R34" s="96"/>
      <c r="S34" s="96"/>
      <c r="T34" s="96"/>
      <c r="U34" s="95"/>
    </row>
    <row r="35" spans="2:21" ht="34.5" customHeight="1">
      <c r="B35" s="94" t="s">
        <v>157</v>
      </c>
      <c r="C35" s="96"/>
      <c r="D35" s="96"/>
      <c r="E35" s="96"/>
      <c r="F35" s="96"/>
      <c r="G35" s="96"/>
      <c r="H35" s="96"/>
      <c r="I35" s="96"/>
      <c r="J35" s="96"/>
      <c r="K35" s="96"/>
      <c r="L35" s="96"/>
      <c r="M35" s="96"/>
      <c r="N35" s="96"/>
      <c r="O35" s="96"/>
      <c r="P35" s="96"/>
      <c r="Q35" s="96"/>
      <c r="R35" s="96"/>
      <c r="S35" s="96"/>
      <c r="T35" s="96"/>
      <c r="U35" s="95"/>
    </row>
    <row r="36" spans="2:21" ht="34.5" customHeight="1">
      <c r="B36" s="94" t="s">
        <v>158</v>
      </c>
      <c r="C36" s="96"/>
      <c r="D36" s="96"/>
      <c r="E36" s="96"/>
      <c r="F36" s="96"/>
      <c r="G36" s="96"/>
      <c r="H36" s="96"/>
      <c r="I36" s="96"/>
      <c r="J36" s="96"/>
      <c r="K36" s="96"/>
      <c r="L36" s="96"/>
      <c r="M36" s="96"/>
      <c r="N36" s="96"/>
      <c r="O36" s="96"/>
      <c r="P36" s="96"/>
      <c r="Q36" s="96"/>
      <c r="R36" s="96"/>
      <c r="S36" s="96"/>
      <c r="T36" s="96"/>
      <c r="U36" s="95"/>
    </row>
    <row r="37" spans="2:21" ht="34.5" customHeight="1">
      <c r="B37" s="94" t="s">
        <v>159</v>
      </c>
      <c r="C37" s="96"/>
      <c r="D37" s="96"/>
      <c r="E37" s="96"/>
      <c r="F37" s="96"/>
      <c r="G37" s="96"/>
      <c r="H37" s="96"/>
      <c r="I37" s="96"/>
      <c r="J37" s="96"/>
      <c r="K37" s="96"/>
      <c r="L37" s="96"/>
      <c r="M37" s="96"/>
      <c r="N37" s="96"/>
      <c r="O37" s="96"/>
      <c r="P37" s="96"/>
      <c r="Q37" s="96"/>
      <c r="R37" s="96"/>
      <c r="S37" s="96"/>
      <c r="T37" s="96"/>
      <c r="U37" s="95"/>
    </row>
    <row r="38" spans="2:21" ht="34.5" customHeight="1">
      <c r="B38" s="94" t="s">
        <v>160</v>
      </c>
      <c r="C38" s="96"/>
      <c r="D38" s="96"/>
      <c r="E38" s="96"/>
      <c r="F38" s="96"/>
      <c r="G38" s="96"/>
      <c r="H38" s="96"/>
      <c r="I38" s="96"/>
      <c r="J38" s="96"/>
      <c r="K38" s="96"/>
      <c r="L38" s="96"/>
      <c r="M38" s="96"/>
      <c r="N38" s="96"/>
      <c r="O38" s="96"/>
      <c r="P38" s="96"/>
      <c r="Q38" s="96"/>
      <c r="R38" s="96"/>
      <c r="S38" s="96"/>
      <c r="T38" s="96"/>
      <c r="U38" s="95"/>
    </row>
    <row r="39" spans="2:21" ht="34.5" customHeight="1">
      <c r="B39" s="94" t="s">
        <v>161</v>
      </c>
      <c r="C39" s="96"/>
      <c r="D39" s="96"/>
      <c r="E39" s="96"/>
      <c r="F39" s="96"/>
      <c r="G39" s="96"/>
      <c r="H39" s="96"/>
      <c r="I39" s="96"/>
      <c r="J39" s="96"/>
      <c r="K39" s="96"/>
      <c r="L39" s="96"/>
      <c r="M39" s="96"/>
      <c r="N39" s="96"/>
      <c r="O39" s="96"/>
      <c r="P39" s="96"/>
      <c r="Q39" s="96"/>
      <c r="R39" s="96"/>
      <c r="S39" s="96"/>
      <c r="T39" s="96"/>
      <c r="U39" s="95"/>
    </row>
    <row r="40" spans="2:21" ht="34.5" customHeight="1">
      <c r="B40" s="94" t="s">
        <v>162</v>
      </c>
      <c r="C40" s="96"/>
      <c r="D40" s="96"/>
      <c r="E40" s="96"/>
      <c r="F40" s="96"/>
      <c r="G40" s="96"/>
      <c r="H40" s="96"/>
      <c r="I40" s="96"/>
      <c r="J40" s="96"/>
      <c r="K40" s="96"/>
      <c r="L40" s="96"/>
      <c r="M40" s="96"/>
      <c r="N40" s="96"/>
      <c r="O40" s="96"/>
      <c r="P40" s="96"/>
      <c r="Q40" s="96"/>
      <c r="R40" s="96"/>
      <c r="S40" s="96"/>
      <c r="T40" s="96"/>
      <c r="U40" s="95"/>
    </row>
    <row r="41" spans="2:21" ht="34.5" customHeight="1">
      <c r="B41" s="94" t="s">
        <v>163</v>
      </c>
      <c r="C41" s="96"/>
      <c r="D41" s="96"/>
      <c r="E41" s="96"/>
      <c r="F41" s="96"/>
      <c r="G41" s="96"/>
      <c r="H41" s="96"/>
      <c r="I41" s="96"/>
      <c r="J41" s="96"/>
      <c r="K41" s="96"/>
      <c r="L41" s="96"/>
      <c r="M41" s="96"/>
      <c r="N41" s="96"/>
      <c r="O41" s="96"/>
      <c r="P41" s="96"/>
      <c r="Q41" s="96"/>
      <c r="R41" s="96"/>
      <c r="S41" s="96"/>
      <c r="T41" s="96"/>
      <c r="U41" s="95"/>
    </row>
    <row r="42" spans="2:21" ht="34.5" customHeight="1">
      <c r="B42" s="94" t="s">
        <v>164</v>
      </c>
      <c r="C42" s="96"/>
      <c r="D42" s="96"/>
      <c r="E42" s="96"/>
      <c r="F42" s="96"/>
      <c r="G42" s="96"/>
      <c r="H42" s="96"/>
      <c r="I42" s="96"/>
      <c r="J42" s="96"/>
      <c r="K42" s="96"/>
      <c r="L42" s="96"/>
      <c r="M42" s="96"/>
      <c r="N42" s="96"/>
      <c r="O42" s="96"/>
      <c r="P42" s="96"/>
      <c r="Q42" s="96"/>
      <c r="R42" s="96"/>
      <c r="S42" s="96"/>
      <c r="T42" s="96"/>
      <c r="U42" s="95"/>
    </row>
    <row r="43" spans="2:21" ht="34.5" customHeight="1">
      <c r="B43" s="94" t="s">
        <v>165</v>
      </c>
      <c r="C43" s="96"/>
      <c r="D43" s="96"/>
      <c r="E43" s="96"/>
      <c r="F43" s="96"/>
      <c r="G43" s="96"/>
      <c r="H43" s="96"/>
      <c r="I43" s="96"/>
      <c r="J43" s="96"/>
      <c r="K43" s="96"/>
      <c r="L43" s="96"/>
      <c r="M43" s="96"/>
      <c r="N43" s="96"/>
      <c r="O43" s="96"/>
      <c r="P43" s="96"/>
      <c r="Q43" s="96"/>
      <c r="R43" s="96"/>
      <c r="S43" s="96"/>
      <c r="T43" s="96"/>
      <c r="U43" s="95"/>
    </row>
    <row r="44" spans="2:21" ht="34.5" customHeight="1">
      <c r="B44" s="94" t="s">
        <v>166</v>
      </c>
      <c r="C44" s="96"/>
      <c r="D44" s="96"/>
      <c r="E44" s="96"/>
      <c r="F44" s="96"/>
      <c r="G44" s="96"/>
      <c r="H44" s="96"/>
      <c r="I44" s="96"/>
      <c r="J44" s="96"/>
      <c r="K44" s="96"/>
      <c r="L44" s="96"/>
      <c r="M44" s="96"/>
      <c r="N44" s="96"/>
      <c r="O44" s="96"/>
      <c r="P44" s="96"/>
      <c r="Q44" s="96"/>
      <c r="R44" s="96"/>
      <c r="S44" s="96"/>
      <c r="T44" s="96"/>
      <c r="U44" s="95"/>
    </row>
    <row r="45" spans="2:21" ht="34.5" customHeight="1">
      <c r="B45" s="94" t="s">
        <v>167</v>
      </c>
      <c r="C45" s="96"/>
      <c r="D45" s="96"/>
      <c r="E45" s="96"/>
      <c r="F45" s="96"/>
      <c r="G45" s="96"/>
      <c r="H45" s="96"/>
      <c r="I45" s="96"/>
      <c r="J45" s="96"/>
      <c r="K45" s="96"/>
      <c r="L45" s="96"/>
      <c r="M45" s="96"/>
      <c r="N45" s="96"/>
      <c r="O45" s="96"/>
      <c r="P45" s="96"/>
      <c r="Q45" s="96"/>
      <c r="R45" s="96"/>
      <c r="S45" s="96"/>
      <c r="T45" s="96"/>
      <c r="U45" s="95"/>
    </row>
    <row r="46" spans="2:21" ht="34.5" customHeight="1">
      <c r="B46" s="94" t="s">
        <v>168</v>
      </c>
      <c r="C46" s="96"/>
      <c r="D46" s="96"/>
      <c r="E46" s="96"/>
      <c r="F46" s="96"/>
      <c r="G46" s="96"/>
      <c r="H46" s="96"/>
      <c r="I46" s="96"/>
      <c r="J46" s="96"/>
      <c r="K46" s="96"/>
      <c r="L46" s="96"/>
      <c r="M46" s="96"/>
      <c r="N46" s="96"/>
      <c r="O46" s="96"/>
      <c r="P46" s="96"/>
      <c r="Q46" s="96"/>
      <c r="R46" s="96"/>
      <c r="S46" s="96"/>
      <c r="T46" s="96"/>
      <c r="U46" s="95"/>
    </row>
    <row r="47" spans="2:21" ht="34.5" customHeight="1" thickBot="1">
      <c r="B47" s="97" t="s">
        <v>169</v>
      </c>
      <c r="C47" s="99"/>
      <c r="D47" s="99"/>
      <c r="E47" s="99"/>
      <c r="F47" s="99"/>
      <c r="G47" s="99"/>
      <c r="H47" s="99"/>
      <c r="I47" s="99"/>
      <c r="J47" s="99"/>
      <c r="K47" s="99"/>
      <c r="L47" s="99"/>
      <c r="M47" s="99"/>
      <c r="N47" s="99"/>
      <c r="O47" s="99"/>
      <c r="P47" s="99"/>
      <c r="Q47" s="99"/>
      <c r="R47" s="99"/>
      <c r="S47" s="99"/>
      <c r="T47" s="99"/>
      <c r="U47" s="98"/>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1"/>
  <sheetViews>
    <sheetView view="pageBreakPreview" topLeftCell="A28" zoomScale="80" zoomScaleNormal="80" zoomScaleSheetLayoutView="80" workbookViewId="0">
      <selection activeCell="L21" sqref="L21:O2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170</v>
      </c>
      <c r="D4" s="15" t="s">
        <v>171</v>
      </c>
      <c r="E4" s="15"/>
      <c r="F4" s="15"/>
      <c r="G4" s="15"/>
      <c r="H4" s="15"/>
      <c r="I4" s="16"/>
      <c r="J4" s="17" t="s">
        <v>6</v>
      </c>
      <c r="K4" s="18" t="s">
        <v>7</v>
      </c>
      <c r="L4" s="19" t="s">
        <v>8</v>
      </c>
      <c r="M4" s="19"/>
      <c r="N4" s="19"/>
      <c r="O4" s="19"/>
      <c r="P4" s="17" t="s">
        <v>9</v>
      </c>
      <c r="Q4" s="19" t="s">
        <v>172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173</v>
      </c>
      <c r="L6" s="25"/>
      <c r="M6" s="25"/>
      <c r="N6" s="27"/>
      <c r="O6" s="28" t="s">
        <v>18</v>
      </c>
      <c r="P6" s="25" t="s">
        <v>174</v>
      </c>
      <c r="Q6" s="25"/>
      <c r="R6" s="29"/>
      <c r="S6" s="28" t="s">
        <v>20</v>
      </c>
      <c r="T6" s="25" t="s">
        <v>175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176</v>
      </c>
      <c r="D11" s="58"/>
      <c r="E11" s="58"/>
      <c r="F11" s="58"/>
      <c r="G11" s="58"/>
      <c r="H11" s="58"/>
      <c r="I11" s="58" t="s">
        <v>177</v>
      </c>
      <c r="J11" s="58"/>
      <c r="K11" s="58"/>
      <c r="L11" s="58" t="s">
        <v>178</v>
      </c>
      <c r="M11" s="58"/>
      <c r="N11" s="58"/>
      <c r="O11" s="58"/>
      <c r="P11" s="59" t="s">
        <v>109</v>
      </c>
      <c r="Q11" s="59" t="s">
        <v>40</v>
      </c>
      <c r="R11" s="59">
        <v>1.96</v>
      </c>
      <c r="S11" s="59" t="s">
        <v>41</v>
      </c>
      <c r="T11" s="59" t="s">
        <v>41</v>
      </c>
      <c r="U11" s="61" t="str">
        <f t="shared" ref="U11:U22" si="0">IF(ISERR(T11/S11*100),"N/A",T11/S11*100)</f>
        <v>N/A</v>
      </c>
    </row>
    <row r="12" spans="1:34" ht="105.6" customHeight="1" thickTop="1" thickBot="1">
      <c r="A12" s="56"/>
      <c r="B12" s="57" t="s">
        <v>46</v>
      </c>
      <c r="C12" s="58" t="s">
        <v>179</v>
      </c>
      <c r="D12" s="58"/>
      <c r="E12" s="58"/>
      <c r="F12" s="58"/>
      <c r="G12" s="58"/>
      <c r="H12" s="58"/>
      <c r="I12" s="58" t="s">
        <v>180</v>
      </c>
      <c r="J12" s="58"/>
      <c r="K12" s="58"/>
      <c r="L12" s="58" t="s">
        <v>181</v>
      </c>
      <c r="M12" s="58"/>
      <c r="N12" s="58"/>
      <c r="O12" s="58"/>
      <c r="P12" s="59" t="s">
        <v>109</v>
      </c>
      <c r="Q12" s="59" t="s">
        <v>50</v>
      </c>
      <c r="R12" s="59">
        <v>0.79</v>
      </c>
      <c r="S12" s="59" t="s">
        <v>41</v>
      </c>
      <c r="T12" s="59" t="s">
        <v>41</v>
      </c>
      <c r="U12" s="61" t="str">
        <f t="shared" si="0"/>
        <v>N/A</v>
      </c>
    </row>
    <row r="13" spans="1:34" ht="94.8" customHeight="1" thickTop="1">
      <c r="A13" s="56"/>
      <c r="B13" s="57" t="s">
        <v>51</v>
      </c>
      <c r="C13" s="58" t="s">
        <v>182</v>
      </c>
      <c r="D13" s="58"/>
      <c r="E13" s="58"/>
      <c r="F13" s="58"/>
      <c r="G13" s="58"/>
      <c r="H13" s="58"/>
      <c r="I13" s="58" t="s">
        <v>183</v>
      </c>
      <c r="J13" s="58"/>
      <c r="K13" s="58"/>
      <c r="L13" s="58" t="s">
        <v>184</v>
      </c>
      <c r="M13" s="58"/>
      <c r="N13" s="58"/>
      <c r="O13" s="58"/>
      <c r="P13" s="59" t="s">
        <v>109</v>
      </c>
      <c r="Q13" s="59" t="s">
        <v>150</v>
      </c>
      <c r="R13" s="59">
        <v>10</v>
      </c>
      <c r="S13" s="59" t="s">
        <v>41</v>
      </c>
      <c r="T13" s="59" t="s">
        <v>41</v>
      </c>
      <c r="U13" s="61" t="str">
        <f t="shared" si="0"/>
        <v>N/A</v>
      </c>
    </row>
    <row r="14" spans="1:34" ht="116.4" customHeight="1">
      <c r="A14" s="56"/>
      <c r="B14" s="62" t="s">
        <v>42</v>
      </c>
      <c r="C14" s="63" t="s">
        <v>185</v>
      </c>
      <c r="D14" s="63"/>
      <c r="E14" s="63"/>
      <c r="F14" s="63"/>
      <c r="G14" s="63"/>
      <c r="H14" s="63"/>
      <c r="I14" s="63" t="s">
        <v>186</v>
      </c>
      <c r="J14" s="63"/>
      <c r="K14" s="63"/>
      <c r="L14" s="63" t="s">
        <v>187</v>
      </c>
      <c r="M14" s="63"/>
      <c r="N14" s="63"/>
      <c r="O14" s="63"/>
      <c r="P14" s="64" t="s">
        <v>109</v>
      </c>
      <c r="Q14" s="64" t="s">
        <v>150</v>
      </c>
      <c r="R14" s="64">
        <v>3.57</v>
      </c>
      <c r="S14" s="64" t="s">
        <v>41</v>
      </c>
      <c r="T14" s="64" t="s">
        <v>41</v>
      </c>
      <c r="U14" s="65" t="str">
        <f t="shared" si="0"/>
        <v>N/A</v>
      </c>
    </row>
    <row r="15" spans="1:34" ht="75" customHeight="1">
      <c r="A15" s="56"/>
      <c r="B15" s="62" t="s">
        <v>42</v>
      </c>
      <c r="C15" s="63" t="s">
        <v>188</v>
      </c>
      <c r="D15" s="63"/>
      <c r="E15" s="63"/>
      <c r="F15" s="63"/>
      <c r="G15" s="63"/>
      <c r="H15" s="63"/>
      <c r="I15" s="63" t="s">
        <v>189</v>
      </c>
      <c r="J15" s="63"/>
      <c r="K15" s="63"/>
      <c r="L15" s="63" t="s">
        <v>190</v>
      </c>
      <c r="M15" s="63"/>
      <c r="N15" s="63"/>
      <c r="O15" s="63"/>
      <c r="P15" s="64" t="s">
        <v>109</v>
      </c>
      <c r="Q15" s="64" t="s">
        <v>150</v>
      </c>
      <c r="R15" s="64">
        <v>23.08</v>
      </c>
      <c r="S15" s="64" t="s">
        <v>41</v>
      </c>
      <c r="T15" s="64" t="s">
        <v>41</v>
      </c>
      <c r="U15" s="65" t="str">
        <f t="shared" si="0"/>
        <v>N/A</v>
      </c>
    </row>
    <row r="16" spans="1:34" ht="75" customHeight="1">
      <c r="A16" s="56"/>
      <c r="B16" s="62" t="s">
        <v>42</v>
      </c>
      <c r="C16" s="63" t="s">
        <v>191</v>
      </c>
      <c r="D16" s="63"/>
      <c r="E16" s="63"/>
      <c r="F16" s="63"/>
      <c r="G16" s="63"/>
      <c r="H16" s="63"/>
      <c r="I16" s="63" t="s">
        <v>192</v>
      </c>
      <c r="J16" s="63"/>
      <c r="K16" s="63"/>
      <c r="L16" s="63" t="s">
        <v>193</v>
      </c>
      <c r="M16" s="63"/>
      <c r="N16" s="63"/>
      <c r="O16" s="63"/>
      <c r="P16" s="64" t="s">
        <v>109</v>
      </c>
      <c r="Q16" s="64" t="s">
        <v>150</v>
      </c>
      <c r="R16" s="64">
        <v>15.71</v>
      </c>
      <c r="S16" s="64" t="s">
        <v>41</v>
      </c>
      <c r="T16" s="64" t="s">
        <v>41</v>
      </c>
      <c r="U16" s="65" t="str">
        <f t="shared" si="0"/>
        <v>N/A</v>
      </c>
    </row>
    <row r="17" spans="1:22" ht="75" customHeight="1" thickBot="1">
      <c r="A17" s="56"/>
      <c r="B17" s="62" t="s">
        <v>42</v>
      </c>
      <c r="C17" s="63" t="s">
        <v>194</v>
      </c>
      <c r="D17" s="63"/>
      <c r="E17" s="63"/>
      <c r="F17" s="63"/>
      <c r="G17" s="63"/>
      <c r="H17" s="63"/>
      <c r="I17" s="63" t="s">
        <v>195</v>
      </c>
      <c r="J17" s="63"/>
      <c r="K17" s="63"/>
      <c r="L17" s="63" t="s">
        <v>196</v>
      </c>
      <c r="M17" s="63"/>
      <c r="N17" s="63"/>
      <c r="O17" s="63"/>
      <c r="P17" s="64" t="s">
        <v>109</v>
      </c>
      <c r="Q17" s="64" t="s">
        <v>150</v>
      </c>
      <c r="R17" s="64">
        <v>0.28000000000000003</v>
      </c>
      <c r="S17" s="64" t="s">
        <v>41</v>
      </c>
      <c r="T17" s="64" t="s">
        <v>41</v>
      </c>
      <c r="U17" s="65" t="str">
        <f t="shared" si="0"/>
        <v>N/A</v>
      </c>
    </row>
    <row r="18" spans="1:22" ht="75" customHeight="1" thickTop="1">
      <c r="A18" s="56"/>
      <c r="B18" s="57" t="s">
        <v>56</v>
      </c>
      <c r="C18" s="58" t="s">
        <v>197</v>
      </c>
      <c r="D18" s="58"/>
      <c r="E18" s="58"/>
      <c r="F18" s="58"/>
      <c r="G18" s="58"/>
      <c r="H18" s="58"/>
      <c r="I18" s="58" t="s">
        <v>198</v>
      </c>
      <c r="J18" s="58"/>
      <c r="K18" s="58"/>
      <c r="L18" s="58" t="s">
        <v>199</v>
      </c>
      <c r="M18" s="58"/>
      <c r="N18" s="58"/>
      <c r="O18" s="58"/>
      <c r="P18" s="59" t="s">
        <v>109</v>
      </c>
      <c r="Q18" s="59" t="s">
        <v>150</v>
      </c>
      <c r="R18" s="59">
        <v>16.670000000000002</v>
      </c>
      <c r="S18" s="59" t="s">
        <v>41</v>
      </c>
      <c r="T18" s="59" t="s">
        <v>41</v>
      </c>
      <c r="U18" s="61" t="str">
        <f t="shared" si="0"/>
        <v>N/A</v>
      </c>
    </row>
    <row r="19" spans="1:22" ht="75" customHeight="1">
      <c r="A19" s="56"/>
      <c r="B19" s="62" t="s">
        <v>42</v>
      </c>
      <c r="C19" s="63" t="s">
        <v>200</v>
      </c>
      <c r="D19" s="63"/>
      <c r="E19" s="63"/>
      <c r="F19" s="63"/>
      <c r="G19" s="63"/>
      <c r="H19" s="63"/>
      <c r="I19" s="63" t="s">
        <v>201</v>
      </c>
      <c r="J19" s="63"/>
      <c r="K19" s="63"/>
      <c r="L19" s="63" t="s">
        <v>202</v>
      </c>
      <c r="M19" s="63"/>
      <c r="N19" s="63"/>
      <c r="O19" s="63"/>
      <c r="P19" s="64" t="s">
        <v>45</v>
      </c>
      <c r="Q19" s="64" t="s">
        <v>150</v>
      </c>
      <c r="R19" s="64">
        <v>41.67</v>
      </c>
      <c r="S19" s="64" t="s">
        <v>41</v>
      </c>
      <c r="T19" s="64" t="s">
        <v>41</v>
      </c>
      <c r="U19" s="65" t="str">
        <f t="shared" si="0"/>
        <v>N/A</v>
      </c>
    </row>
    <row r="20" spans="1:22" ht="75" customHeight="1">
      <c r="A20" s="56"/>
      <c r="B20" s="62" t="s">
        <v>42</v>
      </c>
      <c r="C20" s="63" t="s">
        <v>203</v>
      </c>
      <c r="D20" s="63"/>
      <c r="E20" s="63"/>
      <c r="F20" s="63"/>
      <c r="G20" s="63"/>
      <c r="H20" s="63"/>
      <c r="I20" s="63" t="s">
        <v>204</v>
      </c>
      <c r="J20" s="63"/>
      <c r="K20" s="63"/>
      <c r="L20" s="63" t="s">
        <v>205</v>
      </c>
      <c r="M20" s="63"/>
      <c r="N20" s="63"/>
      <c r="O20" s="63"/>
      <c r="P20" s="64" t="s">
        <v>109</v>
      </c>
      <c r="Q20" s="64" t="s">
        <v>150</v>
      </c>
      <c r="R20" s="64">
        <v>4.29</v>
      </c>
      <c r="S20" s="64" t="s">
        <v>41</v>
      </c>
      <c r="T20" s="64" t="s">
        <v>41</v>
      </c>
      <c r="U20" s="65" t="str">
        <f t="shared" si="0"/>
        <v>N/A</v>
      </c>
    </row>
    <row r="21" spans="1:22" ht="75" customHeight="1">
      <c r="A21" s="56"/>
      <c r="B21" s="62" t="s">
        <v>42</v>
      </c>
      <c r="C21" s="63" t="s">
        <v>206</v>
      </c>
      <c r="D21" s="63"/>
      <c r="E21" s="63"/>
      <c r="F21" s="63"/>
      <c r="G21" s="63"/>
      <c r="H21" s="63"/>
      <c r="I21" s="63" t="s">
        <v>207</v>
      </c>
      <c r="J21" s="63"/>
      <c r="K21" s="63"/>
      <c r="L21" s="63" t="s">
        <v>208</v>
      </c>
      <c r="M21" s="63"/>
      <c r="N21" s="63"/>
      <c r="O21" s="63"/>
      <c r="P21" s="64" t="s">
        <v>45</v>
      </c>
      <c r="Q21" s="64" t="s">
        <v>150</v>
      </c>
      <c r="R21" s="64">
        <v>54.48</v>
      </c>
      <c r="S21" s="64" t="s">
        <v>41</v>
      </c>
      <c r="T21" s="64" t="s">
        <v>41</v>
      </c>
      <c r="U21" s="65" t="str">
        <f t="shared" si="0"/>
        <v>N/A</v>
      </c>
    </row>
    <row r="22" spans="1:22" ht="75" customHeight="1" thickBot="1">
      <c r="A22" s="56"/>
      <c r="B22" s="62" t="s">
        <v>42</v>
      </c>
      <c r="C22" s="63" t="s">
        <v>209</v>
      </c>
      <c r="D22" s="63"/>
      <c r="E22" s="63"/>
      <c r="F22" s="63"/>
      <c r="G22" s="63"/>
      <c r="H22" s="63"/>
      <c r="I22" s="63" t="s">
        <v>210</v>
      </c>
      <c r="J22" s="63"/>
      <c r="K22" s="63"/>
      <c r="L22" s="63" t="s">
        <v>211</v>
      </c>
      <c r="M22" s="63"/>
      <c r="N22" s="63"/>
      <c r="O22" s="63"/>
      <c r="P22" s="64" t="s">
        <v>45</v>
      </c>
      <c r="Q22" s="64" t="s">
        <v>150</v>
      </c>
      <c r="R22" s="64">
        <v>79.56</v>
      </c>
      <c r="S22" s="64" t="s">
        <v>41</v>
      </c>
      <c r="T22" s="64" t="s">
        <v>41</v>
      </c>
      <c r="U22" s="65" t="str">
        <f t="shared" si="0"/>
        <v>N/A</v>
      </c>
    </row>
    <row r="23" spans="1:22" ht="22.5" customHeight="1" thickTop="1" thickBot="1">
      <c r="B23" s="9" t="s">
        <v>61</v>
      </c>
      <c r="C23" s="10"/>
      <c r="D23" s="10"/>
      <c r="E23" s="10"/>
      <c r="F23" s="10"/>
      <c r="G23" s="10"/>
      <c r="H23" s="11"/>
      <c r="I23" s="11"/>
      <c r="J23" s="11"/>
      <c r="K23" s="11"/>
      <c r="L23" s="11"/>
      <c r="M23" s="11"/>
      <c r="N23" s="11"/>
      <c r="O23" s="11"/>
      <c r="P23" s="11"/>
      <c r="Q23" s="11"/>
      <c r="R23" s="11"/>
      <c r="S23" s="11"/>
      <c r="T23" s="11"/>
      <c r="U23" s="12"/>
      <c r="V23" s="66"/>
    </row>
    <row r="24" spans="1:22" ht="26.25" customHeight="1" thickTop="1">
      <c r="B24" s="67"/>
      <c r="C24" s="68"/>
      <c r="D24" s="68"/>
      <c r="E24" s="68"/>
      <c r="F24" s="68"/>
      <c r="G24" s="68"/>
      <c r="H24" s="69"/>
      <c r="I24" s="69"/>
      <c r="J24" s="69"/>
      <c r="K24" s="69"/>
      <c r="L24" s="69"/>
      <c r="M24" s="69"/>
      <c r="N24" s="69"/>
      <c r="O24" s="69"/>
      <c r="P24" s="70"/>
      <c r="Q24" s="71"/>
      <c r="R24" s="72" t="s">
        <v>62</v>
      </c>
      <c r="S24" s="40" t="s">
        <v>63</v>
      </c>
      <c r="T24" s="72" t="s">
        <v>64</v>
      </c>
      <c r="U24" s="40" t="s">
        <v>65</v>
      </c>
    </row>
    <row r="25" spans="1:22" ht="26.25" customHeight="1" thickBot="1">
      <c r="B25" s="73"/>
      <c r="C25" s="74"/>
      <c r="D25" s="74"/>
      <c r="E25" s="74"/>
      <c r="F25" s="74"/>
      <c r="G25" s="74"/>
      <c r="H25" s="75"/>
      <c r="I25" s="75"/>
      <c r="J25" s="75"/>
      <c r="K25" s="75"/>
      <c r="L25" s="75"/>
      <c r="M25" s="75"/>
      <c r="N25" s="75"/>
      <c r="O25" s="75"/>
      <c r="P25" s="76"/>
      <c r="Q25" s="77"/>
      <c r="R25" s="78" t="s">
        <v>66</v>
      </c>
      <c r="S25" s="77" t="s">
        <v>66</v>
      </c>
      <c r="T25" s="77" t="s">
        <v>66</v>
      </c>
      <c r="U25" s="77" t="s">
        <v>67</v>
      </c>
    </row>
    <row r="26" spans="1:22" ht="13.5" customHeight="1" thickBot="1">
      <c r="B26" s="79" t="s">
        <v>68</v>
      </c>
      <c r="C26" s="80"/>
      <c r="D26" s="80"/>
      <c r="E26" s="81"/>
      <c r="F26" s="81"/>
      <c r="G26" s="81"/>
      <c r="H26" s="82"/>
      <c r="I26" s="82"/>
      <c r="J26" s="82"/>
      <c r="K26" s="82"/>
      <c r="L26" s="82"/>
      <c r="M26" s="82"/>
      <c r="N26" s="82"/>
      <c r="O26" s="82"/>
      <c r="P26" s="83"/>
      <c r="Q26" s="83"/>
      <c r="R26" s="84" t="str">
        <f t="shared" ref="R26:T27" si="1">"N/D"</f>
        <v>N/D</v>
      </c>
      <c r="S26" s="84" t="str">
        <f t="shared" si="1"/>
        <v>N/D</v>
      </c>
      <c r="T26" s="84" t="str">
        <f t="shared" si="1"/>
        <v>N/D</v>
      </c>
      <c r="U26" s="85" t="str">
        <f>+IF(ISERR(T26/S26*100),"N/A",T26/S26*100)</f>
        <v>N/A</v>
      </c>
    </row>
    <row r="27" spans="1:22" ht="13.5" customHeight="1" thickBot="1">
      <c r="B27" s="86" t="s">
        <v>69</v>
      </c>
      <c r="C27" s="87"/>
      <c r="D27" s="87"/>
      <c r="E27" s="88"/>
      <c r="F27" s="88"/>
      <c r="G27" s="88"/>
      <c r="H27" s="89"/>
      <c r="I27" s="89"/>
      <c r="J27" s="89"/>
      <c r="K27" s="89"/>
      <c r="L27" s="89"/>
      <c r="M27" s="89"/>
      <c r="N27" s="89"/>
      <c r="O27" s="89"/>
      <c r="P27" s="90"/>
      <c r="Q27" s="90"/>
      <c r="R27" s="84" t="str">
        <f t="shared" si="1"/>
        <v>N/D</v>
      </c>
      <c r="S27" s="84" t="str">
        <f t="shared" si="1"/>
        <v>N/D</v>
      </c>
      <c r="T27" s="84" t="str">
        <f t="shared" si="1"/>
        <v>N/D</v>
      </c>
      <c r="U27" s="85" t="str">
        <f>+IF(ISERR(T27/S27*100),"N/A",T27/S27*100)</f>
        <v>N/A</v>
      </c>
    </row>
    <row r="28" spans="1:22" ht="14.7" customHeight="1" thickTop="1" thickBot="1">
      <c r="B28" s="9" t="s">
        <v>70</v>
      </c>
      <c r="C28" s="10"/>
      <c r="D28" s="10"/>
      <c r="E28" s="10"/>
      <c r="F28" s="10"/>
      <c r="G28" s="10"/>
      <c r="H28" s="11"/>
      <c r="I28" s="11"/>
      <c r="J28" s="11"/>
      <c r="K28" s="11"/>
      <c r="L28" s="11"/>
      <c r="M28" s="11"/>
      <c r="N28" s="11"/>
      <c r="O28" s="11"/>
      <c r="P28" s="11"/>
      <c r="Q28" s="11"/>
      <c r="R28" s="11"/>
      <c r="S28" s="11"/>
      <c r="T28" s="11"/>
      <c r="U28" s="12"/>
    </row>
    <row r="29" spans="1:22" ht="44.25" customHeight="1" thickTop="1">
      <c r="B29" s="91" t="s">
        <v>71</v>
      </c>
      <c r="C29" s="93"/>
      <c r="D29" s="93"/>
      <c r="E29" s="93"/>
      <c r="F29" s="93"/>
      <c r="G29" s="93"/>
      <c r="H29" s="93"/>
      <c r="I29" s="93"/>
      <c r="J29" s="93"/>
      <c r="K29" s="93"/>
      <c r="L29" s="93"/>
      <c r="M29" s="93"/>
      <c r="N29" s="93"/>
      <c r="O29" s="93"/>
      <c r="P29" s="93"/>
      <c r="Q29" s="93"/>
      <c r="R29" s="93"/>
      <c r="S29" s="93"/>
      <c r="T29" s="93"/>
      <c r="U29" s="92"/>
    </row>
    <row r="30" spans="1:22" ht="34.5" customHeight="1">
      <c r="B30" s="94" t="s">
        <v>212</v>
      </c>
      <c r="C30" s="96"/>
      <c r="D30" s="96"/>
      <c r="E30" s="96"/>
      <c r="F30" s="96"/>
      <c r="G30" s="96"/>
      <c r="H30" s="96"/>
      <c r="I30" s="96"/>
      <c r="J30" s="96"/>
      <c r="K30" s="96"/>
      <c r="L30" s="96"/>
      <c r="M30" s="96"/>
      <c r="N30" s="96"/>
      <c r="O30" s="96"/>
      <c r="P30" s="96"/>
      <c r="Q30" s="96"/>
      <c r="R30" s="96"/>
      <c r="S30" s="96"/>
      <c r="T30" s="96"/>
      <c r="U30" s="95"/>
    </row>
    <row r="31" spans="1:22" ht="34.5" customHeight="1">
      <c r="B31" s="94" t="s">
        <v>213</v>
      </c>
      <c r="C31" s="96"/>
      <c r="D31" s="96"/>
      <c r="E31" s="96"/>
      <c r="F31" s="96"/>
      <c r="G31" s="96"/>
      <c r="H31" s="96"/>
      <c r="I31" s="96"/>
      <c r="J31" s="96"/>
      <c r="K31" s="96"/>
      <c r="L31" s="96"/>
      <c r="M31" s="96"/>
      <c r="N31" s="96"/>
      <c r="O31" s="96"/>
      <c r="P31" s="96"/>
      <c r="Q31" s="96"/>
      <c r="R31" s="96"/>
      <c r="S31" s="96"/>
      <c r="T31" s="96"/>
      <c r="U31" s="95"/>
    </row>
    <row r="32" spans="1:22" ht="34.5" customHeight="1">
      <c r="B32" s="94" t="s">
        <v>214</v>
      </c>
      <c r="C32" s="96"/>
      <c r="D32" s="96"/>
      <c r="E32" s="96"/>
      <c r="F32" s="96"/>
      <c r="G32" s="96"/>
      <c r="H32" s="96"/>
      <c r="I32" s="96"/>
      <c r="J32" s="96"/>
      <c r="K32" s="96"/>
      <c r="L32" s="96"/>
      <c r="M32" s="96"/>
      <c r="N32" s="96"/>
      <c r="O32" s="96"/>
      <c r="P32" s="96"/>
      <c r="Q32" s="96"/>
      <c r="R32" s="96"/>
      <c r="S32" s="96"/>
      <c r="T32" s="96"/>
      <c r="U32" s="95"/>
    </row>
    <row r="33" spans="2:21" ht="34.5" customHeight="1">
      <c r="B33" s="94" t="s">
        <v>215</v>
      </c>
      <c r="C33" s="96"/>
      <c r="D33" s="96"/>
      <c r="E33" s="96"/>
      <c r="F33" s="96"/>
      <c r="G33" s="96"/>
      <c r="H33" s="96"/>
      <c r="I33" s="96"/>
      <c r="J33" s="96"/>
      <c r="K33" s="96"/>
      <c r="L33" s="96"/>
      <c r="M33" s="96"/>
      <c r="N33" s="96"/>
      <c r="O33" s="96"/>
      <c r="P33" s="96"/>
      <c r="Q33" s="96"/>
      <c r="R33" s="96"/>
      <c r="S33" s="96"/>
      <c r="T33" s="96"/>
      <c r="U33" s="95"/>
    </row>
    <row r="34" spans="2:21" ht="34.5" customHeight="1">
      <c r="B34" s="94" t="s">
        <v>216</v>
      </c>
      <c r="C34" s="96"/>
      <c r="D34" s="96"/>
      <c r="E34" s="96"/>
      <c r="F34" s="96"/>
      <c r="G34" s="96"/>
      <c r="H34" s="96"/>
      <c r="I34" s="96"/>
      <c r="J34" s="96"/>
      <c r="K34" s="96"/>
      <c r="L34" s="96"/>
      <c r="M34" s="96"/>
      <c r="N34" s="96"/>
      <c r="O34" s="96"/>
      <c r="P34" s="96"/>
      <c r="Q34" s="96"/>
      <c r="R34" s="96"/>
      <c r="S34" s="96"/>
      <c r="T34" s="96"/>
      <c r="U34" s="95"/>
    </row>
    <row r="35" spans="2:21" ht="34.5" customHeight="1">
      <c r="B35" s="94" t="s">
        <v>217</v>
      </c>
      <c r="C35" s="96"/>
      <c r="D35" s="96"/>
      <c r="E35" s="96"/>
      <c r="F35" s="96"/>
      <c r="G35" s="96"/>
      <c r="H35" s="96"/>
      <c r="I35" s="96"/>
      <c r="J35" s="96"/>
      <c r="K35" s="96"/>
      <c r="L35" s="96"/>
      <c r="M35" s="96"/>
      <c r="N35" s="96"/>
      <c r="O35" s="96"/>
      <c r="P35" s="96"/>
      <c r="Q35" s="96"/>
      <c r="R35" s="96"/>
      <c r="S35" s="96"/>
      <c r="T35" s="96"/>
      <c r="U35" s="95"/>
    </row>
    <row r="36" spans="2:21" ht="34.5" customHeight="1">
      <c r="B36" s="94" t="s">
        <v>218</v>
      </c>
      <c r="C36" s="96"/>
      <c r="D36" s="96"/>
      <c r="E36" s="96"/>
      <c r="F36" s="96"/>
      <c r="G36" s="96"/>
      <c r="H36" s="96"/>
      <c r="I36" s="96"/>
      <c r="J36" s="96"/>
      <c r="K36" s="96"/>
      <c r="L36" s="96"/>
      <c r="M36" s="96"/>
      <c r="N36" s="96"/>
      <c r="O36" s="96"/>
      <c r="P36" s="96"/>
      <c r="Q36" s="96"/>
      <c r="R36" s="96"/>
      <c r="S36" s="96"/>
      <c r="T36" s="96"/>
      <c r="U36" s="95"/>
    </row>
    <row r="37" spans="2:21" ht="34.5" customHeight="1">
      <c r="B37" s="94" t="s">
        <v>219</v>
      </c>
      <c r="C37" s="96"/>
      <c r="D37" s="96"/>
      <c r="E37" s="96"/>
      <c r="F37" s="96"/>
      <c r="G37" s="96"/>
      <c r="H37" s="96"/>
      <c r="I37" s="96"/>
      <c r="J37" s="96"/>
      <c r="K37" s="96"/>
      <c r="L37" s="96"/>
      <c r="M37" s="96"/>
      <c r="N37" s="96"/>
      <c r="O37" s="96"/>
      <c r="P37" s="96"/>
      <c r="Q37" s="96"/>
      <c r="R37" s="96"/>
      <c r="S37" s="96"/>
      <c r="T37" s="96"/>
      <c r="U37" s="95"/>
    </row>
    <row r="38" spans="2:21" ht="34.5" customHeight="1">
      <c r="B38" s="94" t="s">
        <v>220</v>
      </c>
      <c r="C38" s="96"/>
      <c r="D38" s="96"/>
      <c r="E38" s="96"/>
      <c r="F38" s="96"/>
      <c r="G38" s="96"/>
      <c r="H38" s="96"/>
      <c r="I38" s="96"/>
      <c r="J38" s="96"/>
      <c r="K38" s="96"/>
      <c r="L38" s="96"/>
      <c r="M38" s="96"/>
      <c r="N38" s="96"/>
      <c r="O38" s="96"/>
      <c r="P38" s="96"/>
      <c r="Q38" s="96"/>
      <c r="R38" s="96"/>
      <c r="S38" s="96"/>
      <c r="T38" s="96"/>
      <c r="U38" s="95"/>
    </row>
    <row r="39" spans="2:21" ht="34.5" customHeight="1">
      <c r="B39" s="94" t="s">
        <v>221</v>
      </c>
      <c r="C39" s="96"/>
      <c r="D39" s="96"/>
      <c r="E39" s="96"/>
      <c r="F39" s="96"/>
      <c r="G39" s="96"/>
      <c r="H39" s="96"/>
      <c r="I39" s="96"/>
      <c r="J39" s="96"/>
      <c r="K39" s="96"/>
      <c r="L39" s="96"/>
      <c r="M39" s="96"/>
      <c r="N39" s="96"/>
      <c r="O39" s="96"/>
      <c r="P39" s="96"/>
      <c r="Q39" s="96"/>
      <c r="R39" s="96"/>
      <c r="S39" s="96"/>
      <c r="T39" s="96"/>
      <c r="U39" s="95"/>
    </row>
    <row r="40" spans="2:21" ht="34.5" customHeight="1">
      <c r="B40" s="94" t="s">
        <v>222</v>
      </c>
      <c r="C40" s="96"/>
      <c r="D40" s="96"/>
      <c r="E40" s="96"/>
      <c r="F40" s="96"/>
      <c r="G40" s="96"/>
      <c r="H40" s="96"/>
      <c r="I40" s="96"/>
      <c r="J40" s="96"/>
      <c r="K40" s="96"/>
      <c r="L40" s="96"/>
      <c r="M40" s="96"/>
      <c r="N40" s="96"/>
      <c r="O40" s="96"/>
      <c r="P40" s="96"/>
      <c r="Q40" s="96"/>
      <c r="R40" s="96"/>
      <c r="S40" s="96"/>
      <c r="T40" s="96"/>
      <c r="U40" s="95"/>
    </row>
    <row r="41" spans="2:21" ht="34.5" customHeight="1" thickBot="1">
      <c r="B41" s="97" t="s">
        <v>223</v>
      </c>
      <c r="C41" s="99"/>
      <c r="D41" s="99"/>
      <c r="E41" s="99"/>
      <c r="F41" s="99"/>
      <c r="G41" s="99"/>
      <c r="H41" s="99"/>
      <c r="I41" s="99"/>
      <c r="J41" s="99"/>
      <c r="K41" s="99"/>
      <c r="L41" s="99"/>
      <c r="M41" s="99"/>
      <c r="N41" s="99"/>
      <c r="O41" s="99"/>
      <c r="P41" s="99"/>
      <c r="Q41" s="99"/>
      <c r="R41" s="99"/>
      <c r="S41" s="99"/>
      <c r="T41" s="99"/>
      <c r="U41" s="98"/>
    </row>
  </sheetData>
  <mergeCells count="72">
    <mergeCell ref="B36:U36"/>
    <mergeCell ref="B37:U37"/>
    <mergeCell ref="B38:U38"/>
    <mergeCell ref="B39:U39"/>
    <mergeCell ref="B40:U40"/>
    <mergeCell ref="B41:U41"/>
    <mergeCell ref="B30:U30"/>
    <mergeCell ref="B31:U31"/>
    <mergeCell ref="B32:U32"/>
    <mergeCell ref="B33:U33"/>
    <mergeCell ref="B34:U34"/>
    <mergeCell ref="B35:U35"/>
    <mergeCell ref="C22:H22"/>
    <mergeCell ref="I22:K22"/>
    <mergeCell ref="L22:O22"/>
    <mergeCell ref="B26:D26"/>
    <mergeCell ref="B27:D27"/>
    <mergeCell ref="B29:U29"/>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3"/>
  <sheetViews>
    <sheetView view="pageBreakPreview" zoomScale="80" zoomScaleNormal="80" zoomScaleSheetLayoutView="80" workbookViewId="0">
      <selection activeCell="A37" sqref="A37:XFD37"/>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224</v>
      </c>
      <c r="D4" s="15" t="s">
        <v>225</v>
      </c>
      <c r="E4" s="15"/>
      <c r="F4" s="15"/>
      <c r="G4" s="15"/>
      <c r="H4" s="15"/>
      <c r="I4" s="16"/>
      <c r="J4" s="17" t="s">
        <v>6</v>
      </c>
      <c r="K4" s="18" t="s">
        <v>7</v>
      </c>
      <c r="L4" s="19" t="s">
        <v>8</v>
      </c>
      <c r="M4" s="19"/>
      <c r="N4" s="19"/>
      <c r="O4" s="19"/>
      <c r="P4" s="17" t="s">
        <v>9</v>
      </c>
      <c r="Q4" s="19" t="s">
        <v>226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173</v>
      </c>
      <c r="L6" s="25"/>
      <c r="M6" s="25"/>
      <c r="N6" s="27"/>
      <c r="O6" s="28" t="s">
        <v>18</v>
      </c>
      <c r="P6" s="25" t="s">
        <v>227</v>
      </c>
      <c r="Q6" s="25"/>
      <c r="R6" s="29"/>
      <c r="S6" s="28" t="s">
        <v>20</v>
      </c>
      <c r="T6" s="25" t="s">
        <v>228</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229</v>
      </c>
      <c r="D11" s="58"/>
      <c r="E11" s="58"/>
      <c r="F11" s="58"/>
      <c r="G11" s="58"/>
      <c r="H11" s="58"/>
      <c r="I11" s="58" t="s">
        <v>230</v>
      </c>
      <c r="J11" s="58"/>
      <c r="K11" s="58"/>
      <c r="L11" s="58" t="s">
        <v>231</v>
      </c>
      <c r="M11" s="58"/>
      <c r="N11" s="58"/>
      <c r="O11" s="58"/>
      <c r="P11" s="59" t="s">
        <v>45</v>
      </c>
      <c r="Q11" s="59" t="s">
        <v>40</v>
      </c>
      <c r="R11" s="59">
        <v>104.04</v>
      </c>
      <c r="S11" s="59" t="s">
        <v>41</v>
      </c>
      <c r="T11" s="59" t="s">
        <v>41</v>
      </c>
      <c r="U11" s="61" t="str">
        <f t="shared" ref="U11:U38" si="0">IF(ISERR(T11/S11*100),"N/A",T11/S11*100)</f>
        <v>N/A</v>
      </c>
    </row>
    <row r="12" spans="1:34" ht="100.8" customHeight="1">
      <c r="A12" s="56"/>
      <c r="B12" s="62" t="s">
        <v>42</v>
      </c>
      <c r="C12" s="63" t="s">
        <v>42</v>
      </c>
      <c r="D12" s="63"/>
      <c r="E12" s="63"/>
      <c r="F12" s="63"/>
      <c r="G12" s="63"/>
      <c r="H12" s="63"/>
      <c r="I12" s="63" t="s">
        <v>232</v>
      </c>
      <c r="J12" s="63"/>
      <c r="K12" s="63"/>
      <c r="L12" s="63" t="s">
        <v>233</v>
      </c>
      <c r="M12" s="63"/>
      <c r="N12" s="63"/>
      <c r="O12" s="63"/>
      <c r="P12" s="64" t="s">
        <v>45</v>
      </c>
      <c r="Q12" s="64" t="s">
        <v>234</v>
      </c>
      <c r="R12" s="64">
        <v>52.92</v>
      </c>
      <c r="S12" s="64" t="s">
        <v>41</v>
      </c>
      <c r="T12" s="64" t="s">
        <v>41</v>
      </c>
      <c r="U12" s="65" t="str">
        <f t="shared" si="0"/>
        <v>N/A</v>
      </c>
    </row>
    <row r="13" spans="1:34" ht="108.6" customHeight="1">
      <c r="A13" s="56"/>
      <c r="B13" s="62" t="s">
        <v>42</v>
      </c>
      <c r="C13" s="63" t="s">
        <v>42</v>
      </c>
      <c r="D13" s="63"/>
      <c r="E13" s="63"/>
      <c r="F13" s="63"/>
      <c r="G13" s="63"/>
      <c r="H13" s="63"/>
      <c r="I13" s="63" t="s">
        <v>235</v>
      </c>
      <c r="J13" s="63"/>
      <c r="K13" s="63"/>
      <c r="L13" s="63" t="s">
        <v>236</v>
      </c>
      <c r="M13" s="63"/>
      <c r="N13" s="63"/>
      <c r="O13" s="63"/>
      <c r="P13" s="64" t="s">
        <v>109</v>
      </c>
      <c r="Q13" s="64" t="s">
        <v>40</v>
      </c>
      <c r="R13" s="64">
        <v>1.07</v>
      </c>
      <c r="S13" s="64" t="s">
        <v>41</v>
      </c>
      <c r="T13" s="64" t="s">
        <v>41</v>
      </c>
      <c r="U13" s="65" t="str">
        <f t="shared" si="0"/>
        <v>N/A</v>
      </c>
    </row>
    <row r="14" spans="1:34" ht="107.4" customHeight="1" thickBot="1">
      <c r="A14" s="56"/>
      <c r="B14" s="62" t="s">
        <v>42</v>
      </c>
      <c r="C14" s="63" t="s">
        <v>42</v>
      </c>
      <c r="D14" s="63"/>
      <c r="E14" s="63"/>
      <c r="F14" s="63"/>
      <c r="G14" s="63"/>
      <c r="H14" s="63"/>
      <c r="I14" s="63" t="s">
        <v>237</v>
      </c>
      <c r="J14" s="63"/>
      <c r="K14" s="63"/>
      <c r="L14" s="63" t="s">
        <v>238</v>
      </c>
      <c r="M14" s="63"/>
      <c r="N14" s="63"/>
      <c r="O14" s="63"/>
      <c r="P14" s="64" t="s">
        <v>45</v>
      </c>
      <c r="Q14" s="64" t="s">
        <v>40</v>
      </c>
      <c r="R14" s="64">
        <v>65.66</v>
      </c>
      <c r="S14" s="64" t="s">
        <v>41</v>
      </c>
      <c r="T14" s="64" t="s">
        <v>41</v>
      </c>
      <c r="U14" s="65" t="str">
        <f t="shared" si="0"/>
        <v>N/A</v>
      </c>
    </row>
    <row r="15" spans="1:34" ht="122.4" customHeight="1" thickTop="1">
      <c r="A15" s="56"/>
      <c r="B15" s="57" t="s">
        <v>46</v>
      </c>
      <c r="C15" s="58" t="s">
        <v>239</v>
      </c>
      <c r="D15" s="58"/>
      <c r="E15" s="58"/>
      <c r="F15" s="58"/>
      <c r="G15" s="58"/>
      <c r="H15" s="58"/>
      <c r="I15" s="58" t="s">
        <v>240</v>
      </c>
      <c r="J15" s="58"/>
      <c r="K15" s="58"/>
      <c r="L15" s="58" t="s">
        <v>241</v>
      </c>
      <c r="M15" s="58"/>
      <c r="N15" s="58"/>
      <c r="O15" s="58"/>
      <c r="P15" s="59" t="s">
        <v>45</v>
      </c>
      <c r="Q15" s="59" t="s">
        <v>40</v>
      </c>
      <c r="R15" s="59">
        <v>100</v>
      </c>
      <c r="S15" s="59" t="s">
        <v>41</v>
      </c>
      <c r="T15" s="59" t="s">
        <v>41</v>
      </c>
      <c r="U15" s="61" t="str">
        <f t="shared" si="0"/>
        <v>N/A</v>
      </c>
    </row>
    <row r="16" spans="1:34" ht="107.4" customHeight="1">
      <c r="A16" s="56"/>
      <c r="B16" s="62" t="s">
        <v>42</v>
      </c>
      <c r="C16" s="63" t="s">
        <v>42</v>
      </c>
      <c r="D16" s="63"/>
      <c r="E16" s="63"/>
      <c r="F16" s="63"/>
      <c r="G16" s="63"/>
      <c r="H16" s="63"/>
      <c r="I16" s="63" t="s">
        <v>242</v>
      </c>
      <c r="J16" s="63"/>
      <c r="K16" s="63"/>
      <c r="L16" s="63" t="s">
        <v>243</v>
      </c>
      <c r="M16" s="63"/>
      <c r="N16" s="63"/>
      <c r="O16" s="63"/>
      <c r="P16" s="64" t="s">
        <v>45</v>
      </c>
      <c r="Q16" s="64" t="s">
        <v>244</v>
      </c>
      <c r="R16" s="64">
        <v>29.57</v>
      </c>
      <c r="S16" s="64" t="s">
        <v>41</v>
      </c>
      <c r="T16" s="64" t="s">
        <v>41</v>
      </c>
      <c r="U16" s="65" t="str">
        <f t="shared" si="0"/>
        <v>N/A</v>
      </c>
    </row>
    <row r="17" spans="1:21" ht="122.4" customHeight="1" thickBot="1">
      <c r="A17" s="56"/>
      <c r="B17" s="62" t="s">
        <v>42</v>
      </c>
      <c r="C17" s="63" t="s">
        <v>42</v>
      </c>
      <c r="D17" s="63"/>
      <c r="E17" s="63"/>
      <c r="F17" s="63"/>
      <c r="G17" s="63"/>
      <c r="H17" s="63"/>
      <c r="I17" s="63" t="s">
        <v>245</v>
      </c>
      <c r="J17" s="63"/>
      <c r="K17" s="63"/>
      <c r="L17" s="63" t="s">
        <v>246</v>
      </c>
      <c r="M17" s="63"/>
      <c r="N17" s="63"/>
      <c r="O17" s="63"/>
      <c r="P17" s="64" t="s">
        <v>45</v>
      </c>
      <c r="Q17" s="64" t="s">
        <v>50</v>
      </c>
      <c r="R17" s="64">
        <v>29.6</v>
      </c>
      <c r="S17" s="64" t="s">
        <v>41</v>
      </c>
      <c r="T17" s="64" t="s">
        <v>41</v>
      </c>
      <c r="U17" s="65" t="str">
        <f t="shared" si="0"/>
        <v>N/A</v>
      </c>
    </row>
    <row r="18" spans="1:21" ht="75" customHeight="1" thickTop="1">
      <c r="A18" s="56"/>
      <c r="B18" s="57" t="s">
        <v>51</v>
      </c>
      <c r="C18" s="58" t="s">
        <v>247</v>
      </c>
      <c r="D18" s="58"/>
      <c r="E18" s="58"/>
      <c r="F18" s="58"/>
      <c r="G18" s="58"/>
      <c r="H18" s="58"/>
      <c r="I18" s="58" t="s">
        <v>248</v>
      </c>
      <c r="J18" s="58"/>
      <c r="K18" s="58"/>
      <c r="L18" s="58" t="s">
        <v>249</v>
      </c>
      <c r="M18" s="58"/>
      <c r="N18" s="58"/>
      <c r="O18" s="58"/>
      <c r="P18" s="59" t="s">
        <v>45</v>
      </c>
      <c r="Q18" s="59" t="s">
        <v>55</v>
      </c>
      <c r="R18" s="59">
        <v>100</v>
      </c>
      <c r="S18" s="59">
        <v>20</v>
      </c>
      <c r="T18" s="59">
        <v>24.73</v>
      </c>
      <c r="U18" s="61">
        <f t="shared" si="0"/>
        <v>123.64999999999999</v>
      </c>
    </row>
    <row r="19" spans="1:21" ht="75" customHeight="1">
      <c r="A19" s="56"/>
      <c r="B19" s="62" t="s">
        <v>42</v>
      </c>
      <c r="C19" s="63" t="s">
        <v>250</v>
      </c>
      <c r="D19" s="63"/>
      <c r="E19" s="63"/>
      <c r="F19" s="63"/>
      <c r="G19" s="63"/>
      <c r="H19" s="63"/>
      <c r="I19" s="63" t="s">
        <v>251</v>
      </c>
      <c r="J19" s="63"/>
      <c r="K19" s="63"/>
      <c r="L19" s="63" t="s">
        <v>252</v>
      </c>
      <c r="M19" s="63"/>
      <c r="N19" s="63"/>
      <c r="O19" s="63"/>
      <c r="P19" s="64" t="s">
        <v>45</v>
      </c>
      <c r="Q19" s="64" t="s">
        <v>150</v>
      </c>
      <c r="R19" s="64">
        <v>26.26</v>
      </c>
      <c r="S19" s="64" t="s">
        <v>41</v>
      </c>
      <c r="T19" s="64" t="s">
        <v>41</v>
      </c>
      <c r="U19" s="65" t="str">
        <f t="shared" si="0"/>
        <v>N/A</v>
      </c>
    </row>
    <row r="20" spans="1:21" ht="95.4" customHeight="1">
      <c r="A20" s="56"/>
      <c r="B20" s="62" t="s">
        <v>42</v>
      </c>
      <c r="C20" s="63" t="s">
        <v>253</v>
      </c>
      <c r="D20" s="63"/>
      <c r="E20" s="63"/>
      <c r="F20" s="63"/>
      <c r="G20" s="63"/>
      <c r="H20" s="63"/>
      <c r="I20" s="63" t="s">
        <v>254</v>
      </c>
      <c r="J20" s="63"/>
      <c r="K20" s="63"/>
      <c r="L20" s="63" t="s">
        <v>255</v>
      </c>
      <c r="M20" s="63"/>
      <c r="N20" s="63"/>
      <c r="O20" s="63"/>
      <c r="P20" s="64" t="s">
        <v>45</v>
      </c>
      <c r="Q20" s="64" t="s">
        <v>139</v>
      </c>
      <c r="R20" s="64">
        <v>0</v>
      </c>
      <c r="S20" s="64" t="s">
        <v>41</v>
      </c>
      <c r="T20" s="64" t="s">
        <v>41</v>
      </c>
      <c r="U20" s="65" t="str">
        <f t="shared" si="0"/>
        <v>N/A</v>
      </c>
    </row>
    <row r="21" spans="1:21" ht="103.8" customHeight="1">
      <c r="A21" s="56"/>
      <c r="B21" s="62" t="s">
        <v>42</v>
      </c>
      <c r="C21" s="63" t="s">
        <v>256</v>
      </c>
      <c r="D21" s="63"/>
      <c r="E21" s="63"/>
      <c r="F21" s="63"/>
      <c r="G21" s="63"/>
      <c r="H21" s="63"/>
      <c r="I21" s="63" t="s">
        <v>257</v>
      </c>
      <c r="J21" s="63"/>
      <c r="K21" s="63"/>
      <c r="L21" s="63" t="s">
        <v>258</v>
      </c>
      <c r="M21" s="63"/>
      <c r="N21" s="63"/>
      <c r="O21" s="63"/>
      <c r="P21" s="64" t="s">
        <v>45</v>
      </c>
      <c r="Q21" s="64" t="s">
        <v>40</v>
      </c>
      <c r="R21" s="64">
        <v>37.25</v>
      </c>
      <c r="S21" s="64" t="s">
        <v>41</v>
      </c>
      <c r="T21" s="64" t="s">
        <v>41</v>
      </c>
      <c r="U21" s="65" t="str">
        <f t="shared" si="0"/>
        <v>N/A</v>
      </c>
    </row>
    <row r="22" spans="1:21" ht="75" customHeight="1">
      <c r="A22" s="56"/>
      <c r="B22" s="62" t="s">
        <v>42</v>
      </c>
      <c r="C22" s="63" t="s">
        <v>259</v>
      </c>
      <c r="D22" s="63"/>
      <c r="E22" s="63"/>
      <c r="F22" s="63"/>
      <c r="G22" s="63"/>
      <c r="H22" s="63"/>
      <c r="I22" s="63" t="s">
        <v>260</v>
      </c>
      <c r="J22" s="63"/>
      <c r="K22" s="63"/>
      <c r="L22" s="63" t="s">
        <v>261</v>
      </c>
      <c r="M22" s="63"/>
      <c r="N22" s="63"/>
      <c r="O22" s="63"/>
      <c r="P22" s="64" t="s">
        <v>45</v>
      </c>
      <c r="Q22" s="64" t="s">
        <v>84</v>
      </c>
      <c r="R22" s="64">
        <v>12.79</v>
      </c>
      <c r="S22" s="64" t="s">
        <v>41</v>
      </c>
      <c r="T22" s="64" t="s">
        <v>41</v>
      </c>
      <c r="U22" s="65" t="str">
        <f t="shared" si="0"/>
        <v>N/A</v>
      </c>
    </row>
    <row r="23" spans="1:21" ht="100.8" customHeight="1">
      <c r="A23" s="56"/>
      <c r="B23" s="62" t="s">
        <v>42</v>
      </c>
      <c r="C23" s="63" t="s">
        <v>42</v>
      </c>
      <c r="D23" s="63"/>
      <c r="E23" s="63"/>
      <c r="F23" s="63"/>
      <c r="G23" s="63"/>
      <c r="H23" s="63"/>
      <c r="I23" s="63" t="s">
        <v>262</v>
      </c>
      <c r="J23" s="63"/>
      <c r="K23" s="63"/>
      <c r="L23" s="63" t="s">
        <v>263</v>
      </c>
      <c r="M23" s="63"/>
      <c r="N23" s="63"/>
      <c r="O23" s="63"/>
      <c r="P23" s="64" t="s">
        <v>45</v>
      </c>
      <c r="Q23" s="64" t="s">
        <v>40</v>
      </c>
      <c r="R23" s="64">
        <v>60.21</v>
      </c>
      <c r="S23" s="64" t="s">
        <v>41</v>
      </c>
      <c r="T23" s="64" t="s">
        <v>41</v>
      </c>
      <c r="U23" s="65" t="str">
        <f t="shared" si="0"/>
        <v>N/A</v>
      </c>
    </row>
    <row r="24" spans="1:21" ht="75" customHeight="1">
      <c r="A24" s="56"/>
      <c r="B24" s="62" t="s">
        <v>42</v>
      </c>
      <c r="C24" s="63" t="s">
        <v>264</v>
      </c>
      <c r="D24" s="63"/>
      <c r="E24" s="63"/>
      <c r="F24" s="63"/>
      <c r="G24" s="63"/>
      <c r="H24" s="63"/>
      <c r="I24" s="63" t="s">
        <v>265</v>
      </c>
      <c r="J24" s="63"/>
      <c r="K24" s="63"/>
      <c r="L24" s="63" t="s">
        <v>266</v>
      </c>
      <c r="M24" s="63"/>
      <c r="N24" s="63"/>
      <c r="O24" s="63"/>
      <c r="P24" s="64" t="s">
        <v>267</v>
      </c>
      <c r="Q24" s="64" t="s">
        <v>84</v>
      </c>
      <c r="R24" s="64">
        <v>0.49</v>
      </c>
      <c r="S24" s="64" t="s">
        <v>41</v>
      </c>
      <c r="T24" s="64" t="s">
        <v>41</v>
      </c>
      <c r="U24" s="65" t="str">
        <f t="shared" si="0"/>
        <v>N/A</v>
      </c>
    </row>
    <row r="25" spans="1:21" ht="75" customHeight="1">
      <c r="A25" s="56"/>
      <c r="B25" s="62" t="s">
        <v>42</v>
      </c>
      <c r="C25" s="63" t="s">
        <v>268</v>
      </c>
      <c r="D25" s="63"/>
      <c r="E25" s="63"/>
      <c r="F25" s="63"/>
      <c r="G25" s="63"/>
      <c r="H25" s="63"/>
      <c r="I25" s="63" t="s">
        <v>269</v>
      </c>
      <c r="J25" s="63"/>
      <c r="K25" s="63"/>
      <c r="L25" s="63" t="s">
        <v>270</v>
      </c>
      <c r="M25" s="63"/>
      <c r="N25" s="63"/>
      <c r="O25" s="63"/>
      <c r="P25" s="64" t="s">
        <v>45</v>
      </c>
      <c r="Q25" s="64" t="s">
        <v>139</v>
      </c>
      <c r="R25" s="64">
        <v>100</v>
      </c>
      <c r="S25" s="64" t="s">
        <v>41</v>
      </c>
      <c r="T25" s="64" t="s">
        <v>41</v>
      </c>
      <c r="U25" s="65" t="str">
        <f t="shared" si="0"/>
        <v>N/A</v>
      </c>
    </row>
    <row r="26" spans="1:21" ht="94.8" customHeight="1">
      <c r="A26" s="56"/>
      <c r="B26" s="62" t="s">
        <v>42</v>
      </c>
      <c r="C26" s="63" t="s">
        <v>271</v>
      </c>
      <c r="D26" s="63"/>
      <c r="E26" s="63"/>
      <c r="F26" s="63"/>
      <c r="G26" s="63"/>
      <c r="H26" s="63"/>
      <c r="I26" s="63" t="s">
        <v>272</v>
      </c>
      <c r="J26" s="63"/>
      <c r="K26" s="63"/>
      <c r="L26" s="63" t="s">
        <v>273</v>
      </c>
      <c r="M26" s="63"/>
      <c r="N26" s="63"/>
      <c r="O26" s="63"/>
      <c r="P26" s="64" t="s">
        <v>45</v>
      </c>
      <c r="Q26" s="64" t="s">
        <v>139</v>
      </c>
      <c r="R26" s="64">
        <v>100</v>
      </c>
      <c r="S26" s="64" t="s">
        <v>41</v>
      </c>
      <c r="T26" s="64" t="s">
        <v>41</v>
      </c>
      <c r="U26" s="65" t="str">
        <f t="shared" si="0"/>
        <v>N/A</v>
      </c>
    </row>
    <row r="27" spans="1:21" ht="75" customHeight="1" thickBot="1">
      <c r="A27" s="56"/>
      <c r="B27" s="62" t="s">
        <v>42</v>
      </c>
      <c r="C27" s="63" t="s">
        <v>274</v>
      </c>
      <c r="D27" s="63"/>
      <c r="E27" s="63"/>
      <c r="F27" s="63"/>
      <c r="G27" s="63"/>
      <c r="H27" s="63"/>
      <c r="I27" s="63" t="s">
        <v>275</v>
      </c>
      <c r="J27" s="63"/>
      <c r="K27" s="63"/>
      <c r="L27" s="63" t="s">
        <v>276</v>
      </c>
      <c r="M27" s="63"/>
      <c r="N27" s="63"/>
      <c r="O27" s="63"/>
      <c r="P27" s="64" t="s">
        <v>45</v>
      </c>
      <c r="Q27" s="64" t="s">
        <v>60</v>
      </c>
      <c r="R27" s="64">
        <v>100</v>
      </c>
      <c r="S27" s="64">
        <v>15</v>
      </c>
      <c r="T27" s="64">
        <v>20</v>
      </c>
      <c r="U27" s="65">
        <f t="shared" si="0"/>
        <v>133.33333333333331</v>
      </c>
    </row>
    <row r="28" spans="1:21" ht="75" customHeight="1" thickTop="1">
      <c r="A28" s="56"/>
      <c r="B28" s="57" t="s">
        <v>56</v>
      </c>
      <c r="C28" s="58" t="s">
        <v>277</v>
      </c>
      <c r="D28" s="58"/>
      <c r="E28" s="58"/>
      <c r="F28" s="58"/>
      <c r="G28" s="58"/>
      <c r="H28" s="58"/>
      <c r="I28" s="58" t="s">
        <v>278</v>
      </c>
      <c r="J28" s="58"/>
      <c r="K28" s="58"/>
      <c r="L28" s="58" t="s">
        <v>279</v>
      </c>
      <c r="M28" s="58"/>
      <c r="N28" s="58"/>
      <c r="O28" s="58"/>
      <c r="P28" s="59" t="s">
        <v>45</v>
      </c>
      <c r="Q28" s="59" t="s">
        <v>150</v>
      </c>
      <c r="R28" s="59">
        <v>100</v>
      </c>
      <c r="S28" s="59" t="s">
        <v>41</v>
      </c>
      <c r="T28" s="59" t="s">
        <v>41</v>
      </c>
      <c r="U28" s="61" t="str">
        <f t="shared" si="0"/>
        <v>N/A</v>
      </c>
    </row>
    <row r="29" spans="1:21" ht="75" customHeight="1">
      <c r="A29" s="56"/>
      <c r="B29" s="62" t="s">
        <v>42</v>
      </c>
      <c r="C29" s="63" t="s">
        <v>280</v>
      </c>
      <c r="D29" s="63"/>
      <c r="E29" s="63"/>
      <c r="F29" s="63"/>
      <c r="G29" s="63"/>
      <c r="H29" s="63"/>
      <c r="I29" s="63" t="s">
        <v>281</v>
      </c>
      <c r="J29" s="63"/>
      <c r="K29" s="63"/>
      <c r="L29" s="63" t="s">
        <v>282</v>
      </c>
      <c r="M29" s="63"/>
      <c r="N29" s="63"/>
      <c r="O29" s="63"/>
      <c r="P29" s="64" t="s">
        <v>45</v>
      </c>
      <c r="Q29" s="64" t="s">
        <v>60</v>
      </c>
      <c r="R29" s="64">
        <v>100</v>
      </c>
      <c r="S29" s="64">
        <v>16.66</v>
      </c>
      <c r="T29" s="64">
        <v>0</v>
      </c>
      <c r="U29" s="65">
        <f t="shared" si="0"/>
        <v>0</v>
      </c>
    </row>
    <row r="30" spans="1:21" ht="98.4" customHeight="1">
      <c r="A30" s="56"/>
      <c r="B30" s="62" t="s">
        <v>42</v>
      </c>
      <c r="C30" s="63" t="s">
        <v>283</v>
      </c>
      <c r="D30" s="63"/>
      <c r="E30" s="63"/>
      <c r="F30" s="63"/>
      <c r="G30" s="63"/>
      <c r="H30" s="63"/>
      <c r="I30" s="63" t="s">
        <v>284</v>
      </c>
      <c r="J30" s="63"/>
      <c r="K30" s="63"/>
      <c r="L30" s="63" t="s">
        <v>285</v>
      </c>
      <c r="M30" s="63"/>
      <c r="N30" s="63"/>
      <c r="O30" s="63"/>
      <c r="P30" s="64" t="s">
        <v>267</v>
      </c>
      <c r="Q30" s="64" t="s">
        <v>91</v>
      </c>
      <c r="R30" s="64">
        <v>1.75</v>
      </c>
      <c r="S30" s="64">
        <v>0.13</v>
      </c>
      <c r="T30" s="64">
        <v>1.05</v>
      </c>
      <c r="U30" s="65">
        <f t="shared" si="0"/>
        <v>807.69230769230762</v>
      </c>
    </row>
    <row r="31" spans="1:21" ht="75" customHeight="1">
      <c r="A31" s="56"/>
      <c r="B31" s="62" t="s">
        <v>42</v>
      </c>
      <c r="C31" s="63" t="s">
        <v>286</v>
      </c>
      <c r="D31" s="63"/>
      <c r="E31" s="63"/>
      <c r="F31" s="63"/>
      <c r="G31" s="63"/>
      <c r="H31" s="63"/>
      <c r="I31" s="63" t="s">
        <v>287</v>
      </c>
      <c r="J31" s="63"/>
      <c r="K31" s="63"/>
      <c r="L31" s="63" t="s">
        <v>288</v>
      </c>
      <c r="M31" s="63"/>
      <c r="N31" s="63"/>
      <c r="O31" s="63"/>
      <c r="P31" s="64" t="s">
        <v>267</v>
      </c>
      <c r="Q31" s="64" t="s">
        <v>139</v>
      </c>
      <c r="R31" s="64">
        <v>0.91</v>
      </c>
      <c r="S31" s="64" t="s">
        <v>41</v>
      </c>
      <c r="T31" s="64" t="s">
        <v>41</v>
      </c>
      <c r="U31" s="65" t="str">
        <f t="shared" si="0"/>
        <v>N/A</v>
      </c>
    </row>
    <row r="32" spans="1:21" ht="75" customHeight="1">
      <c r="A32" s="56"/>
      <c r="B32" s="62" t="s">
        <v>42</v>
      </c>
      <c r="C32" s="63" t="s">
        <v>289</v>
      </c>
      <c r="D32" s="63"/>
      <c r="E32" s="63"/>
      <c r="F32" s="63"/>
      <c r="G32" s="63"/>
      <c r="H32" s="63"/>
      <c r="I32" s="63" t="s">
        <v>290</v>
      </c>
      <c r="J32" s="63"/>
      <c r="K32" s="63"/>
      <c r="L32" s="63" t="s">
        <v>291</v>
      </c>
      <c r="M32" s="63"/>
      <c r="N32" s="63"/>
      <c r="O32" s="63"/>
      <c r="P32" s="64" t="s">
        <v>45</v>
      </c>
      <c r="Q32" s="64" t="s">
        <v>139</v>
      </c>
      <c r="R32" s="64">
        <v>9.76</v>
      </c>
      <c r="S32" s="64" t="s">
        <v>41</v>
      </c>
      <c r="T32" s="64" t="s">
        <v>41</v>
      </c>
      <c r="U32" s="65" t="str">
        <f t="shared" si="0"/>
        <v>N/A</v>
      </c>
    </row>
    <row r="33" spans="1:22" ht="75" customHeight="1">
      <c r="A33" s="56"/>
      <c r="B33" s="62" t="s">
        <v>42</v>
      </c>
      <c r="C33" s="63" t="s">
        <v>292</v>
      </c>
      <c r="D33" s="63"/>
      <c r="E33" s="63"/>
      <c r="F33" s="63"/>
      <c r="G33" s="63"/>
      <c r="H33" s="63"/>
      <c r="I33" s="63" t="s">
        <v>293</v>
      </c>
      <c r="J33" s="63"/>
      <c r="K33" s="63"/>
      <c r="L33" s="63" t="s">
        <v>294</v>
      </c>
      <c r="M33" s="63"/>
      <c r="N33" s="63"/>
      <c r="O33" s="63"/>
      <c r="P33" s="64" t="s">
        <v>267</v>
      </c>
      <c r="Q33" s="64" t="s">
        <v>139</v>
      </c>
      <c r="R33" s="64">
        <v>0.75</v>
      </c>
      <c r="S33" s="64" t="s">
        <v>41</v>
      </c>
      <c r="T33" s="64" t="s">
        <v>41</v>
      </c>
      <c r="U33" s="65" t="str">
        <f t="shared" si="0"/>
        <v>N/A</v>
      </c>
    </row>
    <row r="34" spans="1:22" ht="109.8" customHeight="1">
      <c r="A34" s="56"/>
      <c r="B34" s="62" t="s">
        <v>42</v>
      </c>
      <c r="C34" s="63" t="s">
        <v>295</v>
      </c>
      <c r="D34" s="63"/>
      <c r="E34" s="63"/>
      <c r="F34" s="63"/>
      <c r="G34" s="63"/>
      <c r="H34" s="63"/>
      <c r="I34" s="63" t="s">
        <v>296</v>
      </c>
      <c r="J34" s="63"/>
      <c r="K34" s="63"/>
      <c r="L34" s="63" t="s">
        <v>297</v>
      </c>
      <c r="M34" s="63"/>
      <c r="N34" s="63"/>
      <c r="O34" s="63"/>
      <c r="P34" s="64" t="s">
        <v>45</v>
      </c>
      <c r="Q34" s="64" t="s">
        <v>139</v>
      </c>
      <c r="R34" s="64">
        <v>50.62</v>
      </c>
      <c r="S34" s="64" t="s">
        <v>41</v>
      </c>
      <c r="T34" s="64" t="s">
        <v>41</v>
      </c>
      <c r="U34" s="65" t="str">
        <f t="shared" si="0"/>
        <v>N/A</v>
      </c>
    </row>
    <row r="35" spans="1:22" ht="102" customHeight="1">
      <c r="A35" s="56"/>
      <c r="B35" s="62" t="s">
        <v>42</v>
      </c>
      <c r="C35" s="63" t="s">
        <v>298</v>
      </c>
      <c r="D35" s="63"/>
      <c r="E35" s="63"/>
      <c r="F35" s="63"/>
      <c r="G35" s="63"/>
      <c r="H35" s="63"/>
      <c r="I35" s="63" t="s">
        <v>299</v>
      </c>
      <c r="J35" s="63"/>
      <c r="K35" s="63"/>
      <c r="L35" s="63" t="s">
        <v>300</v>
      </c>
      <c r="M35" s="63"/>
      <c r="N35" s="63"/>
      <c r="O35" s="63"/>
      <c r="P35" s="64" t="s">
        <v>45</v>
      </c>
      <c r="Q35" s="64" t="s">
        <v>139</v>
      </c>
      <c r="R35" s="64">
        <v>37.909999999999997</v>
      </c>
      <c r="S35" s="64" t="s">
        <v>41</v>
      </c>
      <c r="T35" s="64" t="s">
        <v>41</v>
      </c>
      <c r="U35" s="65" t="str">
        <f t="shared" si="0"/>
        <v>N/A</v>
      </c>
    </row>
    <row r="36" spans="1:22" ht="107.4" customHeight="1">
      <c r="A36" s="56"/>
      <c r="B36" s="62" t="s">
        <v>42</v>
      </c>
      <c r="C36" s="63" t="s">
        <v>301</v>
      </c>
      <c r="D36" s="63"/>
      <c r="E36" s="63"/>
      <c r="F36" s="63"/>
      <c r="G36" s="63"/>
      <c r="H36" s="63"/>
      <c r="I36" s="63" t="s">
        <v>302</v>
      </c>
      <c r="J36" s="63"/>
      <c r="K36" s="63"/>
      <c r="L36" s="63" t="s">
        <v>303</v>
      </c>
      <c r="M36" s="63"/>
      <c r="N36" s="63"/>
      <c r="O36" s="63"/>
      <c r="P36" s="64" t="s">
        <v>45</v>
      </c>
      <c r="Q36" s="64" t="s">
        <v>60</v>
      </c>
      <c r="R36" s="64">
        <v>100</v>
      </c>
      <c r="S36" s="64">
        <v>14.29</v>
      </c>
      <c r="T36" s="64">
        <v>14.29</v>
      </c>
      <c r="U36" s="65">
        <f t="shared" si="0"/>
        <v>100</v>
      </c>
    </row>
    <row r="37" spans="1:22" ht="99.6" customHeight="1">
      <c r="A37" s="56"/>
      <c r="B37" s="62" t="s">
        <v>42</v>
      </c>
      <c r="C37" s="63" t="s">
        <v>304</v>
      </c>
      <c r="D37" s="63"/>
      <c r="E37" s="63"/>
      <c r="F37" s="63"/>
      <c r="G37" s="63"/>
      <c r="H37" s="63"/>
      <c r="I37" s="63" t="s">
        <v>305</v>
      </c>
      <c r="J37" s="63"/>
      <c r="K37" s="63"/>
      <c r="L37" s="63" t="s">
        <v>306</v>
      </c>
      <c r="M37" s="63"/>
      <c r="N37" s="63"/>
      <c r="O37" s="63"/>
      <c r="P37" s="64" t="s">
        <v>267</v>
      </c>
      <c r="Q37" s="64" t="s">
        <v>60</v>
      </c>
      <c r="R37" s="64">
        <v>100</v>
      </c>
      <c r="S37" s="64">
        <v>25</v>
      </c>
      <c r="T37" s="64">
        <v>25</v>
      </c>
      <c r="U37" s="65">
        <f t="shared" si="0"/>
        <v>100</v>
      </c>
    </row>
    <row r="38" spans="1:22" ht="75" customHeight="1" thickBot="1">
      <c r="A38" s="56"/>
      <c r="B38" s="62" t="s">
        <v>42</v>
      </c>
      <c r="C38" s="63" t="s">
        <v>307</v>
      </c>
      <c r="D38" s="63"/>
      <c r="E38" s="63"/>
      <c r="F38" s="63"/>
      <c r="G38" s="63"/>
      <c r="H38" s="63"/>
      <c r="I38" s="63" t="s">
        <v>308</v>
      </c>
      <c r="J38" s="63"/>
      <c r="K38" s="63"/>
      <c r="L38" s="63" t="s">
        <v>309</v>
      </c>
      <c r="M38" s="63"/>
      <c r="N38" s="63"/>
      <c r="O38" s="63"/>
      <c r="P38" s="64" t="s">
        <v>45</v>
      </c>
      <c r="Q38" s="64" t="s">
        <v>60</v>
      </c>
      <c r="R38" s="64">
        <v>100</v>
      </c>
      <c r="S38" s="64">
        <v>6.25</v>
      </c>
      <c r="T38" s="64">
        <v>2.5</v>
      </c>
      <c r="U38" s="65">
        <f t="shared" si="0"/>
        <v>40</v>
      </c>
    </row>
    <row r="39" spans="1:22" ht="22.5" customHeight="1" thickTop="1" thickBot="1">
      <c r="B39" s="9" t="s">
        <v>61</v>
      </c>
      <c r="C39" s="10"/>
      <c r="D39" s="10"/>
      <c r="E39" s="10"/>
      <c r="F39" s="10"/>
      <c r="G39" s="10"/>
      <c r="H39" s="11"/>
      <c r="I39" s="11"/>
      <c r="J39" s="11"/>
      <c r="K39" s="11"/>
      <c r="L39" s="11"/>
      <c r="M39" s="11"/>
      <c r="N39" s="11"/>
      <c r="O39" s="11"/>
      <c r="P39" s="11"/>
      <c r="Q39" s="11"/>
      <c r="R39" s="11"/>
      <c r="S39" s="11"/>
      <c r="T39" s="11"/>
      <c r="U39" s="12"/>
      <c r="V39" s="66"/>
    </row>
    <row r="40" spans="1:22" ht="26.25" customHeight="1" thickTop="1">
      <c r="B40" s="67"/>
      <c r="C40" s="68"/>
      <c r="D40" s="68"/>
      <c r="E40" s="68"/>
      <c r="F40" s="68"/>
      <c r="G40" s="68"/>
      <c r="H40" s="69"/>
      <c r="I40" s="69"/>
      <c r="J40" s="69"/>
      <c r="K40" s="69"/>
      <c r="L40" s="69"/>
      <c r="M40" s="69"/>
      <c r="N40" s="69"/>
      <c r="O40" s="69"/>
      <c r="P40" s="70"/>
      <c r="Q40" s="71"/>
      <c r="R40" s="72" t="s">
        <v>62</v>
      </c>
      <c r="S40" s="40" t="s">
        <v>63</v>
      </c>
      <c r="T40" s="72" t="s">
        <v>64</v>
      </c>
      <c r="U40" s="40" t="s">
        <v>65</v>
      </c>
    </row>
    <row r="41" spans="1:22" ht="26.25" customHeight="1" thickBot="1">
      <c r="B41" s="73"/>
      <c r="C41" s="74"/>
      <c r="D41" s="74"/>
      <c r="E41" s="74"/>
      <c r="F41" s="74"/>
      <c r="G41" s="74"/>
      <c r="H41" s="75"/>
      <c r="I41" s="75"/>
      <c r="J41" s="75"/>
      <c r="K41" s="75"/>
      <c r="L41" s="75"/>
      <c r="M41" s="75"/>
      <c r="N41" s="75"/>
      <c r="O41" s="75"/>
      <c r="P41" s="76"/>
      <c r="Q41" s="77"/>
      <c r="R41" s="78" t="s">
        <v>66</v>
      </c>
      <c r="S41" s="77" t="s">
        <v>66</v>
      </c>
      <c r="T41" s="77" t="s">
        <v>66</v>
      </c>
      <c r="U41" s="77" t="s">
        <v>67</v>
      </c>
    </row>
    <row r="42" spans="1:22" ht="13.5" customHeight="1" thickBot="1">
      <c r="B42" s="79" t="s">
        <v>68</v>
      </c>
      <c r="C42" s="80"/>
      <c r="D42" s="80"/>
      <c r="E42" s="81"/>
      <c r="F42" s="81"/>
      <c r="G42" s="81"/>
      <c r="H42" s="82"/>
      <c r="I42" s="82"/>
      <c r="J42" s="82"/>
      <c r="K42" s="82"/>
      <c r="L42" s="82"/>
      <c r="M42" s="82"/>
      <c r="N42" s="82"/>
      <c r="O42" s="82"/>
      <c r="P42" s="83"/>
      <c r="Q42" s="83"/>
      <c r="R42" s="84" t="str">
        <f t="shared" ref="R42:T43" si="1">"N/D"</f>
        <v>N/D</v>
      </c>
      <c r="S42" s="84" t="str">
        <f t="shared" si="1"/>
        <v>N/D</v>
      </c>
      <c r="T42" s="84" t="str">
        <f t="shared" si="1"/>
        <v>N/D</v>
      </c>
      <c r="U42" s="85" t="str">
        <f>+IF(ISERR(T42/S42*100),"N/A",T42/S42*100)</f>
        <v>N/A</v>
      </c>
    </row>
    <row r="43" spans="1:22" ht="13.5" customHeight="1" thickBot="1">
      <c r="B43" s="86" t="s">
        <v>69</v>
      </c>
      <c r="C43" s="87"/>
      <c r="D43" s="87"/>
      <c r="E43" s="88"/>
      <c r="F43" s="88"/>
      <c r="G43" s="88"/>
      <c r="H43" s="89"/>
      <c r="I43" s="89"/>
      <c r="J43" s="89"/>
      <c r="K43" s="89"/>
      <c r="L43" s="89"/>
      <c r="M43" s="89"/>
      <c r="N43" s="89"/>
      <c r="O43" s="89"/>
      <c r="P43" s="90"/>
      <c r="Q43" s="90"/>
      <c r="R43" s="84" t="str">
        <f t="shared" si="1"/>
        <v>N/D</v>
      </c>
      <c r="S43" s="84" t="str">
        <f t="shared" si="1"/>
        <v>N/D</v>
      </c>
      <c r="T43" s="84" t="str">
        <f t="shared" si="1"/>
        <v>N/D</v>
      </c>
      <c r="U43" s="85" t="str">
        <f>+IF(ISERR(T43/S43*100),"N/A",T43/S43*100)</f>
        <v>N/A</v>
      </c>
    </row>
    <row r="44" spans="1:22" ht="14.7" customHeight="1" thickTop="1" thickBot="1">
      <c r="B44" s="9" t="s">
        <v>70</v>
      </c>
      <c r="C44" s="10"/>
      <c r="D44" s="10"/>
      <c r="E44" s="10"/>
      <c r="F44" s="10"/>
      <c r="G44" s="10"/>
      <c r="H44" s="11"/>
      <c r="I44" s="11"/>
      <c r="J44" s="11"/>
      <c r="K44" s="11"/>
      <c r="L44" s="11"/>
      <c r="M44" s="11"/>
      <c r="N44" s="11"/>
      <c r="O44" s="11"/>
      <c r="P44" s="11"/>
      <c r="Q44" s="11"/>
      <c r="R44" s="11"/>
      <c r="S44" s="11"/>
      <c r="T44" s="11"/>
      <c r="U44" s="12"/>
    </row>
    <row r="45" spans="1:22" ht="44.25" customHeight="1" thickTop="1">
      <c r="B45" s="91" t="s">
        <v>71</v>
      </c>
      <c r="C45" s="93"/>
      <c r="D45" s="93"/>
      <c r="E45" s="93"/>
      <c r="F45" s="93"/>
      <c r="G45" s="93"/>
      <c r="H45" s="93"/>
      <c r="I45" s="93"/>
      <c r="J45" s="93"/>
      <c r="K45" s="93"/>
      <c r="L45" s="93"/>
      <c r="M45" s="93"/>
      <c r="N45" s="93"/>
      <c r="O45" s="93"/>
      <c r="P45" s="93"/>
      <c r="Q45" s="93"/>
      <c r="R45" s="93"/>
      <c r="S45" s="93"/>
      <c r="T45" s="93"/>
      <c r="U45" s="92"/>
    </row>
    <row r="46" spans="1:22" ht="34.5" customHeight="1">
      <c r="B46" s="94" t="s">
        <v>310</v>
      </c>
      <c r="C46" s="96"/>
      <c r="D46" s="96"/>
      <c r="E46" s="96"/>
      <c r="F46" s="96"/>
      <c r="G46" s="96"/>
      <c r="H46" s="96"/>
      <c r="I46" s="96"/>
      <c r="J46" s="96"/>
      <c r="K46" s="96"/>
      <c r="L46" s="96"/>
      <c r="M46" s="96"/>
      <c r="N46" s="96"/>
      <c r="O46" s="96"/>
      <c r="P46" s="96"/>
      <c r="Q46" s="96"/>
      <c r="R46" s="96"/>
      <c r="S46" s="96"/>
      <c r="T46" s="96"/>
      <c r="U46" s="95"/>
    </row>
    <row r="47" spans="1:22" ht="21.45" customHeight="1">
      <c r="B47" s="94" t="s">
        <v>311</v>
      </c>
      <c r="C47" s="96"/>
      <c r="D47" s="96"/>
      <c r="E47" s="96"/>
      <c r="F47" s="96"/>
      <c r="G47" s="96"/>
      <c r="H47" s="96"/>
      <c r="I47" s="96"/>
      <c r="J47" s="96"/>
      <c r="K47" s="96"/>
      <c r="L47" s="96"/>
      <c r="M47" s="96"/>
      <c r="N47" s="96"/>
      <c r="O47" s="96"/>
      <c r="P47" s="96"/>
      <c r="Q47" s="96"/>
      <c r="R47" s="96"/>
      <c r="S47" s="96"/>
      <c r="T47" s="96"/>
      <c r="U47" s="95"/>
    </row>
    <row r="48" spans="1:22" ht="34.5" customHeight="1">
      <c r="B48" s="94" t="s">
        <v>312</v>
      </c>
      <c r="C48" s="96"/>
      <c r="D48" s="96"/>
      <c r="E48" s="96"/>
      <c r="F48" s="96"/>
      <c r="G48" s="96"/>
      <c r="H48" s="96"/>
      <c r="I48" s="96"/>
      <c r="J48" s="96"/>
      <c r="K48" s="96"/>
      <c r="L48" s="96"/>
      <c r="M48" s="96"/>
      <c r="N48" s="96"/>
      <c r="O48" s="96"/>
      <c r="P48" s="96"/>
      <c r="Q48" s="96"/>
      <c r="R48" s="96"/>
      <c r="S48" s="96"/>
      <c r="T48" s="96"/>
      <c r="U48" s="95"/>
    </row>
    <row r="49" spans="2:21" ht="21.45" customHeight="1">
      <c r="B49" s="94" t="s">
        <v>313</v>
      </c>
      <c r="C49" s="96"/>
      <c r="D49" s="96"/>
      <c r="E49" s="96"/>
      <c r="F49" s="96"/>
      <c r="G49" s="96"/>
      <c r="H49" s="96"/>
      <c r="I49" s="96"/>
      <c r="J49" s="96"/>
      <c r="K49" s="96"/>
      <c r="L49" s="96"/>
      <c r="M49" s="96"/>
      <c r="N49" s="96"/>
      <c r="O49" s="96"/>
      <c r="P49" s="96"/>
      <c r="Q49" s="96"/>
      <c r="R49" s="96"/>
      <c r="S49" s="96"/>
      <c r="T49" s="96"/>
      <c r="U49" s="95"/>
    </row>
    <row r="50" spans="2:21" ht="34.5" customHeight="1">
      <c r="B50" s="94" t="s">
        <v>314</v>
      </c>
      <c r="C50" s="96"/>
      <c r="D50" s="96"/>
      <c r="E50" s="96"/>
      <c r="F50" s="96"/>
      <c r="G50" s="96"/>
      <c r="H50" s="96"/>
      <c r="I50" s="96"/>
      <c r="J50" s="96"/>
      <c r="K50" s="96"/>
      <c r="L50" s="96"/>
      <c r="M50" s="96"/>
      <c r="N50" s="96"/>
      <c r="O50" s="96"/>
      <c r="P50" s="96"/>
      <c r="Q50" s="96"/>
      <c r="R50" s="96"/>
      <c r="S50" s="96"/>
      <c r="T50" s="96"/>
      <c r="U50" s="95"/>
    </row>
    <row r="51" spans="2:21" ht="22.2" customHeight="1">
      <c r="B51" s="94" t="s">
        <v>315</v>
      </c>
      <c r="C51" s="96"/>
      <c r="D51" s="96"/>
      <c r="E51" s="96"/>
      <c r="F51" s="96"/>
      <c r="G51" s="96"/>
      <c r="H51" s="96"/>
      <c r="I51" s="96"/>
      <c r="J51" s="96"/>
      <c r="K51" s="96"/>
      <c r="L51" s="96"/>
      <c r="M51" s="96"/>
      <c r="N51" s="96"/>
      <c r="O51" s="96"/>
      <c r="P51" s="96"/>
      <c r="Q51" s="96"/>
      <c r="R51" s="96"/>
      <c r="S51" s="96"/>
      <c r="T51" s="96"/>
      <c r="U51" s="95"/>
    </row>
    <row r="52" spans="2:21" ht="22.2" customHeight="1">
      <c r="B52" s="94" t="s">
        <v>316</v>
      </c>
      <c r="C52" s="96"/>
      <c r="D52" s="96"/>
      <c r="E52" s="96"/>
      <c r="F52" s="96"/>
      <c r="G52" s="96"/>
      <c r="H52" s="96"/>
      <c r="I52" s="96"/>
      <c r="J52" s="96"/>
      <c r="K52" s="96"/>
      <c r="L52" s="96"/>
      <c r="M52" s="96"/>
      <c r="N52" s="96"/>
      <c r="O52" s="96"/>
      <c r="P52" s="96"/>
      <c r="Q52" s="96"/>
      <c r="R52" s="96"/>
      <c r="S52" s="96"/>
      <c r="T52" s="96"/>
      <c r="U52" s="95"/>
    </row>
    <row r="53" spans="2:21" ht="37.950000000000003" customHeight="1">
      <c r="B53" s="94" t="s">
        <v>317</v>
      </c>
      <c r="C53" s="96"/>
      <c r="D53" s="96"/>
      <c r="E53" s="96"/>
      <c r="F53" s="96"/>
      <c r="G53" s="96"/>
      <c r="H53" s="96"/>
      <c r="I53" s="96"/>
      <c r="J53" s="96"/>
      <c r="K53" s="96"/>
      <c r="L53" s="96"/>
      <c r="M53" s="96"/>
      <c r="N53" s="96"/>
      <c r="O53" s="96"/>
      <c r="P53" s="96"/>
      <c r="Q53" s="96"/>
      <c r="R53" s="96"/>
      <c r="S53" s="96"/>
      <c r="T53" s="96"/>
      <c r="U53" s="95"/>
    </row>
    <row r="54" spans="2:21" ht="34.5" customHeight="1">
      <c r="B54" s="94" t="s">
        <v>318</v>
      </c>
      <c r="C54" s="96"/>
      <c r="D54" s="96"/>
      <c r="E54" s="96"/>
      <c r="F54" s="96"/>
      <c r="G54" s="96"/>
      <c r="H54" s="96"/>
      <c r="I54" s="96"/>
      <c r="J54" s="96"/>
      <c r="K54" s="96"/>
      <c r="L54" s="96"/>
      <c r="M54" s="96"/>
      <c r="N54" s="96"/>
      <c r="O54" s="96"/>
      <c r="P54" s="96"/>
      <c r="Q54" s="96"/>
      <c r="R54" s="96"/>
      <c r="S54" s="96"/>
      <c r="T54" s="96"/>
      <c r="U54" s="95"/>
    </row>
    <row r="55" spans="2:21" ht="34.5" customHeight="1">
      <c r="B55" s="94" t="s">
        <v>319</v>
      </c>
      <c r="C55" s="96"/>
      <c r="D55" s="96"/>
      <c r="E55" s="96"/>
      <c r="F55" s="96"/>
      <c r="G55" s="96"/>
      <c r="H55" s="96"/>
      <c r="I55" s="96"/>
      <c r="J55" s="96"/>
      <c r="K55" s="96"/>
      <c r="L55" s="96"/>
      <c r="M55" s="96"/>
      <c r="N55" s="96"/>
      <c r="O55" s="96"/>
      <c r="P55" s="96"/>
      <c r="Q55" s="96"/>
      <c r="R55" s="96"/>
      <c r="S55" s="96"/>
      <c r="T55" s="96"/>
      <c r="U55" s="95"/>
    </row>
    <row r="56" spans="2:21" ht="22.95" customHeight="1">
      <c r="B56" s="94" t="s">
        <v>320</v>
      </c>
      <c r="C56" s="96"/>
      <c r="D56" s="96"/>
      <c r="E56" s="96"/>
      <c r="F56" s="96"/>
      <c r="G56" s="96"/>
      <c r="H56" s="96"/>
      <c r="I56" s="96"/>
      <c r="J56" s="96"/>
      <c r="K56" s="96"/>
      <c r="L56" s="96"/>
      <c r="M56" s="96"/>
      <c r="N56" s="96"/>
      <c r="O56" s="96"/>
      <c r="P56" s="96"/>
      <c r="Q56" s="96"/>
      <c r="R56" s="96"/>
      <c r="S56" s="96"/>
      <c r="T56" s="96"/>
      <c r="U56" s="95"/>
    </row>
    <row r="57" spans="2:21" ht="16.2" customHeight="1">
      <c r="B57" s="94" t="s">
        <v>321</v>
      </c>
      <c r="C57" s="96"/>
      <c r="D57" s="96"/>
      <c r="E57" s="96"/>
      <c r="F57" s="96"/>
      <c r="G57" s="96"/>
      <c r="H57" s="96"/>
      <c r="I57" s="96"/>
      <c r="J57" s="96"/>
      <c r="K57" s="96"/>
      <c r="L57" s="96"/>
      <c r="M57" s="96"/>
      <c r="N57" s="96"/>
      <c r="O57" s="96"/>
      <c r="P57" s="96"/>
      <c r="Q57" s="96"/>
      <c r="R57" s="96"/>
      <c r="S57" s="96"/>
      <c r="T57" s="96"/>
      <c r="U57" s="95"/>
    </row>
    <row r="58" spans="2:21" ht="16.95" customHeight="1">
      <c r="B58" s="94" t="s">
        <v>322</v>
      </c>
      <c r="C58" s="96"/>
      <c r="D58" s="96"/>
      <c r="E58" s="96"/>
      <c r="F58" s="96"/>
      <c r="G58" s="96"/>
      <c r="H58" s="96"/>
      <c r="I58" s="96"/>
      <c r="J58" s="96"/>
      <c r="K58" s="96"/>
      <c r="L58" s="96"/>
      <c r="M58" s="96"/>
      <c r="N58" s="96"/>
      <c r="O58" s="96"/>
      <c r="P58" s="96"/>
      <c r="Q58" s="96"/>
      <c r="R58" s="96"/>
      <c r="S58" s="96"/>
      <c r="T58" s="96"/>
      <c r="U58" s="95"/>
    </row>
    <row r="59" spans="2:21" ht="34.5" customHeight="1">
      <c r="B59" s="94" t="s">
        <v>323</v>
      </c>
      <c r="C59" s="96"/>
      <c r="D59" s="96"/>
      <c r="E59" s="96"/>
      <c r="F59" s="96"/>
      <c r="G59" s="96"/>
      <c r="H59" s="96"/>
      <c r="I59" s="96"/>
      <c r="J59" s="96"/>
      <c r="K59" s="96"/>
      <c r="L59" s="96"/>
      <c r="M59" s="96"/>
      <c r="N59" s="96"/>
      <c r="O59" s="96"/>
      <c r="P59" s="96"/>
      <c r="Q59" s="96"/>
      <c r="R59" s="96"/>
      <c r="S59" s="96"/>
      <c r="T59" s="96"/>
      <c r="U59" s="95"/>
    </row>
    <row r="60" spans="2:21" ht="34.5" customHeight="1">
      <c r="B60" s="94" t="s">
        <v>324</v>
      </c>
      <c r="C60" s="96"/>
      <c r="D60" s="96"/>
      <c r="E60" s="96"/>
      <c r="F60" s="96"/>
      <c r="G60" s="96"/>
      <c r="H60" s="96"/>
      <c r="I60" s="96"/>
      <c r="J60" s="96"/>
      <c r="K60" s="96"/>
      <c r="L60" s="96"/>
      <c r="M60" s="96"/>
      <c r="N60" s="96"/>
      <c r="O60" s="96"/>
      <c r="P60" s="96"/>
      <c r="Q60" s="96"/>
      <c r="R60" s="96"/>
      <c r="S60" s="96"/>
      <c r="T60" s="96"/>
      <c r="U60" s="95"/>
    </row>
    <row r="61" spans="2:21" ht="34.5" customHeight="1">
      <c r="B61" s="94" t="s">
        <v>325</v>
      </c>
      <c r="C61" s="96"/>
      <c r="D61" s="96"/>
      <c r="E61" s="96"/>
      <c r="F61" s="96"/>
      <c r="G61" s="96"/>
      <c r="H61" s="96"/>
      <c r="I61" s="96"/>
      <c r="J61" s="96"/>
      <c r="K61" s="96"/>
      <c r="L61" s="96"/>
      <c r="M61" s="96"/>
      <c r="N61" s="96"/>
      <c r="O61" s="96"/>
      <c r="P61" s="96"/>
      <c r="Q61" s="96"/>
      <c r="R61" s="96"/>
      <c r="S61" s="96"/>
      <c r="T61" s="96"/>
      <c r="U61" s="95"/>
    </row>
    <row r="62" spans="2:21" ht="33.450000000000003" customHeight="1">
      <c r="B62" s="94" t="s">
        <v>326</v>
      </c>
      <c r="C62" s="96"/>
      <c r="D62" s="96"/>
      <c r="E62" s="96"/>
      <c r="F62" s="96"/>
      <c r="G62" s="96"/>
      <c r="H62" s="96"/>
      <c r="I62" s="96"/>
      <c r="J62" s="96"/>
      <c r="K62" s="96"/>
      <c r="L62" s="96"/>
      <c r="M62" s="96"/>
      <c r="N62" s="96"/>
      <c r="O62" s="96"/>
      <c r="P62" s="96"/>
      <c r="Q62" s="96"/>
      <c r="R62" s="96"/>
      <c r="S62" s="96"/>
      <c r="T62" s="96"/>
      <c r="U62" s="95"/>
    </row>
    <row r="63" spans="2:21" ht="34.5" customHeight="1">
      <c r="B63" s="94" t="s">
        <v>327</v>
      </c>
      <c r="C63" s="96"/>
      <c r="D63" s="96"/>
      <c r="E63" s="96"/>
      <c r="F63" s="96"/>
      <c r="G63" s="96"/>
      <c r="H63" s="96"/>
      <c r="I63" s="96"/>
      <c r="J63" s="96"/>
      <c r="K63" s="96"/>
      <c r="L63" s="96"/>
      <c r="M63" s="96"/>
      <c r="N63" s="96"/>
      <c r="O63" s="96"/>
      <c r="P63" s="96"/>
      <c r="Q63" s="96"/>
      <c r="R63" s="96"/>
      <c r="S63" s="96"/>
      <c r="T63" s="96"/>
      <c r="U63" s="95"/>
    </row>
    <row r="64" spans="2:21" ht="31.2" customHeight="1">
      <c r="B64" s="94" t="s">
        <v>328</v>
      </c>
      <c r="C64" s="96"/>
      <c r="D64" s="96"/>
      <c r="E64" s="96"/>
      <c r="F64" s="96"/>
      <c r="G64" s="96"/>
      <c r="H64" s="96"/>
      <c r="I64" s="96"/>
      <c r="J64" s="96"/>
      <c r="K64" s="96"/>
      <c r="L64" s="96"/>
      <c r="M64" s="96"/>
      <c r="N64" s="96"/>
      <c r="O64" s="96"/>
      <c r="P64" s="96"/>
      <c r="Q64" s="96"/>
      <c r="R64" s="96"/>
      <c r="S64" s="96"/>
      <c r="T64" s="96"/>
      <c r="U64" s="95"/>
    </row>
    <row r="65" spans="2:21" ht="177" customHeight="1">
      <c r="B65" s="94" t="s">
        <v>329</v>
      </c>
      <c r="C65" s="96"/>
      <c r="D65" s="96"/>
      <c r="E65" s="96"/>
      <c r="F65" s="96"/>
      <c r="G65" s="96"/>
      <c r="H65" s="96"/>
      <c r="I65" s="96"/>
      <c r="J65" s="96"/>
      <c r="K65" s="96"/>
      <c r="L65" s="96"/>
      <c r="M65" s="96"/>
      <c r="N65" s="96"/>
      <c r="O65" s="96"/>
      <c r="P65" s="96"/>
      <c r="Q65" s="96"/>
      <c r="R65" s="96"/>
      <c r="S65" s="96"/>
      <c r="T65" s="96"/>
      <c r="U65" s="95"/>
    </row>
    <row r="66" spans="2:21" ht="34.5" customHeight="1">
      <c r="B66" s="94" t="s">
        <v>330</v>
      </c>
      <c r="C66" s="96"/>
      <c r="D66" s="96"/>
      <c r="E66" s="96"/>
      <c r="F66" s="96"/>
      <c r="G66" s="96"/>
      <c r="H66" s="96"/>
      <c r="I66" s="96"/>
      <c r="J66" s="96"/>
      <c r="K66" s="96"/>
      <c r="L66" s="96"/>
      <c r="M66" s="96"/>
      <c r="N66" s="96"/>
      <c r="O66" s="96"/>
      <c r="P66" s="96"/>
      <c r="Q66" s="96"/>
      <c r="R66" s="96"/>
      <c r="S66" s="96"/>
      <c r="T66" s="96"/>
      <c r="U66" s="95"/>
    </row>
    <row r="67" spans="2:21" ht="34.5" customHeight="1">
      <c r="B67" s="94" t="s">
        <v>331</v>
      </c>
      <c r="C67" s="96"/>
      <c r="D67" s="96"/>
      <c r="E67" s="96"/>
      <c r="F67" s="96"/>
      <c r="G67" s="96"/>
      <c r="H67" s="96"/>
      <c r="I67" s="96"/>
      <c r="J67" s="96"/>
      <c r="K67" s="96"/>
      <c r="L67" s="96"/>
      <c r="M67" s="96"/>
      <c r="N67" s="96"/>
      <c r="O67" s="96"/>
      <c r="P67" s="96"/>
      <c r="Q67" s="96"/>
      <c r="R67" s="96"/>
      <c r="S67" s="96"/>
      <c r="T67" s="96"/>
      <c r="U67" s="95"/>
    </row>
    <row r="68" spans="2:21" ht="34.5" customHeight="1">
      <c r="B68" s="94" t="s">
        <v>332</v>
      </c>
      <c r="C68" s="96"/>
      <c r="D68" s="96"/>
      <c r="E68" s="96"/>
      <c r="F68" s="96"/>
      <c r="G68" s="96"/>
      <c r="H68" s="96"/>
      <c r="I68" s="96"/>
      <c r="J68" s="96"/>
      <c r="K68" s="96"/>
      <c r="L68" s="96"/>
      <c r="M68" s="96"/>
      <c r="N68" s="96"/>
      <c r="O68" s="96"/>
      <c r="P68" s="96"/>
      <c r="Q68" s="96"/>
      <c r="R68" s="96"/>
      <c r="S68" s="96"/>
      <c r="T68" s="96"/>
      <c r="U68" s="95"/>
    </row>
    <row r="69" spans="2:21" ht="22.2" customHeight="1">
      <c r="B69" s="94" t="s">
        <v>333</v>
      </c>
      <c r="C69" s="96"/>
      <c r="D69" s="96"/>
      <c r="E69" s="96"/>
      <c r="F69" s="96"/>
      <c r="G69" s="96"/>
      <c r="H69" s="96"/>
      <c r="I69" s="96"/>
      <c r="J69" s="96"/>
      <c r="K69" s="96"/>
      <c r="L69" s="96"/>
      <c r="M69" s="96"/>
      <c r="N69" s="96"/>
      <c r="O69" s="96"/>
      <c r="P69" s="96"/>
      <c r="Q69" s="96"/>
      <c r="R69" s="96"/>
      <c r="S69" s="96"/>
      <c r="T69" s="96"/>
      <c r="U69" s="95"/>
    </row>
    <row r="70" spans="2:21" ht="22.2" customHeight="1">
      <c r="B70" s="94" t="s">
        <v>334</v>
      </c>
      <c r="C70" s="96"/>
      <c r="D70" s="96"/>
      <c r="E70" s="96"/>
      <c r="F70" s="96"/>
      <c r="G70" s="96"/>
      <c r="H70" s="96"/>
      <c r="I70" s="96"/>
      <c r="J70" s="96"/>
      <c r="K70" s="96"/>
      <c r="L70" s="96"/>
      <c r="M70" s="96"/>
      <c r="N70" s="96"/>
      <c r="O70" s="96"/>
      <c r="P70" s="96"/>
      <c r="Q70" s="96"/>
      <c r="R70" s="96"/>
      <c r="S70" s="96"/>
      <c r="T70" s="96"/>
      <c r="U70" s="95"/>
    </row>
    <row r="71" spans="2:21" ht="18.45" customHeight="1">
      <c r="B71" s="94" t="s">
        <v>335</v>
      </c>
      <c r="C71" s="96"/>
      <c r="D71" s="96"/>
      <c r="E71" s="96"/>
      <c r="F71" s="96"/>
      <c r="G71" s="96"/>
      <c r="H71" s="96"/>
      <c r="I71" s="96"/>
      <c r="J71" s="96"/>
      <c r="K71" s="96"/>
      <c r="L71" s="96"/>
      <c r="M71" s="96"/>
      <c r="N71" s="96"/>
      <c r="O71" s="96"/>
      <c r="P71" s="96"/>
      <c r="Q71" s="96"/>
      <c r="R71" s="96"/>
      <c r="S71" s="96"/>
      <c r="T71" s="96"/>
      <c r="U71" s="95"/>
    </row>
    <row r="72" spans="2:21" ht="21.3" customHeight="1">
      <c r="B72" s="94" t="s">
        <v>336</v>
      </c>
      <c r="C72" s="96"/>
      <c r="D72" s="96"/>
      <c r="E72" s="96"/>
      <c r="F72" s="96"/>
      <c r="G72" s="96"/>
      <c r="H72" s="96"/>
      <c r="I72" s="96"/>
      <c r="J72" s="96"/>
      <c r="K72" s="96"/>
      <c r="L72" s="96"/>
      <c r="M72" s="96"/>
      <c r="N72" s="96"/>
      <c r="O72" s="96"/>
      <c r="P72" s="96"/>
      <c r="Q72" s="96"/>
      <c r="R72" s="96"/>
      <c r="S72" s="96"/>
      <c r="T72" s="96"/>
      <c r="U72" s="95"/>
    </row>
    <row r="73" spans="2:21" ht="54.3" customHeight="1" thickBot="1">
      <c r="B73" s="97" t="s">
        <v>337</v>
      </c>
      <c r="C73" s="99"/>
      <c r="D73" s="99"/>
      <c r="E73" s="99"/>
      <c r="F73" s="99"/>
      <c r="G73" s="99"/>
      <c r="H73" s="99"/>
      <c r="I73" s="99"/>
      <c r="J73" s="99"/>
      <c r="K73" s="99"/>
      <c r="L73" s="99"/>
      <c r="M73" s="99"/>
      <c r="N73" s="99"/>
      <c r="O73" s="99"/>
      <c r="P73" s="99"/>
      <c r="Q73" s="99"/>
      <c r="R73" s="99"/>
      <c r="S73" s="99"/>
      <c r="T73" s="99"/>
      <c r="U73" s="98"/>
    </row>
  </sheetData>
  <mergeCells count="136">
    <mergeCell ref="B70:U70"/>
    <mergeCell ref="B71:U71"/>
    <mergeCell ref="B72:U72"/>
    <mergeCell ref="B73:U73"/>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C38:H38"/>
    <mergeCell ref="I38:K38"/>
    <mergeCell ref="L38:O38"/>
    <mergeCell ref="B42:D42"/>
    <mergeCell ref="B43:D43"/>
    <mergeCell ref="B45:U45"/>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topLeftCell="A13" zoomScale="80" zoomScaleNormal="80" zoomScaleSheetLayoutView="80" workbookViewId="0">
      <selection activeCell="A13" sqref="A13:XFD1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338</v>
      </c>
      <c r="D4" s="15" t="s">
        <v>339</v>
      </c>
      <c r="E4" s="15"/>
      <c r="F4" s="15"/>
      <c r="G4" s="15"/>
      <c r="H4" s="15"/>
      <c r="I4" s="16"/>
      <c r="J4" s="17" t="s">
        <v>6</v>
      </c>
      <c r="K4" s="18" t="s">
        <v>7</v>
      </c>
      <c r="L4" s="19" t="s">
        <v>8</v>
      </c>
      <c r="M4" s="19"/>
      <c r="N4" s="19"/>
      <c r="O4" s="19"/>
      <c r="P4" s="17" t="s">
        <v>9</v>
      </c>
      <c r="Q4" s="19" t="s">
        <v>340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341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342</v>
      </c>
      <c r="D11" s="58"/>
      <c r="E11" s="58"/>
      <c r="F11" s="58"/>
      <c r="G11" s="58"/>
      <c r="H11" s="58"/>
      <c r="I11" s="58" t="s">
        <v>343</v>
      </c>
      <c r="J11" s="58"/>
      <c r="K11" s="58"/>
      <c r="L11" s="58" t="s">
        <v>344</v>
      </c>
      <c r="M11" s="58"/>
      <c r="N11" s="58"/>
      <c r="O11" s="58"/>
      <c r="P11" s="59" t="s">
        <v>109</v>
      </c>
      <c r="Q11" s="59" t="s">
        <v>40</v>
      </c>
      <c r="R11" s="59">
        <v>1.96</v>
      </c>
      <c r="S11" s="59" t="s">
        <v>41</v>
      </c>
      <c r="T11" s="59" t="s">
        <v>41</v>
      </c>
      <c r="U11" s="61" t="str">
        <f t="shared" ref="U11:U16" si="0">IF(ISERR(T11/S11*100),"N/A",T11/S11*100)</f>
        <v>N/A</v>
      </c>
    </row>
    <row r="12" spans="1:34" ht="136.80000000000001" customHeight="1" thickTop="1" thickBot="1">
      <c r="A12" s="56"/>
      <c r="B12" s="57" t="s">
        <v>46</v>
      </c>
      <c r="C12" s="58" t="s">
        <v>345</v>
      </c>
      <c r="D12" s="58"/>
      <c r="E12" s="58"/>
      <c r="F12" s="58"/>
      <c r="G12" s="58"/>
      <c r="H12" s="58"/>
      <c r="I12" s="58" t="s">
        <v>346</v>
      </c>
      <c r="J12" s="58"/>
      <c r="K12" s="58"/>
      <c r="L12" s="58" t="s">
        <v>347</v>
      </c>
      <c r="M12" s="58"/>
      <c r="N12" s="58"/>
      <c r="O12" s="58"/>
      <c r="P12" s="59" t="s">
        <v>45</v>
      </c>
      <c r="Q12" s="59" t="s">
        <v>40</v>
      </c>
      <c r="R12" s="59">
        <v>70.83</v>
      </c>
      <c r="S12" s="59" t="s">
        <v>41</v>
      </c>
      <c r="T12" s="59" t="s">
        <v>41</v>
      </c>
      <c r="U12" s="61" t="str">
        <f t="shared" si="0"/>
        <v>N/A</v>
      </c>
    </row>
    <row r="13" spans="1:34" ht="115.8" customHeight="1" thickTop="1">
      <c r="A13" s="56"/>
      <c r="B13" s="57" t="s">
        <v>51</v>
      </c>
      <c r="C13" s="58" t="s">
        <v>348</v>
      </c>
      <c r="D13" s="58"/>
      <c r="E13" s="58"/>
      <c r="F13" s="58"/>
      <c r="G13" s="58"/>
      <c r="H13" s="58"/>
      <c r="I13" s="58" t="s">
        <v>349</v>
      </c>
      <c r="J13" s="58"/>
      <c r="K13" s="58"/>
      <c r="L13" s="58" t="s">
        <v>350</v>
      </c>
      <c r="M13" s="58"/>
      <c r="N13" s="58"/>
      <c r="O13" s="58"/>
      <c r="P13" s="59" t="s">
        <v>45</v>
      </c>
      <c r="Q13" s="59" t="s">
        <v>40</v>
      </c>
      <c r="R13" s="59">
        <v>75</v>
      </c>
      <c r="S13" s="59" t="s">
        <v>41</v>
      </c>
      <c r="T13" s="59" t="s">
        <v>41</v>
      </c>
      <c r="U13" s="61" t="str">
        <f t="shared" si="0"/>
        <v>N/A</v>
      </c>
    </row>
    <row r="14" spans="1:34" ht="75" customHeight="1" thickBot="1">
      <c r="A14" s="56"/>
      <c r="B14" s="62" t="s">
        <v>42</v>
      </c>
      <c r="C14" s="63" t="s">
        <v>351</v>
      </c>
      <c r="D14" s="63"/>
      <c r="E14" s="63"/>
      <c r="F14" s="63"/>
      <c r="G14" s="63"/>
      <c r="H14" s="63"/>
      <c r="I14" s="63" t="s">
        <v>352</v>
      </c>
      <c r="J14" s="63"/>
      <c r="K14" s="63"/>
      <c r="L14" s="63" t="s">
        <v>353</v>
      </c>
      <c r="M14" s="63"/>
      <c r="N14" s="63"/>
      <c r="O14" s="63"/>
      <c r="P14" s="64" t="s">
        <v>45</v>
      </c>
      <c r="Q14" s="64" t="s">
        <v>84</v>
      </c>
      <c r="R14" s="64">
        <v>100</v>
      </c>
      <c r="S14" s="64" t="s">
        <v>41</v>
      </c>
      <c r="T14" s="64" t="s">
        <v>41</v>
      </c>
      <c r="U14" s="65" t="str">
        <f t="shared" si="0"/>
        <v>N/A</v>
      </c>
    </row>
    <row r="15" spans="1:34" ht="75" customHeight="1" thickTop="1">
      <c r="A15" s="56"/>
      <c r="B15" s="57" t="s">
        <v>56</v>
      </c>
      <c r="C15" s="58" t="s">
        <v>354</v>
      </c>
      <c r="D15" s="58"/>
      <c r="E15" s="58"/>
      <c r="F15" s="58"/>
      <c r="G15" s="58"/>
      <c r="H15" s="58"/>
      <c r="I15" s="58" t="s">
        <v>355</v>
      </c>
      <c r="J15" s="58"/>
      <c r="K15" s="58"/>
      <c r="L15" s="58" t="s">
        <v>356</v>
      </c>
      <c r="M15" s="58"/>
      <c r="N15" s="58"/>
      <c r="O15" s="58"/>
      <c r="P15" s="59" t="s">
        <v>357</v>
      </c>
      <c r="Q15" s="59" t="s">
        <v>60</v>
      </c>
      <c r="R15" s="60">
        <v>1</v>
      </c>
      <c r="S15" s="60">
        <v>1</v>
      </c>
      <c r="T15" s="60">
        <v>1</v>
      </c>
      <c r="U15" s="61">
        <f t="shared" si="0"/>
        <v>100</v>
      </c>
    </row>
    <row r="16" spans="1:34" ht="75" customHeight="1" thickBot="1">
      <c r="A16" s="56"/>
      <c r="B16" s="62" t="s">
        <v>42</v>
      </c>
      <c r="C16" s="63" t="s">
        <v>358</v>
      </c>
      <c r="D16" s="63"/>
      <c r="E16" s="63"/>
      <c r="F16" s="63"/>
      <c r="G16" s="63"/>
      <c r="H16" s="63"/>
      <c r="I16" s="63" t="s">
        <v>359</v>
      </c>
      <c r="J16" s="63"/>
      <c r="K16" s="63"/>
      <c r="L16" s="63" t="s">
        <v>360</v>
      </c>
      <c r="M16" s="63"/>
      <c r="N16" s="63"/>
      <c r="O16" s="63"/>
      <c r="P16" s="64" t="s">
        <v>45</v>
      </c>
      <c r="Q16" s="64" t="s">
        <v>139</v>
      </c>
      <c r="R16" s="64">
        <v>100</v>
      </c>
      <c r="S16" s="64" t="s">
        <v>41</v>
      </c>
      <c r="T16" s="64" t="s">
        <v>41</v>
      </c>
      <c r="U16" s="65" t="str">
        <f t="shared" si="0"/>
        <v>N/A</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t="str">
        <f t="shared" ref="R20:T21" si="1">"N/D"</f>
        <v>N/D</v>
      </c>
      <c r="S20" s="84" t="str">
        <f t="shared" si="1"/>
        <v>N/D</v>
      </c>
      <c r="T20" s="84" t="str">
        <f t="shared" si="1"/>
        <v>N/D</v>
      </c>
      <c r="U20" s="85" t="str">
        <f>+IF(ISERR(T20/S20*100),"N/A",T20/S20*100)</f>
        <v>N/A</v>
      </c>
    </row>
    <row r="21" spans="2:22" ht="13.5" customHeight="1" thickBot="1">
      <c r="B21" s="86" t="s">
        <v>69</v>
      </c>
      <c r="C21" s="87"/>
      <c r="D21" s="87"/>
      <c r="E21" s="88"/>
      <c r="F21" s="88"/>
      <c r="G21" s="88"/>
      <c r="H21" s="89"/>
      <c r="I21" s="89"/>
      <c r="J21" s="89"/>
      <c r="K21" s="89"/>
      <c r="L21" s="89"/>
      <c r="M21" s="89"/>
      <c r="N21" s="89"/>
      <c r="O21" s="89"/>
      <c r="P21" s="90"/>
      <c r="Q21" s="90"/>
      <c r="R21" s="84" t="str">
        <f t="shared" si="1"/>
        <v>N/D</v>
      </c>
      <c r="S21" s="84" t="str">
        <f t="shared" si="1"/>
        <v>N/D</v>
      </c>
      <c r="T21" s="84" t="str">
        <f t="shared" si="1"/>
        <v>N/D</v>
      </c>
      <c r="U21" s="85" t="str">
        <f>+IF(ISERR(T21/S21*100),"N/A",T21/S21*100)</f>
        <v>N/A</v>
      </c>
    </row>
    <row r="22" spans="2:22" ht="14.7"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361</v>
      </c>
      <c r="C24" s="96"/>
      <c r="D24" s="96"/>
      <c r="E24" s="96"/>
      <c r="F24" s="96"/>
      <c r="G24" s="96"/>
      <c r="H24" s="96"/>
      <c r="I24" s="96"/>
      <c r="J24" s="96"/>
      <c r="K24" s="96"/>
      <c r="L24" s="96"/>
      <c r="M24" s="96"/>
      <c r="N24" s="96"/>
      <c r="O24" s="96"/>
      <c r="P24" s="96"/>
      <c r="Q24" s="96"/>
      <c r="R24" s="96"/>
      <c r="S24" s="96"/>
      <c r="T24" s="96"/>
      <c r="U24" s="95"/>
    </row>
    <row r="25" spans="2:22" ht="18" customHeight="1">
      <c r="B25" s="94" t="s">
        <v>362</v>
      </c>
      <c r="C25" s="96"/>
      <c r="D25" s="96"/>
      <c r="E25" s="96"/>
      <c r="F25" s="96"/>
      <c r="G25" s="96"/>
      <c r="H25" s="96"/>
      <c r="I25" s="96"/>
      <c r="J25" s="96"/>
      <c r="K25" s="96"/>
      <c r="L25" s="96"/>
      <c r="M25" s="96"/>
      <c r="N25" s="96"/>
      <c r="O25" s="96"/>
      <c r="P25" s="96"/>
      <c r="Q25" s="96"/>
      <c r="R25" s="96"/>
      <c r="S25" s="96"/>
      <c r="T25" s="96"/>
      <c r="U25" s="95"/>
    </row>
    <row r="26" spans="2:22" ht="34.5" customHeight="1">
      <c r="B26" s="94" t="s">
        <v>363</v>
      </c>
      <c r="C26" s="96"/>
      <c r="D26" s="96"/>
      <c r="E26" s="96"/>
      <c r="F26" s="96"/>
      <c r="G26" s="96"/>
      <c r="H26" s="96"/>
      <c r="I26" s="96"/>
      <c r="J26" s="96"/>
      <c r="K26" s="96"/>
      <c r="L26" s="96"/>
      <c r="M26" s="96"/>
      <c r="N26" s="96"/>
      <c r="O26" s="96"/>
      <c r="P26" s="96"/>
      <c r="Q26" s="96"/>
      <c r="R26" s="96"/>
      <c r="S26" s="96"/>
      <c r="T26" s="96"/>
      <c r="U26" s="95"/>
    </row>
    <row r="27" spans="2:22" ht="34.5" customHeight="1">
      <c r="B27" s="94" t="s">
        <v>364</v>
      </c>
      <c r="C27" s="96"/>
      <c r="D27" s="96"/>
      <c r="E27" s="96"/>
      <c r="F27" s="96"/>
      <c r="G27" s="96"/>
      <c r="H27" s="96"/>
      <c r="I27" s="96"/>
      <c r="J27" s="96"/>
      <c r="K27" s="96"/>
      <c r="L27" s="96"/>
      <c r="M27" s="96"/>
      <c r="N27" s="96"/>
      <c r="O27" s="96"/>
      <c r="P27" s="96"/>
      <c r="Q27" s="96"/>
      <c r="R27" s="96"/>
      <c r="S27" s="96"/>
      <c r="T27" s="96"/>
      <c r="U27" s="95"/>
    </row>
    <row r="28" spans="2:22" ht="34.5" customHeight="1">
      <c r="B28" s="94" t="s">
        <v>365</v>
      </c>
      <c r="C28" s="96"/>
      <c r="D28" s="96"/>
      <c r="E28" s="96"/>
      <c r="F28" s="96"/>
      <c r="G28" s="96"/>
      <c r="H28" s="96"/>
      <c r="I28" s="96"/>
      <c r="J28" s="96"/>
      <c r="K28" s="96"/>
      <c r="L28" s="96"/>
      <c r="M28" s="96"/>
      <c r="N28" s="96"/>
      <c r="O28" s="96"/>
      <c r="P28" s="96"/>
      <c r="Q28" s="96"/>
      <c r="R28" s="96"/>
      <c r="S28" s="96"/>
      <c r="T28" s="96"/>
      <c r="U28" s="95"/>
    </row>
    <row r="29" spans="2:22" ht="34.5" customHeight="1" thickBot="1">
      <c r="B29" s="97" t="s">
        <v>366</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topLeftCell="A13" zoomScale="80" zoomScaleNormal="80" zoomScaleSheetLayoutView="80" workbookViewId="0">
      <selection activeCell="A13" sqref="A13:XFD1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37.2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367</v>
      </c>
      <c r="D4" s="15" t="s">
        <v>368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369</v>
      </c>
      <c r="L6" s="25"/>
      <c r="M6" s="25"/>
      <c r="N6" s="27"/>
      <c r="O6" s="28" t="s">
        <v>18</v>
      </c>
      <c r="P6" s="25" t="s">
        <v>370</v>
      </c>
      <c r="Q6" s="25"/>
      <c r="R6" s="29"/>
      <c r="S6" s="28" t="s">
        <v>20</v>
      </c>
      <c r="T6" s="25" t="s">
        <v>371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222.6" customHeight="1" thickTop="1">
      <c r="A11" s="56"/>
      <c r="B11" s="57" t="s">
        <v>36</v>
      </c>
      <c r="C11" s="58" t="s">
        <v>372</v>
      </c>
      <c r="D11" s="58"/>
      <c r="E11" s="58"/>
      <c r="F11" s="58"/>
      <c r="G11" s="58"/>
      <c r="H11" s="58"/>
      <c r="I11" s="58" t="s">
        <v>373</v>
      </c>
      <c r="J11" s="58"/>
      <c r="K11" s="58"/>
      <c r="L11" s="58" t="s">
        <v>374</v>
      </c>
      <c r="M11" s="58"/>
      <c r="N11" s="58"/>
      <c r="O11" s="58"/>
      <c r="P11" s="59" t="s">
        <v>375</v>
      </c>
      <c r="Q11" s="59" t="s">
        <v>376</v>
      </c>
      <c r="R11" s="60" t="s">
        <v>41</v>
      </c>
      <c r="S11" s="60" t="s">
        <v>41</v>
      </c>
      <c r="T11" s="60">
        <v>0</v>
      </c>
      <c r="U11" s="61" t="str">
        <f>IF(ISERR(T11/S11*100),"N/A",T11/S11*100)</f>
        <v>N/A</v>
      </c>
    </row>
    <row r="12" spans="1:34" ht="198.6" customHeight="1">
      <c r="A12" s="56"/>
      <c r="B12" s="62" t="s">
        <v>42</v>
      </c>
      <c r="C12" s="63" t="s">
        <v>42</v>
      </c>
      <c r="D12" s="63"/>
      <c r="E12" s="63"/>
      <c r="F12" s="63"/>
      <c r="G12" s="63"/>
      <c r="H12" s="63"/>
      <c r="I12" s="63" t="s">
        <v>377</v>
      </c>
      <c r="J12" s="63"/>
      <c r="K12" s="63"/>
      <c r="L12" s="63" t="s">
        <v>374</v>
      </c>
      <c r="M12" s="63"/>
      <c r="N12" s="63"/>
      <c r="O12" s="63"/>
      <c r="P12" s="64" t="s">
        <v>375</v>
      </c>
      <c r="Q12" s="64" t="s">
        <v>376</v>
      </c>
      <c r="R12" s="100" t="s">
        <v>41</v>
      </c>
      <c r="S12" s="100" t="s">
        <v>41</v>
      </c>
      <c r="T12" s="100">
        <v>0</v>
      </c>
      <c r="U12" s="65" t="str">
        <f>IF(ISERR(T12/S12*100),"N/A",T12/S12*100)</f>
        <v>N/A</v>
      </c>
    </row>
    <row r="13" spans="1:34" ht="214.8" customHeight="1" thickBot="1">
      <c r="A13" s="56"/>
      <c r="B13" s="62" t="s">
        <v>42</v>
      </c>
      <c r="C13" s="63" t="s">
        <v>42</v>
      </c>
      <c r="D13" s="63"/>
      <c r="E13" s="63"/>
      <c r="F13" s="63"/>
      <c r="G13" s="63"/>
      <c r="H13" s="63"/>
      <c r="I13" s="63" t="s">
        <v>378</v>
      </c>
      <c r="J13" s="63"/>
      <c r="K13" s="63"/>
      <c r="L13" s="63" t="s">
        <v>374</v>
      </c>
      <c r="M13" s="63"/>
      <c r="N13" s="63"/>
      <c r="O13" s="63"/>
      <c r="P13" s="64" t="s">
        <v>375</v>
      </c>
      <c r="Q13" s="64" t="s">
        <v>376</v>
      </c>
      <c r="R13" s="100" t="s">
        <v>41</v>
      </c>
      <c r="S13" s="100" t="s">
        <v>41</v>
      </c>
      <c r="T13" s="100">
        <v>0</v>
      </c>
      <c r="U13" s="65" t="str">
        <f>IF(ISERR((S13-T13)*100/S13+100),"N/A",(S13-T13)*100/S13+100)</f>
        <v>N/A</v>
      </c>
    </row>
    <row r="14" spans="1:34" ht="75" customHeight="1" thickTop="1">
      <c r="A14" s="56"/>
      <c r="B14" s="57" t="s">
        <v>46</v>
      </c>
      <c r="C14" s="58" t="s">
        <v>379</v>
      </c>
      <c r="D14" s="58"/>
      <c r="E14" s="58"/>
      <c r="F14" s="58"/>
      <c r="G14" s="58"/>
      <c r="H14" s="58"/>
      <c r="I14" s="58" t="s">
        <v>380</v>
      </c>
      <c r="J14" s="58"/>
      <c r="K14" s="58"/>
      <c r="L14" s="58" t="s">
        <v>381</v>
      </c>
      <c r="M14" s="58"/>
      <c r="N14" s="58"/>
      <c r="O14" s="58"/>
      <c r="P14" s="59" t="s">
        <v>45</v>
      </c>
      <c r="Q14" s="59" t="s">
        <v>55</v>
      </c>
      <c r="R14" s="59">
        <v>70.88</v>
      </c>
      <c r="S14" s="59">
        <v>70.569999999999993</v>
      </c>
      <c r="T14" s="59">
        <v>71.290000000000006</v>
      </c>
      <c r="U14" s="61">
        <f t="shared" ref="U14:U19" si="0">IF(ISERR(T14/S14*100),"N/A",T14/S14*100)</f>
        <v>101.02026356808844</v>
      </c>
    </row>
    <row r="15" spans="1:34" ht="75" customHeight="1" thickBot="1">
      <c r="A15" s="56"/>
      <c r="B15" s="62" t="s">
        <v>42</v>
      </c>
      <c r="C15" s="63" t="s">
        <v>42</v>
      </c>
      <c r="D15" s="63"/>
      <c r="E15" s="63"/>
      <c r="F15" s="63"/>
      <c r="G15" s="63"/>
      <c r="H15" s="63"/>
      <c r="I15" s="63" t="s">
        <v>382</v>
      </c>
      <c r="J15" s="63"/>
      <c r="K15" s="63"/>
      <c r="L15" s="63" t="s">
        <v>383</v>
      </c>
      <c r="M15" s="63"/>
      <c r="N15" s="63"/>
      <c r="O15" s="63"/>
      <c r="P15" s="64" t="s">
        <v>45</v>
      </c>
      <c r="Q15" s="64" t="s">
        <v>55</v>
      </c>
      <c r="R15" s="64">
        <v>100</v>
      </c>
      <c r="S15" s="64">
        <v>24.66</v>
      </c>
      <c r="T15" s="64">
        <v>93.2</v>
      </c>
      <c r="U15" s="65">
        <f t="shared" si="0"/>
        <v>377.93998377939982</v>
      </c>
    </row>
    <row r="16" spans="1:34" ht="75" customHeight="1" thickTop="1">
      <c r="A16" s="56"/>
      <c r="B16" s="57" t="s">
        <v>51</v>
      </c>
      <c r="C16" s="58" t="s">
        <v>384</v>
      </c>
      <c r="D16" s="58"/>
      <c r="E16" s="58"/>
      <c r="F16" s="58"/>
      <c r="G16" s="58"/>
      <c r="H16" s="58"/>
      <c r="I16" s="58" t="s">
        <v>385</v>
      </c>
      <c r="J16" s="58"/>
      <c r="K16" s="58"/>
      <c r="L16" s="58" t="s">
        <v>386</v>
      </c>
      <c r="M16" s="58"/>
      <c r="N16" s="58"/>
      <c r="O16" s="58"/>
      <c r="P16" s="59" t="s">
        <v>387</v>
      </c>
      <c r="Q16" s="59" t="s">
        <v>55</v>
      </c>
      <c r="R16" s="59">
        <v>12.43</v>
      </c>
      <c r="S16" s="59">
        <v>12.44</v>
      </c>
      <c r="T16" s="59">
        <v>11.08</v>
      </c>
      <c r="U16" s="61">
        <f t="shared" si="0"/>
        <v>89.067524115755631</v>
      </c>
    </row>
    <row r="17" spans="1:22" ht="75" customHeight="1">
      <c r="A17" s="56"/>
      <c r="B17" s="62" t="s">
        <v>42</v>
      </c>
      <c r="C17" s="63" t="s">
        <v>42</v>
      </c>
      <c r="D17" s="63"/>
      <c r="E17" s="63"/>
      <c r="F17" s="63"/>
      <c r="G17" s="63"/>
      <c r="H17" s="63"/>
      <c r="I17" s="63" t="s">
        <v>388</v>
      </c>
      <c r="J17" s="63"/>
      <c r="K17" s="63"/>
      <c r="L17" s="63" t="s">
        <v>389</v>
      </c>
      <c r="M17" s="63"/>
      <c r="N17" s="63"/>
      <c r="O17" s="63"/>
      <c r="P17" s="64" t="s">
        <v>45</v>
      </c>
      <c r="Q17" s="64" t="s">
        <v>55</v>
      </c>
      <c r="R17" s="64">
        <v>60.9</v>
      </c>
      <c r="S17" s="64">
        <v>60.31</v>
      </c>
      <c r="T17" s="64">
        <v>58.96</v>
      </c>
      <c r="U17" s="65">
        <f t="shared" si="0"/>
        <v>97.761565246227818</v>
      </c>
    </row>
    <row r="18" spans="1:22" ht="75" customHeight="1" thickBot="1">
      <c r="A18" s="56"/>
      <c r="B18" s="62" t="s">
        <v>42</v>
      </c>
      <c r="C18" s="63" t="s">
        <v>390</v>
      </c>
      <c r="D18" s="63"/>
      <c r="E18" s="63"/>
      <c r="F18" s="63"/>
      <c r="G18" s="63"/>
      <c r="H18" s="63"/>
      <c r="I18" s="63" t="s">
        <v>391</v>
      </c>
      <c r="J18" s="63"/>
      <c r="K18" s="63"/>
      <c r="L18" s="63" t="s">
        <v>392</v>
      </c>
      <c r="M18" s="63"/>
      <c r="N18" s="63"/>
      <c r="O18" s="63"/>
      <c r="P18" s="64" t="s">
        <v>45</v>
      </c>
      <c r="Q18" s="64" t="s">
        <v>393</v>
      </c>
      <c r="R18" s="64">
        <v>3</v>
      </c>
      <c r="S18" s="64" t="s">
        <v>41</v>
      </c>
      <c r="T18" s="64" t="s">
        <v>41</v>
      </c>
      <c r="U18" s="65" t="str">
        <f t="shared" si="0"/>
        <v>N/A</v>
      </c>
    </row>
    <row r="19" spans="1:22" ht="75" customHeight="1" thickTop="1">
      <c r="A19" s="56"/>
      <c r="B19" s="57" t="s">
        <v>56</v>
      </c>
      <c r="C19" s="58" t="s">
        <v>394</v>
      </c>
      <c r="D19" s="58"/>
      <c r="E19" s="58"/>
      <c r="F19" s="58"/>
      <c r="G19" s="58"/>
      <c r="H19" s="58"/>
      <c r="I19" s="58" t="s">
        <v>395</v>
      </c>
      <c r="J19" s="58"/>
      <c r="K19" s="58"/>
      <c r="L19" s="58" t="s">
        <v>396</v>
      </c>
      <c r="M19" s="58"/>
      <c r="N19" s="58"/>
      <c r="O19" s="58"/>
      <c r="P19" s="59" t="s">
        <v>45</v>
      </c>
      <c r="Q19" s="59" t="s">
        <v>60</v>
      </c>
      <c r="R19" s="59">
        <v>74.44</v>
      </c>
      <c r="S19" s="59">
        <v>20</v>
      </c>
      <c r="T19" s="59">
        <v>63.61</v>
      </c>
      <c r="U19" s="61">
        <f t="shared" si="0"/>
        <v>318.05</v>
      </c>
    </row>
    <row r="20" spans="1:22" ht="75" customHeight="1">
      <c r="A20" s="56"/>
      <c r="B20" s="62" t="s">
        <v>42</v>
      </c>
      <c r="C20" s="63" t="s">
        <v>42</v>
      </c>
      <c r="D20" s="63"/>
      <c r="E20" s="63"/>
      <c r="F20" s="63"/>
      <c r="G20" s="63"/>
      <c r="H20" s="63"/>
      <c r="I20" s="63" t="s">
        <v>397</v>
      </c>
      <c r="J20" s="63"/>
      <c r="K20" s="63"/>
      <c r="L20" s="63" t="s">
        <v>398</v>
      </c>
      <c r="M20" s="63"/>
      <c r="N20" s="63"/>
      <c r="O20" s="63"/>
      <c r="P20" s="64" t="s">
        <v>45</v>
      </c>
      <c r="Q20" s="64" t="s">
        <v>60</v>
      </c>
      <c r="R20" s="64">
        <v>25</v>
      </c>
      <c r="S20" s="64">
        <v>5</v>
      </c>
      <c r="T20" s="64">
        <v>23.46</v>
      </c>
      <c r="U20" s="65">
        <f>IF(ISERR((S20-T20)*100/S20+100),"N/A",(S20-T20)*100/S20+100)</f>
        <v>-269.2</v>
      </c>
    </row>
    <row r="21" spans="1:22" ht="75" customHeight="1">
      <c r="A21" s="56"/>
      <c r="B21" s="62" t="s">
        <v>42</v>
      </c>
      <c r="C21" s="63" t="s">
        <v>42</v>
      </c>
      <c r="D21" s="63"/>
      <c r="E21" s="63"/>
      <c r="F21" s="63"/>
      <c r="G21" s="63"/>
      <c r="H21" s="63"/>
      <c r="I21" s="63" t="s">
        <v>399</v>
      </c>
      <c r="J21" s="63"/>
      <c r="K21" s="63"/>
      <c r="L21" s="63" t="s">
        <v>400</v>
      </c>
      <c r="M21" s="63"/>
      <c r="N21" s="63"/>
      <c r="O21" s="63"/>
      <c r="P21" s="64" t="s">
        <v>45</v>
      </c>
      <c r="Q21" s="64" t="s">
        <v>60</v>
      </c>
      <c r="R21" s="64">
        <v>100</v>
      </c>
      <c r="S21" s="64">
        <v>25</v>
      </c>
      <c r="T21" s="64">
        <v>84.57</v>
      </c>
      <c r="U21" s="65">
        <f>IF(ISERR(T21/S21*100),"N/A",T21/S21*100)</f>
        <v>338.28</v>
      </c>
    </row>
    <row r="22" spans="1:22" ht="75" customHeight="1">
      <c r="A22" s="56"/>
      <c r="B22" s="62" t="s">
        <v>42</v>
      </c>
      <c r="C22" s="63" t="s">
        <v>401</v>
      </c>
      <c r="D22" s="63"/>
      <c r="E22" s="63"/>
      <c r="F22" s="63"/>
      <c r="G22" s="63"/>
      <c r="H22" s="63"/>
      <c r="I22" s="63" t="s">
        <v>402</v>
      </c>
      <c r="J22" s="63"/>
      <c r="K22" s="63"/>
      <c r="L22" s="63" t="s">
        <v>403</v>
      </c>
      <c r="M22" s="63"/>
      <c r="N22" s="63"/>
      <c r="O22" s="63"/>
      <c r="P22" s="64" t="s">
        <v>109</v>
      </c>
      <c r="Q22" s="64" t="s">
        <v>150</v>
      </c>
      <c r="R22" s="64">
        <v>0</v>
      </c>
      <c r="S22" s="64" t="s">
        <v>41</v>
      </c>
      <c r="T22" s="64" t="s">
        <v>41</v>
      </c>
      <c r="U22" s="65" t="str">
        <f>IF(ISERR(T22/S22*100),"N/A",T22/S22*100)</f>
        <v>N/A</v>
      </c>
    </row>
    <row r="23" spans="1:22" ht="75" customHeight="1">
      <c r="A23" s="56"/>
      <c r="B23" s="62" t="s">
        <v>42</v>
      </c>
      <c r="C23" s="63" t="s">
        <v>404</v>
      </c>
      <c r="D23" s="63"/>
      <c r="E23" s="63"/>
      <c r="F23" s="63"/>
      <c r="G23" s="63"/>
      <c r="H23" s="63"/>
      <c r="I23" s="63" t="s">
        <v>405</v>
      </c>
      <c r="J23" s="63"/>
      <c r="K23" s="63"/>
      <c r="L23" s="63" t="s">
        <v>406</v>
      </c>
      <c r="M23" s="63"/>
      <c r="N23" s="63"/>
      <c r="O23" s="63"/>
      <c r="P23" s="64" t="s">
        <v>45</v>
      </c>
      <c r="Q23" s="64" t="s">
        <v>60</v>
      </c>
      <c r="R23" s="64">
        <v>80</v>
      </c>
      <c r="S23" s="64">
        <v>31.1</v>
      </c>
      <c r="T23" s="64">
        <v>72.180000000000007</v>
      </c>
      <c r="U23" s="65">
        <f>IF(ISERR(T23/S23*100),"N/A",T23/S23*100)</f>
        <v>232.09003215434083</v>
      </c>
    </row>
    <row r="24" spans="1:22" ht="75" customHeight="1">
      <c r="A24" s="56"/>
      <c r="B24" s="62" t="s">
        <v>42</v>
      </c>
      <c r="C24" s="63" t="s">
        <v>42</v>
      </c>
      <c r="D24" s="63"/>
      <c r="E24" s="63"/>
      <c r="F24" s="63"/>
      <c r="G24" s="63"/>
      <c r="H24" s="63"/>
      <c r="I24" s="63" t="s">
        <v>407</v>
      </c>
      <c r="J24" s="63"/>
      <c r="K24" s="63"/>
      <c r="L24" s="63" t="s">
        <v>408</v>
      </c>
      <c r="M24" s="63"/>
      <c r="N24" s="63"/>
      <c r="O24" s="63"/>
      <c r="P24" s="64" t="s">
        <v>409</v>
      </c>
      <c r="Q24" s="64" t="s">
        <v>60</v>
      </c>
      <c r="R24" s="100">
        <v>10.35</v>
      </c>
      <c r="S24" s="100">
        <v>9.35</v>
      </c>
      <c r="T24" s="100">
        <v>10.34</v>
      </c>
      <c r="U24" s="65">
        <f>IF(ISERR((S24-T24)*100/S24+100),"N/A",(S24-T24)*100/S24+100)</f>
        <v>89.411764705882348</v>
      </c>
    </row>
    <row r="25" spans="1:22" ht="75" customHeight="1">
      <c r="A25" s="56"/>
      <c r="B25" s="62" t="s">
        <v>42</v>
      </c>
      <c r="C25" s="63" t="s">
        <v>42</v>
      </c>
      <c r="D25" s="63"/>
      <c r="E25" s="63"/>
      <c r="F25" s="63"/>
      <c r="G25" s="63"/>
      <c r="H25" s="63"/>
      <c r="I25" s="63" t="s">
        <v>410</v>
      </c>
      <c r="J25" s="63"/>
      <c r="K25" s="63"/>
      <c r="L25" s="63" t="s">
        <v>411</v>
      </c>
      <c r="M25" s="63"/>
      <c r="N25" s="63"/>
      <c r="O25" s="63"/>
      <c r="P25" s="64" t="s">
        <v>45</v>
      </c>
      <c r="Q25" s="64" t="s">
        <v>412</v>
      </c>
      <c r="R25" s="64">
        <v>100</v>
      </c>
      <c r="S25" s="64">
        <v>100</v>
      </c>
      <c r="T25" s="64">
        <v>103.87</v>
      </c>
      <c r="U25" s="65">
        <f t="shared" ref="U25:U30" si="1">IF(ISERR(T25/S25*100),"N/A",T25/S25*100)</f>
        <v>103.86999999999999</v>
      </c>
    </row>
    <row r="26" spans="1:22" ht="75" customHeight="1">
      <c r="A26" s="56"/>
      <c r="B26" s="62" t="s">
        <v>42</v>
      </c>
      <c r="C26" s="63" t="s">
        <v>42</v>
      </c>
      <c r="D26" s="63"/>
      <c r="E26" s="63"/>
      <c r="F26" s="63"/>
      <c r="G26" s="63"/>
      <c r="H26" s="63"/>
      <c r="I26" s="63" t="s">
        <v>413</v>
      </c>
      <c r="J26" s="63"/>
      <c r="K26" s="63"/>
      <c r="L26" s="63" t="s">
        <v>414</v>
      </c>
      <c r="M26" s="63"/>
      <c r="N26" s="63"/>
      <c r="O26" s="63"/>
      <c r="P26" s="64" t="s">
        <v>45</v>
      </c>
      <c r="Q26" s="64" t="s">
        <v>412</v>
      </c>
      <c r="R26" s="64">
        <v>100</v>
      </c>
      <c r="S26" s="64">
        <v>100</v>
      </c>
      <c r="T26" s="64">
        <v>114.08</v>
      </c>
      <c r="U26" s="65">
        <f t="shared" si="1"/>
        <v>114.08</v>
      </c>
    </row>
    <row r="27" spans="1:22" ht="75" customHeight="1">
      <c r="A27" s="56"/>
      <c r="B27" s="62" t="s">
        <v>42</v>
      </c>
      <c r="C27" s="63" t="s">
        <v>42</v>
      </c>
      <c r="D27" s="63"/>
      <c r="E27" s="63"/>
      <c r="F27" s="63"/>
      <c r="G27" s="63"/>
      <c r="H27" s="63"/>
      <c r="I27" s="63" t="s">
        <v>415</v>
      </c>
      <c r="J27" s="63"/>
      <c r="K27" s="63"/>
      <c r="L27" s="63" t="s">
        <v>416</v>
      </c>
      <c r="M27" s="63"/>
      <c r="N27" s="63"/>
      <c r="O27" s="63"/>
      <c r="P27" s="64" t="s">
        <v>45</v>
      </c>
      <c r="Q27" s="64" t="s">
        <v>412</v>
      </c>
      <c r="R27" s="64">
        <v>100</v>
      </c>
      <c r="S27" s="64">
        <v>100</v>
      </c>
      <c r="T27" s="64">
        <v>115.88</v>
      </c>
      <c r="U27" s="65">
        <f t="shared" si="1"/>
        <v>115.88000000000001</v>
      </c>
    </row>
    <row r="28" spans="1:22" ht="75" customHeight="1">
      <c r="A28" s="56"/>
      <c r="B28" s="62" t="s">
        <v>42</v>
      </c>
      <c r="C28" s="63" t="s">
        <v>42</v>
      </c>
      <c r="D28" s="63"/>
      <c r="E28" s="63"/>
      <c r="F28" s="63"/>
      <c r="G28" s="63"/>
      <c r="H28" s="63"/>
      <c r="I28" s="63" t="s">
        <v>417</v>
      </c>
      <c r="J28" s="63"/>
      <c r="K28" s="63"/>
      <c r="L28" s="63" t="s">
        <v>418</v>
      </c>
      <c r="M28" s="63"/>
      <c r="N28" s="63"/>
      <c r="O28" s="63"/>
      <c r="P28" s="64" t="s">
        <v>45</v>
      </c>
      <c r="Q28" s="64" t="s">
        <v>60</v>
      </c>
      <c r="R28" s="64">
        <v>100</v>
      </c>
      <c r="S28" s="64">
        <v>25</v>
      </c>
      <c r="T28" s="64">
        <v>61.39</v>
      </c>
      <c r="U28" s="65">
        <f t="shared" si="1"/>
        <v>245.56</v>
      </c>
    </row>
    <row r="29" spans="1:22" ht="75" customHeight="1">
      <c r="A29" s="56"/>
      <c r="B29" s="62" t="s">
        <v>42</v>
      </c>
      <c r="C29" s="63" t="s">
        <v>419</v>
      </c>
      <c r="D29" s="63"/>
      <c r="E29" s="63"/>
      <c r="F29" s="63"/>
      <c r="G29" s="63"/>
      <c r="H29" s="63"/>
      <c r="I29" s="63" t="s">
        <v>420</v>
      </c>
      <c r="J29" s="63"/>
      <c r="K29" s="63"/>
      <c r="L29" s="63" t="s">
        <v>421</v>
      </c>
      <c r="M29" s="63"/>
      <c r="N29" s="63"/>
      <c r="O29" s="63"/>
      <c r="P29" s="64" t="s">
        <v>109</v>
      </c>
      <c r="Q29" s="64" t="s">
        <v>60</v>
      </c>
      <c r="R29" s="64">
        <v>20</v>
      </c>
      <c r="S29" s="64">
        <v>10</v>
      </c>
      <c r="T29" s="64">
        <v>149.88</v>
      </c>
      <c r="U29" s="65">
        <f t="shared" si="1"/>
        <v>1498.8</v>
      </c>
    </row>
    <row r="30" spans="1:22" ht="75" customHeight="1" thickBot="1">
      <c r="A30" s="56"/>
      <c r="B30" s="62" t="s">
        <v>42</v>
      </c>
      <c r="C30" s="63" t="s">
        <v>42</v>
      </c>
      <c r="D30" s="63"/>
      <c r="E30" s="63"/>
      <c r="F30" s="63"/>
      <c r="G30" s="63"/>
      <c r="H30" s="63"/>
      <c r="I30" s="63" t="s">
        <v>422</v>
      </c>
      <c r="J30" s="63"/>
      <c r="K30" s="63"/>
      <c r="L30" s="63" t="s">
        <v>423</v>
      </c>
      <c r="M30" s="63"/>
      <c r="N30" s="63"/>
      <c r="O30" s="63"/>
      <c r="P30" s="64" t="s">
        <v>45</v>
      </c>
      <c r="Q30" s="64" t="s">
        <v>60</v>
      </c>
      <c r="R30" s="64">
        <v>8.98</v>
      </c>
      <c r="S30" s="64">
        <v>2.2000000000000002</v>
      </c>
      <c r="T30" s="64">
        <v>1.87</v>
      </c>
      <c r="U30" s="65">
        <f t="shared" si="1"/>
        <v>85</v>
      </c>
    </row>
    <row r="31" spans="1:22" ht="22.5" customHeight="1" thickTop="1" thickBot="1">
      <c r="B31" s="9" t="s">
        <v>61</v>
      </c>
      <c r="C31" s="10"/>
      <c r="D31" s="10"/>
      <c r="E31" s="10"/>
      <c r="F31" s="10"/>
      <c r="G31" s="10"/>
      <c r="H31" s="11"/>
      <c r="I31" s="11"/>
      <c r="J31" s="11"/>
      <c r="K31" s="11"/>
      <c r="L31" s="11"/>
      <c r="M31" s="11"/>
      <c r="N31" s="11"/>
      <c r="O31" s="11"/>
      <c r="P31" s="11"/>
      <c r="Q31" s="11"/>
      <c r="R31" s="11"/>
      <c r="S31" s="11"/>
      <c r="T31" s="11"/>
      <c r="U31" s="12"/>
      <c r="V31" s="66"/>
    </row>
    <row r="32" spans="1:22" ht="26.25" customHeight="1" thickTop="1">
      <c r="B32" s="67"/>
      <c r="C32" s="68"/>
      <c r="D32" s="68"/>
      <c r="E32" s="68"/>
      <c r="F32" s="68"/>
      <c r="G32" s="68"/>
      <c r="H32" s="69"/>
      <c r="I32" s="69"/>
      <c r="J32" s="69"/>
      <c r="K32" s="69"/>
      <c r="L32" s="69"/>
      <c r="M32" s="69"/>
      <c r="N32" s="69"/>
      <c r="O32" s="69"/>
      <c r="P32" s="70"/>
      <c r="Q32" s="71"/>
      <c r="R32" s="72" t="s">
        <v>62</v>
      </c>
      <c r="S32" s="40" t="s">
        <v>63</v>
      </c>
      <c r="T32" s="72" t="s">
        <v>64</v>
      </c>
      <c r="U32" s="40" t="s">
        <v>65</v>
      </c>
    </row>
    <row r="33" spans="2:21" ht="26.25" customHeight="1" thickBot="1">
      <c r="B33" s="73"/>
      <c r="C33" s="74"/>
      <c r="D33" s="74"/>
      <c r="E33" s="74"/>
      <c r="F33" s="74"/>
      <c r="G33" s="74"/>
      <c r="H33" s="75"/>
      <c r="I33" s="75"/>
      <c r="J33" s="75"/>
      <c r="K33" s="75"/>
      <c r="L33" s="75"/>
      <c r="M33" s="75"/>
      <c r="N33" s="75"/>
      <c r="O33" s="75"/>
      <c r="P33" s="76"/>
      <c r="Q33" s="77"/>
      <c r="R33" s="78" t="s">
        <v>66</v>
      </c>
      <c r="S33" s="77" t="s">
        <v>66</v>
      </c>
      <c r="T33" s="77" t="s">
        <v>66</v>
      </c>
      <c r="U33" s="77" t="s">
        <v>67</v>
      </c>
    </row>
    <row r="34" spans="2:21" ht="13.5" customHeight="1" thickBot="1">
      <c r="B34" s="79" t="s">
        <v>68</v>
      </c>
      <c r="C34" s="80"/>
      <c r="D34" s="80"/>
      <c r="E34" s="81"/>
      <c r="F34" s="81"/>
      <c r="G34" s="81"/>
      <c r="H34" s="82"/>
      <c r="I34" s="82"/>
      <c r="J34" s="82"/>
      <c r="K34" s="82"/>
      <c r="L34" s="82"/>
      <c r="M34" s="82"/>
      <c r="N34" s="82"/>
      <c r="O34" s="82"/>
      <c r="P34" s="83"/>
      <c r="Q34" s="83"/>
      <c r="R34" s="84" t="str">
        <f t="shared" ref="R34:T35" si="2">"N/D"</f>
        <v>N/D</v>
      </c>
      <c r="S34" s="84" t="str">
        <f t="shared" si="2"/>
        <v>N/D</v>
      </c>
      <c r="T34" s="84" t="str">
        <f t="shared" si="2"/>
        <v>N/D</v>
      </c>
      <c r="U34" s="85" t="str">
        <f>+IF(ISERR(T34/S34*100),"N/A",T34/S34*100)</f>
        <v>N/A</v>
      </c>
    </row>
    <row r="35" spans="2:21" ht="13.5" customHeight="1" thickBot="1">
      <c r="B35" s="86" t="s">
        <v>69</v>
      </c>
      <c r="C35" s="87"/>
      <c r="D35" s="87"/>
      <c r="E35" s="88"/>
      <c r="F35" s="88"/>
      <c r="G35" s="88"/>
      <c r="H35" s="89"/>
      <c r="I35" s="89"/>
      <c r="J35" s="89"/>
      <c r="K35" s="89"/>
      <c r="L35" s="89"/>
      <c r="M35" s="89"/>
      <c r="N35" s="89"/>
      <c r="O35" s="89"/>
      <c r="P35" s="90"/>
      <c r="Q35" s="90"/>
      <c r="R35" s="84" t="str">
        <f t="shared" si="2"/>
        <v>N/D</v>
      </c>
      <c r="S35" s="84" t="str">
        <f t="shared" si="2"/>
        <v>N/D</v>
      </c>
      <c r="T35" s="84" t="str">
        <f t="shared" si="2"/>
        <v>N/D</v>
      </c>
      <c r="U35" s="85" t="str">
        <f>+IF(ISERR(T35/S35*100),"N/A",T35/S35*100)</f>
        <v>N/A</v>
      </c>
    </row>
    <row r="36" spans="2:21" ht="14.7" customHeight="1" thickTop="1" thickBot="1">
      <c r="B36" s="9" t="s">
        <v>70</v>
      </c>
      <c r="C36" s="10"/>
      <c r="D36" s="10"/>
      <c r="E36" s="10"/>
      <c r="F36" s="10"/>
      <c r="G36" s="10"/>
      <c r="H36" s="11"/>
      <c r="I36" s="11"/>
      <c r="J36" s="11"/>
      <c r="K36" s="11"/>
      <c r="L36" s="11"/>
      <c r="M36" s="11"/>
      <c r="N36" s="11"/>
      <c r="O36" s="11"/>
      <c r="P36" s="11"/>
      <c r="Q36" s="11"/>
      <c r="R36" s="11"/>
      <c r="S36" s="11"/>
      <c r="T36" s="11"/>
      <c r="U36" s="12"/>
    </row>
    <row r="37" spans="2:21" ht="44.25" customHeight="1" thickTop="1">
      <c r="B37" s="91" t="s">
        <v>71</v>
      </c>
      <c r="C37" s="93"/>
      <c r="D37" s="93"/>
      <c r="E37" s="93"/>
      <c r="F37" s="93"/>
      <c r="G37" s="93"/>
      <c r="H37" s="93"/>
      <c r="I37" s="93"/>
      <c r="J37" s="93"/>
      <c r="K37" s="93"/>
      <c r="L37" s="93"/>
      <c r="M37" s="93"/>
      <c r="N37" s="93"/>
      <c r="O37" s="93"/>
      <c r="P37" s="93"/>
      <c r="Q37" s="93"/>
      <c r="R37" s="93"/>
      <c r="S37" s="93"/>
      <c r="T37" s="93"/>
      <c r="U37" s="92"/>
    </row>
    <row r="38" spans="2:21" ht="34.5" customHeight="1">
      <c r="B38" s="94" t="s">
        <v>424</v>
      </c>
      <c r="C38" s="96"/>
      <c r="D38" s="96"/>
      <c r="E38" s="96"/>
      <c r="F38" s="96"/>
      <c r="G38" s="96"/>
      <c r="H38" s="96"/>
      <c r="I38" s="96"/>
      <c r="J38" s="96"/>
      <c r="K38" s="96"/>
      <c r="L38" s="96"/>
      <c r="M38" s="96"/>
      <c r="N38" s="96"/>
      <c r="O38" s="96"/>
      <c r="P38" s="96"/>
      <c r="Q38" s="96"/>
      <c r="R38" s="96"/>
      <c r="S38" s="96"/>
      <c r="T38" s="96"/>
      <c r="U38" s="95"/>
    </row>
    <row r="39" spans="2:21" ht="34.5" customHeight="1">
      <c r="B39" s="94" t="s">
        <v>425</v>
      </c>
      <c r="C39" s="96"/>
      <c r="D39" s="96"/>
      <c r="E39" s="96"/>
      <c r="F39" s="96"/>
      <c r="G39" s="96"/>
      <c r="H39" s="96"/>
      <c r="I39" s="96"/>
      <c r="J39" s="96"/>
      <c r="K39" s="96"/>
      <c r="L39" s="96"/>
      <c r="M39" s="96"/>
      <c r="N39" s="96"/>
      <c r="O39" s="96"/>
      <c r="P39" s="96"/>
      <c r="Q39" s="96"/>
      <c r="R39" s="96"/>
      <c r="S39" s="96"/>
      <c r="T39" s="96"/>
      <c r="U39" s="95"/>
    </row>
    <row r="40" spans="2:21" ht="34.5" customHeight="1">
      <c r="B40" s="94" t="s">
        <v>426</v>
      </c>
      <c r="C40" s="96"/>
      <c r="D40" s="96"/>
      <c r="E40" s="96"/>
      <c r="F40" s="96"/>
      <c r="G40" s="96"/>
      <c r="H40" s="96"/>
      <c r="I40" s="96"/>
      <c r="J40" s="96"/>
      <c r="K40" s="96"/>
      <c r="L40" s="96"/>
      <c r="M40" s="96"/>
      <c r="N40" s="96"/>
      <c r="O40" s="96"/>
      <c r="P40" s="96"/>
      <c r="Q40" s="96"/>
      <c r="R40" s="96"/>
      <c r="S40" s="96"/>
      <c r="T40" s="96"/>
      <c r="U40" s="95"/>
    </row>
    <row r="41" spans="2:21" ht="41.55" customHeight="1">
      <c r="B41" s="94" t="s">
        <v>427</v>
      </c>
      <c r="C41" s="96"/>
      <c r="D41" s="96"/>
      <c r="E41" s="96"/>
      <c r="F41" s="96"/>
      <c r="G41" s="96"/>
      <c r="H41" s="96"/>
      <c r="I41" s="96"/>
      <c r="J41" s="96"/>
      <c r="K41" s="96"/>
      <c r="L41" s="96"/>
      <c r="M41" s="96"/>
      <c r="N41" s="96"/>
      <c r="O41" s="96"/>
      <c r="P41" s="96"/>
      <c r="Q41" s="96"/>
      <c r="R41" s="96"/>
      <c r="S41" s="96"/>
      <c r="T41" s="96"/>
      <c r="U41" s="95"/>
    </row>
    <row r="42" spans="2:21" ht="60.75" customHeight="1">
      <c r="B42" s="94" t="s">
        <v>428</v>
      </c>
      <c r="C42" s="96"/>
      <c r="D42" s="96"/>
      <c r="E42" s="96"/>
      <c r="F42" s="96"/>
      <c r="G42" s="96"/>
      <c r="H42" s="96"/>
      <c r="I42" s="96"/>
      <c r="J42" s="96"/>
      <c r="K42" s="96"/>
      <c r="L42" s="96"/>
      <c r="M42" s="96"/>
      <c r="N42" s="96"/>
      <c r="O42" s="96"/>
      <c r="P42" s="96"/>
      <c r="Q42" s="96"/>
      <c r="R42" s="96"/>
      <c r="S42" s="96"/>
      <c r="T42" s="96"/>
      <c r="U42" s="95"/>
    </row>
    <row r="43" spans="2:21" ht="28.8" customHeight="1">
      <c r="B43" s="94" t="s">
        <v>429</v>
      </c>
      <c r="C43" s="96"/>
      <c r="D43" s="96"/>
      <c r="E43" s="96"/>
      <c r="F43" s="96"/>
      <c r="G43" s="96"/>
      <c r="H43" s="96"/>
      <c r="I43" s="96"/>
      <c r="J43" s="96"/>
      <c r="K43" s="96"/>
      <c r="L43" s="96"/>
      <c r="M43" s="96"/>
      <c r="N43" s="96"/>
      <c r="O43" s="96"/>
      <c r="P43" s="96"/>
      <c r="Q43" s="96"/>
      <c r="R43" s="96"/>
      <c r="S43" s="96"/>
      <c r="T43" s="96"/>
      <c r="U43" s="95"/>
    </row>
    <row r="44" spans="2:21" ht="65.55" customHeight="1">
      <c r="B44" s="94" t="s">
        <v>430</v>
      </c>
      <c r="C44" s="96"/>
      <c r="D44" s="96"/>
      <c r="E44" s="96"/>
      <c r="F44" s="96"/>
      <c r="G44" s="96"/>
      <c r="H44" s="96"/>
      <c r="I44" s="96"/>
      <c r="J44" s="96"/>
      <c r="K44" s="96"/>
      <c r="L44" s="96"/>
      <c r="M44" s="96"/>
      <c r="N44" s="96"/>
      <c r="O44" s="96"/>
      <c r="P44" s="96"/>
      <c r="Q44" s="96"/>
      <c r="R44" s="96"/>
      <c r="S44" s="96"/>
      <c r="T44" s="96"/>
      <c r="U44" s="95"/>
    </row>
    <row r="45" spans="2:21" ht="34.5" customHeight="1">
      <c r="B45" s="94" t="s">
        <v>431</v>
      </c>
      <c r="C45" s="96"/>
      <c r="D45" s="96"/>
      <c r="E45" s="96"/>
      <c r="F45" s="96"/>
      <c r="G45" s="96"/>
      <c r="H45" s="96"/>
      <c r="I45" s="96"/>
      <c r="J45" s="96"/>
      <c r="K45" s="96"/>
      <c r="L45" s="96"/>
      <c r="M45" s="96"/>
      <c r="N45" s="96"/>
      <c r="O45" s="96"/>
      <c r="P45" s="96"/>
      <c r="Q45" s="96"/>
      <c r="R45" s="96"/>
      <c r="S45" s="96"/>
      <c r="T45" s="96"/>
      <c r="U45" s="95"/>
    </row>
    <row r="46" spans="2:21" ht="58.8" customHeight="1">
      <c r="B46" s="94" t="s">
        <v>432</v>
      </c>
      <c r="C46" s="96"/>
      <c r="D46" s="96"/>
      <c r="E46" s="96"/>
      <c r="F46" s="96"/>
      <c r="G46" s="96"/>
      <c r="H46" s="96"/>
      <c r="I46" s="96"/>
      <c r="J46" s="96"/>
      <c r="K46" s="96"/>
      <c r="L46" s="96"/>
      <c r="M46" s="96"/>
      <c r="N46" s="96"/>
      <c r="O46" s="96"/>
      <c r="P46" s="96"/>
      <c r="Q46" s="96"/>
      <c r="R46" s="96"/>
      <c r="S46" s="96"/>
      <c r="T46" s="96"/>
      <c r="U46" s="95"/>
    </row>
    <row r="47" spans="2:21" ht="50.55" customHeight="1">
      <c r="B47" s="94" t="s">
        <v>433</v>
      </c>
      <c r="C47" s="96"/>
      <c r="D47" s="96"/>
      <c r="E47" s="96"/>
      <c r="F47" s="96"/>
      <c r="G47" s="96"/>
      <c r="H47" s="96"/>
      <c r="I47" s="96"/>
      <c r="J47" s="96"/>
      <c r="K47" s="96"/>
      <c r="L47" s="96"/>
      <c r="M47" s="96"/>
      <c r="N47" s="96"/>
      <c r="O47" s="96"/>
      <c r="P47" s="96"/>
      <c r="Q47" s="96"/>
      <c r="R47" s="96"/>
      <c r="S47" s="96"/>
      <c r="T47" s="96"/>
      <c r="U47" s="95"/>
    </row>
    <row r="48" spans="2:21" ht="50.25" customHeight="1">
      <c r="B48" s="94" t="s">
        <v>434</v>
      </c>
      <c r="C48" s="96"/>
      <c r="D48" s="96"/>
      <c r="E48" s="96"/>
      <c r="F48" s="96"/>
      <c r="G48" s="96"/>
      <c r="H48" s="96"/>
      <c r="I48" s="96"/>
      <c r="J48" s="96"/>
      <c r="K48" s="96"/>
      <c r="L48" s="96"/>
      <c r="M48" s="96"/>
      <c r="N48" s="96"/>
      <c r="O48" s="96"/>
      <c r="P48" s="96"/>
      <c r="Q48" s="96"/>
      <c r="R48" s="96"/>
      <c r="S48" s="96"/>
      <c r="T48" s="96"/>
      <c r="U48" s="95"/>
    </row>
    <row r="49" spans="2:21" ht="34.5" customHeight="1">
      <c r="B49" s="94" t="s">
        <v>435</v>
      </c>
      <c r="C49" s="96"/>
      <c r="D49" s="96"/>
      <c r="E49" s="96"/>
      <c r="F49" s="96"/>
      <c r="G49" s="96"/>
      <c r="H49" s="96"/>
      <c r="I49" s="96"/>
      <c r="J49" s="96"/>
      <c r="K49" s="96"/>
      <c r="L49" s="96"/>
      <c r="M49" s="96"/>
      <c r="N49" s="96"/>
      <c r="O49" s="96"/>
      <c r="P49" s="96"/>
      <c r="Q49" s="96"/>
      <c r="R49" s="96"/>
      <c r="S49" s="96"/>
      <c r="T49" s="96"/>
      <c r="U49" s="95"/>
    </row>
    <row r="50" spans="2:21" ht="51.3" customHeight="1">
      <c r="B50" s="94" t="s">
        <v>436</v>
      </c>
      <c r="C50" s="96"/>
      <c r="D50" s="96"/>
      <c r="E50" s="96"/>
      <c r="F50" s="96"/>
      <c r="G50" s="96"/>
      <c r="H50" s="96"/>
      <c r="I50" s="96"/>
      <c r="J50" s="96"/>
      <c r="K50" s="96"/>
      <c r="L50" s="96"/>
      <c r="M50" s="96"/>
      <c r="N50" s="96"/>
      <c r="O50" s="96"/>
      <c r="P50" s="96"/>
      <c r="Q50" s="96"/>
      <c r="R50" s="96"/>
      <c r="S50" s="96"/>
      <c r="T50" s="96"/>
      <c r="U50" s="95"/>
    </row>
    <row r="51" spans="2:21" ht="34.049999999999997" customHeight="1">
      <c r="B51" s="94" t="s">
        <v>437</v>
      </c>
      <c r="C51" s="96"/>
      <c r="D51" s="96"/>
      <c r="E51" s="96"/>
      <c r="F51" s="96"/>
      <c r="G51" s="96"/>
      <c r="H51" s="96"/>
      <c r="I51" s="96"/>
      <c r="J51" s="96"/>
      <c r="K51" s="96"/>
      <c r="L51" s="96"/>
      <c r="M51" s="96"/>
      <c r="N51" s="96"/>
      <c r="O51" s="96"/>
      <c r="P51" s="96"/>
      <c r="Q51" s="96"/>
      <c r="R51" s="96"/>
      <c r="S51" s="96"/>
      <c r="T51" s="96"/>
      <c r="U51" s="95"/>
    </row>
    <row r="52" spans="2:21" ht="79.95" customHeight="1">
      <c r="B52" s="94" t="s">
        <v>438</v>
      </c>
      <c r="C52" s="96"/>
      <c r="D52" s="96"/>
      <c r="E52" s="96"/>
      <c r="F52" s="96"/>
      <c r="G52" s="96"/>
      <c r="H52" s="96"/>
      <c r="I52" s="96"/>
      <c r="J52" s="96"/>
      <c r="K52" s="96"/>
      <c r="L52" s="96"/>
      <c r="M52" s="96"/>
      <c r="N52" s="96"/>
      <c r="O52" s="96"/>
      <c r="P52" s="96"/>
      <c r="Q52" s="96"/>
      <c r="R52" s="96"/>
      <c r="S52" s="96"/>
      <c r="T52" s="96"/>
      <c r="U52" s="95"/>
    </row>
    <row r="53" spans="2:21" ht="84.75" customHeight="1">
      <c r="B53" s="94" t="s">
        <v>439</v>
      </c>
      <c r="C53" s="96"/>
      <c r="D53" s="96"/>
      <c r="E53" s="96"/>
      <c r="F53" s="96"/>
      <c r="G53" s="96"/>
      <c r="H53" s="96"/>
      <c r="I53" s="96"/>
      <c r="J53" s="96"/>
      <c r="K53" s="96"/>
      <c r="L53" s="96"/>
      <c r="M53" s="96"/>
      <c r="N53" s="96"/>
      <c r="O53" s="96"/>
      <c r="P53" s="96"/>
      <c r="Q53" s="96"/>
      <c r="R53" s="96"/>
      <c r="S53" s="96"/>
      <c r="T53" s="96"/>
      <c r="U53" s="95"/>
    </row>
    <row r="54" spans="2:21" ht="87.3" customHeight="1">
      <c r="B54" s="94" t="s">
        <v>440</v>
      </c>
      <c r="C54" s="96"/>
      <c r="D54" s="96"/>
      <c r="E54" s="96"/>
      <c r="F54" s="96"/>
      <c r="G54" s="96"/>
      <c r="H54" s="96"/>
      <c r="I54" s="96"/>
      <c r="J54" s="96"/>
      <c r="K54" s="96"/>
      <c r="L54" s="96"/>
      <c r="M54" s="96"/>
      <c r="N54" s="96"/>
      <c r="O54" s="96"/>
      <c r="P54" s="96"/>
      <c r="Q54" s="96"/>
      <c r="R54" s="96"/>
      <c r="S54" s="96"/>
      <c r="T54" s="96"/>
      <c r="U54" s="95"/>
    </row>
    <row r="55" spans="2:21" ht="43.2" customHeight="1">
      <c r="B55" s="94" t="s">
        <v>441</v>
      </c>
      <c r="C55" s="96"/>
      <c r="D55" s="96"/>
      <c r="E55" s="96"/>
      <c r="F55" s="96"/>
      <c r="G55" s="96"/>
      <c r="H55" s="96"/>
      <c r="I55" s="96"/>
      <c r="J55" s="96"/>
      <c r="K55" s="96"/>
      <c r="L55" s="96"/>
      <c r="M55" s="96"/>
      <c r="N55" s="96"/>
      <c r="O55" s="96"/>
      <c r="P55" s="96"/>
      <c r="Q55" s="96"/>
      <c r="R55" s="96"/>
      <c r="S55" s="96"/>
      <c r="T55" s="96"/>
      <c r="U55" s="95"/>
    </row>
    <row r="56" spans="2:21" ht="57.3" customHeight="1">
      <c r="B56" s="94" t="s">
        <v>442</v>
      </c>
      <c r="C56" s="96"/>
      <c r="D56" s="96"/>
      <c r="E56" s="96"/>
      <c r="F56" s="96"/>
      <c r="G56" s="96"/>
      <c r="H56" s="96"/>
      <c r="I56" s="96"/>
      <c r="J56" s="96"/>
      <c r="K56" s="96"/>
      <c r="L56" s="96"/>
      <c r="M56" s="96"/>
      <c r="N56" s="96"/>
      <c r="O56" s="96"/>
      <c r="P56" s="96"/>
      <c r="Q56" s="96"/>
      <c r="R56" s="96"/>
      <c r="S56" s="96"/>
      <c r="T56" s="96"/>
      <c r="U56" s="95"/>
    </row>
    <row r="57" spans="2:21" ht="45" customHeight="1" thickBot="1">
      <c r="B57" s="97" t="s">
        <v>443</v>
      </c>
      <c r="C57" s="99"/>
      <c r="D57" s="99"/>
      <c r="E57" s="99"/>
      <c r="F57" s="99"/>
      <c r="G57" s="99"/>
      <c r="H57" s="99"/>
      <c r="I57" s="99"/>
      <c r="J57" s="99"/>
      <c r="K57" s="99"/>
      <c r="L57" s="99"/>
      <c r="M57" s="99"/>
      <c r="N57" s="99"/>
      <c r="O57" s="99"/>
      <c r="P57" s="99"/>
      <c r="Q57" s="99"/>
      <c r="R57" s="99"/>
      <c r="S57" s="99"/>
      <c r="T57" s="99"/>
      <c r="U57" s="98"/>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topLeftCell="A19" zoomScale="80" zoomScaleNormal="80" zoomScaleSheetLayoutView="80" workbookViewId="0">
      <selection activeCell="A12" sqref="A12:XFD1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1.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444</v>
      </c>
      <c r="D4" s="15" t="s">
        <v>445</v>
      </c>
      <c r="E4" s="15"/>
      <c r="F4" s="15"/>
      <c r="G4" s="15"/>
      <c r="H4" s="15"/>
      <c r="I4" s="16"/>
      <c r="J4" s="17" t="s">
        <v>6</v>
      </c>
      <c r="K4" s="18" t="s">
        <v>7</v>
      </c>
      <c r="L4" s="19" t="s">
        <v>8</v>
      </c>
      <c r="M4" s="19"/>
      <c r="N4" s="19"/>
      <c r="O4" s="19"/>
      <c r="P4" s="17" t="s">
        <v>9</v>
      </c>
      <c r="Q4" s="19" t="s">
        <v>446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369</v>
      </c>
      <c r="L6" s="25"/>
      <c r="M6" s="25"/>
      <c r="N6" s="27"/>
      <c r="O6" s="28" t="s">
        <v>18</v>
      </c>
      <c r="P6" s="25" t="s">
        <v>370</v>
      </c>
      <c r="Q6" s="25"/>
      <c r="R6" s="29"/>
      <c r="S6" s="28" t="s">
        <v>20</v>
      </c>
      <c r="T6" s="25" t="s">
        <v>447</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448</v>
      </c>
      <c r="D11" s="58"/>
      <c r="E11" s="58"/>
      <c r="F11" s="58"/>
      <c r="G11" s="58"/>
      <c r="H11" s="58"/>
      <c r="I11" s="58" t="s">
        <v>449</v>
      </c>
      <c r="J11" s="58"/>
      <c r="K11" s="58"/>
      <c r="L11" s="58" t="s">
        <v>450</v>
      </c>
      <c r="M11" s="58"/>
      <c r="N11" s="58"/>
      <c r="O11" s="58"/>
      <c r="P11" s="59" t="s">
        <v>45</v>
      </c>
      <c r="Q11" s="59" t="s">
        <v>234</v>
      </c>
      <c r="R11" s="59">
        <v>60.3</v>
      </c>
      <c r="S11" s="59" t="s">
        <v>41</v>
      </c>
      <c r="T11" s="59" t="s">
        <v>41</v>
      </c>
      <c r="U11" s="61" t="str">
        <f t="shared" ref="U11:U21" si="0">IF(ISERR(T11/S11*100),"N/A",T11/S11*100)</f>
        <v>N/A</v>
      </c>
    </row>
    <row r="12" spans="1:34" ht="146.4" customHeight="1" thickTop="1" thickBot="1">
      <c r="A12" s="56"/>
      <c r="B12" s="57" t="s">
        <v>46</v>
      </c>
      <c r="C12" s="58" t="s">
        <v>451</v>
      </c>
      <c r="D12" s="58"/>
      <c r="E12" s="58"/>
      <c r="F12" s="58"/>
      <c r="G12" s="58"/>
      <c r="H12" s="58"/>
      <c r="I12" s="58" t="s">
        <v>452</v>
      </c>
      <c r="J12" s="58"/>
      <c r="K12" s="58"/>
      <c r="L12" s="58" t="s">
        <v>453</v>
      </c>
      <c r="M12" s="58"/>
      <c r="N12" s="58"/>
      <c r="O12" s="58"/>
      <c r="P12" s="59" t="s">
        <v>45</v>
      </c>
      <c r="Q12" s="59" t="s">
        <v>40</v>
      </c>
      <c r="R12" s="59">
        <v>65.709999999999994</v>
      </c>
      <c r="S12" s="59" t="s">
        <v>41</v>
      </c>
      <c r="T12" s="59" t="s">
        <v>41</v>
      </c>
      <c r="U12" s="61" t="str">
        <f t="shared" si="0"/>
        <v>N/A</v>
      </c>
    </row>
    <row r="13" spans="1:34" ht="75" customHeight="1" thickTop="1">
      <c r="A13" s="56"/>
      <c r="B13" s="57" t="s">
        <v>51</v>
      </c>
      <c r="C13" s="58" t="s">
        <v>454</v>
      </c>
      <c r="D13" s="58"/>
      <c r="E13" s="58"/>
      <c r="F13" s="58"/>
      <c r="G13" s="58"/>
      <c r="H13" s="58"/>
      <c r="I13" s="58" t="s">
        <v>455</v>
      </c>
      <c r="J13" s="58"/>
      <c r="K13" s="58"/>
      <c r="L13" s="58" t="s">
        <v>456</v>
      </c>
      <c r="M13" s="58"/>
      <c r="N13" s="58"/>
      <c r="O13" s="58"/>
      <c r="P13" s="59" t="s">
        <v>45</v>
      </c>
      <c r="Q13" s="59" t="s">
        <v>55</v>
      </c>
      <c r="R13" s="59">
        <v>56.6</v>
      </c>
      <c r="S13" s="59">
        <v>56.3</v>
      </c>
      <c r="T13" s="59">
        <v>54.86</v>
      </c>
      <c r="U13" s="61">
        <f t="shared" si="0"/>
        <v>97.442273534635888</v>
      </c>
    </row>
    <row r="14" spans="1:34" ht="75" customHeight="1">
      <c r="A14" s="56"/>
      <c r="B14" s="62" t="s">
        <v>42</v>
      </c>
      <c r="C14" s="63" t="s">
        <v>42</v>
      </c>
      <c r="D14" s="63"/>
      <c r="E14" s="63"/>
      <c r="F14" s="63"/>
      <c r="G14" s="63"/>
      <c r="H14" s="63"/>
      <c r="I14" s="63" t="s">
        <v>457</v>
      </c>
      <c r="J14" s="63"/>
      <c r="K14" s="63"/>
      <c r="L14" s="63" t="s">
        <v>458</v>
      </c>
      <c r="M14" s="63"/>
      <c r="N14" s="63"/>
      <c r="O14" s="63"/>
      <c r="P14" s="64" t="s">
        <v>45</v>
      </c>
      <c r="Q14" s="64" t="s">
        <v>150</v>
      </c>
      <c r="R14" s="64">
        <v>72.040000000000006</v>
      </c>
      <c r="S14" s="64" t="s">
        <v>41</v>
      </c>
      <c r="T14" s="64" t="s">
        <v>41</v>
      </c>
      <c r="U14" s="65" t="str">
        <f t="shared" si="0"/>
        <v>N/A</v>
      </c>
    </row>
    <row r="15" spans="1:34" ht="75" customHeight="1" thickBot="1">
      <c r="A15" s="56"/>
      <c r="B15" s="62" t="s">
        <v>42</v>
      </c>
      <c r="C15" s="63" t="s">
        <v>42</v>
      </c>
      <c r="D15" s="63"/>
      <c r="E15" s="63"/>
      <c r="F15" s="63"/>
      <c r="G15" s="63"/>
      <c r="H15" s="63"/>
      <c r="I15" s="63" t="s">
        <v>459</v>
      </c>
      <c r="J15" s="63"/>
      <c r="K15" s="63"/>
      <c r="L15" s="63" t="s">
        <v>460</v>
      </c>
      <c r="M15" s="63"/>
      <c r="N15" s="63"/>
      <c r="O15" s="63"/>
      <c r="P15" s="64" t="s">
        <v>45</v>
      </c>
      <c r="Q15" s="64" t="s">
        <v>55</v>
      </c>
      <c r="R15" s="64">
        <v>15.06</v>
      </c>
      <c r="S15" s="64">
        <v>15</v>
      </c>
      <c r="T15" s="64">
        <v>20.57</v>
      </c>
      <c r="U15" s="65">
        <f t="shared" si="0"/>
        <v>137.13333333333333</v>
      </c>
    </row>
    <row r="16" spans="1:34" ht="75" customHeight="1" thickTop="1">
      <c r="A16" s="56"/>
      <c r="B16" s="57" t="s">
        <v>56</v>
      </c>
      <c r="C16" s="58" t="s">
        <v>461</v>
      </c>
      <c r="D16" s="58"/>
      <c r="E16" s="58"/>
      <c r="F16" s="58"/>
      <c r="G16" s="58"/>
      <c r="H16" s="58"/>
      <c r="I16" s="58" t="s">
        <v>462</v>
      </c>
      <c r="J16" s="58"/>
      <c r="K16" s="58"/>
      <c r="L16" s="58" t="s">
        <v>463</v>
      </c>
      <c r="M16" s="58"/>
      <c r="N16" s="58"/>
      <c r="O16" s="58"/>
      <c r="P16" s="59" t="s">
        <v>45</v>
      </c>
      <c r="Q16" s="59" t="s">
        <v>60</v>
      </c>
      <c r="R16" s="59">
        <v>100</v>
      </c>
      <c r="S16" s="59">
        <v>100</v>
      </c>
      <c r="T16" s="59">
        <v>120</v>
      </c>
      <c r="U16" s="61">
        <f t="shared" si="0"/>
        <v>120</v>
      </c>
    </row>
    <row r="17" spans="1:22" ht="75" customHeight="1">
      <c r="A17" s="56"/>
      <c r="B17" s="62" t="s">
        <v>42</v>
      </c>
      <c r="C17" s="63" t="s">
        <v>464</v>
      </c>
      <c r="D17" s="63"/>
      <c r="E17" s="63"/>
      <c r="F17" s="63"/>
      <c r="G17" s="63"/>
      <c r="H17" s="63"/>
      <c r="I17" s="63" t="s">
        <v>465</v>
      </c>
      <c r="J17" s="63"/>
      <c r="K17" s="63"/>
      <c r="L17" s="63" t="s">
        <v>466</v>
      </c>
      <c r="M17" s="63"/>
      <c r="N17" s="63"/>
      <c r="O17" s="63"/>
      <c r="P17" s="64" t="s">
        <v>45</v>
      </c>
      <c r="Q17" s="64" t="s">
        <v>91</v>
      </c>
      <c r="R17" s="64">
        <v>100</v>
      </c>
      <c r="S17" s="64">
        <v>20</v>
      </c>
      <c r="T17" s="64">
        <v>24.81</v>
      </c>
      <c r="U17" s="65">
        <f t="shared" si="0"/>
        <v>124.05</v>
      </c>
    </row>
    <row r="18" spans="1:22" ht="75" customHeight="1">
      <c r="A18" s="56"/>
      <c r="B18" s="62" t="s">
        <v>42</v>
      </c>
      <c r="C18" s="63" t="s">
        <v>467</v>
      </c>
      <c r="D18" s="63"/>
      <c r="E18" s="63"/>
      <c r="F18" s="63"/>
      <c r="G18" s="63"/>
      <c r="H18" s="63"/>
      <c r="I18" s="63" t="s">
        <v>468</v>
      </c>
      <c r="J18" s="63"/>
      <c r="K18" s="63"/>
      <c r="L18" s="63" t="s">
        <v>469</v>
      </c>
      <c r="M18" s="63"/>
      <c r="N18" s="63"/>
      <c r="O18" s="63"/>
      <c r="P18" s="64" t="s">
        <v>45</v>
      </c>
      <c r="Q18" s="64" t="s">
        <v>60</v>
      </c>
      <c r="R18" s="64">
        <v>80</v>
      </c>
      <c r="S18" s="64">
        <v>80</v>
      </c>
      <c r="T18" s="64">
        <v>66.09</v>
      </c>
      <c r="U18" s="65">
        <f t="shared" si="0"/>
        <v>82.612499999999997</v>
      </c>
    </row>
    <row r="19" spans="1:22" ht="75" customHeight="1">
      <c r="A19" s="56"/>
      <c r="B19" s="62" t="s">
        <v>42</v>
      </c>
      <c r="C19" s="63" t="s">
        <v>470</v>
      </c>
      <c r="D19" s="63"/>
      <c r="E19" s="63"/>
      <c r="F19" s="63"/>
      <c r="G19" s="63"/>
      <c r="H19" s="63"/>
      <c r="I19" s="63" t="s">
        <v>471</v>
      </c>
      <c r="J19" s="63"/>
      <c r="K19" s="63"/>
      <c r="L19" s="63" t="s">
        <v>472</v>
      </c>
      <c r="M19" s="63"/>
      <c r="N19" s="63"/>
      <c r="O19" s="63"/>
      <c r="P19" s="64" t="s">
        <v>267</v>
      </c>
      <c r="Q19" s="64" t="s">
        <v>60</v>
      </c>
      <c r="R19" s="64">
        <v>424360.61</v>
      </c>
      <c r="S19" s="64">
        <v>84872.12</v>
      </c>
      <c r="T19" s="64">
        <v>86468.54</v>
      </c>
      <c r="U19" s="65">
        <f t="shared" si="0"/>
        <v>101.88097104208072</v>
      </c>
    </row>
    <row r="20" spans="1:22" ht="75" customHeight="1">
      <c r="A20" s="56"/>
      <c r="B20" s="62" t="s">
        <v>42</v>
      </c>
      <c r="C20" s="63" t="s">
        <v>473</v>
      </c>
      <c r="D20" s="63"/>
      <c r="E20" s="63"/>
      <c r="F20" s="63"/>
      <c r="G20" s="63"/>
      <c r="H20" s="63"/>
      <c r="I20" s="63" t="s">
        <v>474</v>
      </c>
      <c r="J20" s="63"/>
      <c r="K20" s="63"/>
      <c r="L20" s="63" t="s">
        <v>475</v>
      </c>
      <c r="M20" s="63"/>
      <c r="N20" s="63"/>
      <c r="O20" s="63"/>
      <c r="P20" s="64" t="s">
        <v>45</v>
      </c>
      <c r="Q20" s="64" t="s">
        <v>60</v>
      </c>
      <c r="R20" s="64">
        <v>75</v>
      </c>
      <c r="S20" s="64">
        <v>70.2</v>
      </c>
      <c r="T20" s="64">
        <v>12.9</v>
      </c>
      <c r="U20" s="65">
        <f t="shared" si="0"/>
        <v>18.376068376068375</v>
      </c>
    </row>
    <row r="21" spans="1:22" ht="75" customHeight="1" thickBot="1">
      <c r="A21" s="56"/>
      <c r="B21" s="62" t="s">
        <v>42</v>
      </c>
      <c r="C21" s="63" t="s">
        <v>476</v>
      </c>
      <c r="D21" s="63"/>
      <c r="E21" s="63"/>
      <c r="F21" s="63"/>
      <c r="G21" s="63"/>
      <c r="H21" s="63"/>
      <c r="I21" s="63" t="s">
        <v>477</v>
      </c>
      <c r="J21" s="63"/>
      <c r="K21" s="63"/>
      <c r="L21" s="63" t="s">
        <v>478</v>
      </c>
      <c r="M21" s="63"/>
      <c r="N21" s="63"/>
      <c r="O21" s="63"/>
      <c r="P21" s="64" t="s">
        <v>45</v>
      </c>
      <c r="Q21" s="64" t="s">
        <v>60</v>
      </c>
      <c r="R21" s="64">
        <v>75</v>
      </c>
      <c r="S21" s="64">
        <v>75</v>
      </c>
      <c r="T21" s="64">
        <v>58.89</v>
      </c>
      <c r="U21" s="65">
        <f t="shared" si="0"/>
        <v>78.52</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479</v>
      </c>
      <c r="C29" s="96"/>
      <c r="D29" s="96"/>
      <c r="E29" s="96"/>
      <c r="F29" s="96"/>
      <c r="G29" s="96"/>
      <c r="H29" s="96"/>
      <c r="I29" s="96"/>
      <c r="J29" s="96"/>
      <c r="K29" s="96"/>
      <c r="L29" s="96"/>
      <c r="M29" s="96"/>
      <c r="N29" s="96"/>
      <c r="O29" s="96"/>
      <c r="P29" s="96"/>
      <c r="Q29" s="96"/>
      <c r="R29" s="96"/>
      <c r="S29" s="96"/>
      <c r="T29" s="96"/>
      <c r="U29" s="95"/>
    </row>
    <row r="30" spans="1:22" ht="34.5" customHeight="1">
      <c r="B30" s="94" t="s">
        <v>480</v>
      </c>
      <c r="C30" s="96"/>
      <c r="D30" s="96"/>
      <c r="E30" s="96"/>
      <c r="F30" s="96"/>
      <c r="G30" s="96"/>
      <c r="H30" s="96"/>
      <c r="I30" s="96"/>
      <c r="J30" s="96"/>
      <c r="K30" s="96"/>
      <c r="L30" s="96"/>
      <c r="M30" s="96"/>
      <c r="N30" s="96"/>
      <c r="O30" s="96"/>
      <c r="P30" s="96"/>
      <c r="Q30" s="96"/>
      <c r="R30" s="96"/>
      <c r="S30" s="96"/>
      <c r="T30" s="96"/>
      <c r="U30" s="95"/>
    </row>
    <row r="31" spans="1:22" ht="70.2" customHeight="1">
      <c r="B31" s="94" t="s">
        <v>481</v>
      </c>
      <c r="C31" s="96"/>
      <c r="D31" s="96"/>
      <c r="E31" s="96"/>
      <c r="F31" s="96"/>
      <c r="G31" s="96"/>
      <c r="H31" s="96"/>
      <c r="I31" s="96"/>
      <c r="J31" s="96"/>
      <c r="K31" s="96"/>
      <c r="L31" s="96"/>
      <c r="M31" s="96"/>
      <c r="N31" s="96"/>
      <c r="O31" s="96"/>
      <c r="P31" s="96"/>
      <c r="Q31" s="96"/>
      <c r="R31" s="96"/>
      <c r="S31" s="96"/>
      <c r="T31" s="96"/>
      <c r="U31" s="95"/>
    </row>
    <row r="32" spans="1:22" ht="34.5" customHeight="1">
      <c r="B32" s="94" t="s">
        <v>482</v>
      </c>
      <c r="C32" s="96"/>
      <c r="D32" s="96"/>
      <c r="E32" s="96"/>
      <c r="F32" s="96"/>
      <c r="G32" s="96"/>
      <c r="H32" s="96"/>
      <c r="I32" s="96"/>
      <c r="J32" s="96"/>
      <c r="K32" s="96"/>
      <c r="L32" s="96"/>
      <c r="M32" s="96"/>
      <c r="N32" s="96"/>
      <c r="O32" s="96"/>
      <c r="P32" s="96"/>
      <c r="Q32" s="96"/>
      <c r="R32" s="96"/>
      <c r="S32" s="96"/>
      <c r="T32" s="96"/>
      <c r="U32" s="95"/>
    </row>
    <row r="33" spans="2:21" ht="77.25" customHeight="1">
      <c r="B33" s="94" t="s">
        <v>483</v>
      </c>
      <c r="C33" s="96"/>
      <c r="D33" s="96"/>
      <c r="E33" s="96"/>
      <c r="F33" s="96"/>
      <c r="G33" s="96"/>
      <c r="H33" s="96"/>
      <c r="I33" s="96"/>
      <c r="J33" s="96"/>
      <c r="K33" s="96"/>
      <c r="L33" s="96"/>
      <c r="M33" s="96"/>
      <c r="N33" s="96"/>
      <c r="O33" s="96"/>
      <c r="P33" s="96"/>
      <c r="Q33" s="96"/>
      <c r="R33" s="96"/>
      <c r="S33" s="96"/>
      <c r="T33" s="96"/>
      <c r="U33" s="95"/>
    </row>
    <row r="34" spans="2:21" ht="30" customHeight="1">
      <c r="B34" s="94" t="s">
        <v>484</v>
      </c>
      <c r="C34" s="96"/>
      <c r="D34" s="96"/>
      <c r="E34" s="96"/>
      <c r="F34" s="96"/>
      <c r="G34" s="96"/>
      <c r="H34" s="96"/>
      <c r="I34" s="96"/>
      <c r="J34" s="96"/>
      <c r="K34" s="96"/>
      <c r="L34" s="96"/>
      <c r="M34" s="96"/>
      <c r="N34" s="96"/>
      <c r="O34" s="96"/>
      <c r="P34" s="96"/>
      <c r="Q34" s="96"/>
      <c r="R34" s="96"/>
      <c r="S34" s="96"/>
      <c r="T34" s="96"/>
      <c r="U34" s="95"/>
    </row>
    <row r="35" spans="2:21" ht="25.2" customHeight="1">
      <c r="B35" s="94" t="s">
        <v>485</v>
      </c>
      <c r="C35" s="96"/>
      <c r="D35" s="96"/>
      <c r="E35" s="96"/>
      <c r="F35" s="96"/>
      <c r="G35" s="96"/>
      <c r="H35" s="96"/>
      <c r="I35" s="96"/>
      <c r="J35" s="96"/>
      <c r="K35" s="96"/>
      <c r="L35" s="96"/>
      <c r="M35" s="96"/>
      <c r="N35" s="96"/>
      <c r="O35" s="96"/>
      <c r="P35" s="96"/>
      <c r="Q35" s="96"/>
      <c r="R35" s="96"/>
      <c r="S35" s="96"/>
      <c r="T35" s="96"/>
      <c r="U35" s="95"/>
    </row>
    <row r="36" spans="2:21" ht="58.8" customHeight="1">
      <c r="B36" s="94" t="s">
        <v>486</v>
      </c>
      <c r="C36" s="96"/>
      <c r="D36" s="96"/>
      <c r="E36" s="96"/>
      <c r="F36" s="96"/>
      <c r="G36" s="96"/>
      <c r="H36" s="96"/>
      <c r="I36" s="96"/>
      <c r="J36" s="96"/>
      <c r="K36" s="96"/>
      <c r="L36" s="96"/>
      <c r="M36" s="96"/>
      <c r="N36" s="96"/>
      <c r="O36" s="96"/>
      <c r="P36" s="96"/>
      <c r="Q36" s="96"/>
      <c r="R36" s="96"/>
      <c r="S36" s="96"/>
      <c r="T36" s="96"/>
      <c r="U36" s="95"/>
    </row>
    <row r="37" spans="2:21" ht="41.55" customHeight="1">
      <c r="B37" s="94" t="s">
        <v>487</v>
      </c>
      <c r="C37" s="96"/>
      <c r="D37" s="96"/>
      <c r="E37" s="96"/>
      <c r="F37" s="96"/>
      <c r="G37" s="96"/>
      <c r="H37" s="96"/>
      <c r="I37" s="96"/>
      <c r="J37" s="96"/>
      <c r="K37" s="96"/>
      <c r="L37" s="96"/>
      <c r="M37" s="96"/>
      <c r="N37" s="96"/>
      <c r="O37" s="96"/>
      <c r="P37" s="96"/>
      <c r="Q37" s="96"/>
      <c r="R37" s="96"/>
      <c r="S37" s="96"/>
      <c r="T37" s="96"/>
      <c r="U37" s="95"/>
    </row>
    <row r="38" spans="2:21" ht="67.95" customHeight="1">
      <c r="B38" s="94" t="s">
        <v>488</v>
      </c>
      <c r="C38" s="96"/>
      <c r="D38" s="96"/>
      <c r="E38" s="96"/>
      <c r="F38" s="96"/>
      <c r="G38" s="96"/>
      <c r="H38" s="96"/>
      <c r="I38" s="96"/>
      <c r="J38" s="96"/>
      <c r="K38" s="96"/>
      <c r="L38" s="96"/>
      <c r="M38" s="96"/>
      <c r="N38" s="96"/>
      <c r="O38" s="96"/>
      <c r="P38" s="96"/>
      <c r="Q38" s="96"/>
      <c r="R38" s="96"/>
      <c r="S38" s="96"/>
      <c r="T38" s="96"/>
      <c r="U38" s="95"/>
    </row>
    <row r="39" spans="2:21" ht="72.45" customHeight="1" thickBot="1">
      <c r="B39" s="97" t="s">
        <v>489</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2"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9"/>
  <sheetViews>
    <sheetView view="pageBreakPreview" topLeftCell="A37" zoomScale="80" zoomScaleNormal="80" zoomScaleSheetLayoutView="80" workbookViewId="0">
      <selection activeCell="L38" sqref="L38:O38"/>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6.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490</v>
      </c>
      <c r="D4" s="15" t="s">
        <v>491</v>
      </c>
      <c r="E4" s="15"/>
      <c r="F4" s="15"/>
      <c r="G4" s="15"/>
      <c r="H4" s="15"/>
      <c r="I4" s="16"/>
      <c r="J4" s="17" t="s">
        <v>6</v>
      </c>
      <c r="K4" s="18" t="s">
        <v>7</v>
      </c>
      <c r="L4" s="19" t="s">
        <v>8</v>
      </c>
      <c r="M4" s="19"/>
      <c r="N4" s="19"/>
      <c r="O4" s="19"/>
      <c r="P4" s="17" t="s">
        <v>9</v>
      </c>
      <c r="Q4" s="19" t="s">
        <v>492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493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8.8" customHeight="1" thickTop="1">
      <c r="A11" s="56"/>
      <c r="B11" s="57" t="s">
        <v>36</v>
      </c>
      <c r="C11" s="58" t="s">
        <v>494</v>
      </c>
      <c r="D11" s="58"/>
      <c r="E11" s="58"/>
      <c r="F11" s="58"/>
      <c r="G11" s="58"/>
      <c r="H11" s="58"/>
      <c r="I11" s="58" t="s">
        <v>495</v>
      </c>
      <c r="J11" s="58"/>
      <c r="K11" s="58"/>
      <c r="L11" s="58" t="s">
        <v>496</v>
      </c>
      <c r="M11" s="58"/>
      <c r="N11" s="58"/>
      <c r="O11" s="58"/>
      <c r="P11" s="59" t="s">
        <v>109</v>
      </c>
      <c r="Q11" s="59" t="s">
        <v>40</v>
      </c>
      <c r="R11" s="59">
        <v>11</v>
      </c>
      <c r="S11" s="59" t="s">
        <v>41</v>
      </c>
      <c r="T11" s="59" t="s">
        <v>41</v>
      </c>
      <c r="U11" s="61" t="str">
        <f t="shared" ref="U11:U41" si="0">IF(ISERR(T11/S11*100),"N/A",T11/S11*100)</f>
        <v>N/A</v>
      </c>
    </row>
    <row r="12" spans="1:34" ht="97.2" customHeight="1" thickBot="1">
      <c r="A12" s="56"/>
      <c r="B12" s="62" t="s">
        <v>42</v>
      </c>
      <c r="C12" s="63" t="s">
        <v>42</v>
      </c>
      <c r="D12" s="63"/>
      <c r="E12" s="63"/>
      <c r="F12" s="63"/>
      <c r="G12" s="63"/>
      <c r="H12" s="63"/>
      <c r="I12" s="63" t="s">
        <v>497</v>
      </c>
      <c r="J12" s="63"/>
      <c r="K12" s="63"/>
      <c r="L12" s="63" t="s">
        <v>498</v>
      </c>
      <c r="M12" s="63"/>
      <c r="N12" s="63"/>
      <c r="O12" s="63"/>
      <c r="P12" s="64" t="s">
        <v>109</v>
      </c>
      <c r="Q12" s="64" t="s">
        <v>40</v>
      </c>
      <c r="R12" s="64">
        <v>5.62</v>
      </c>
      <c r="S12" s="64" t="s">
        <v>41</v>
      </c>
      <c r="T12" s="64" t="s">
        <v>41</v>
      </c>
      <c r="U12" s="65" t="str">
        <f t="shared" si="0"/>
        <v>N/A</v>
      </c>
    </row>
    <row r="13" spans="1:34" ht="107.4" customHeight="1" thickTop="1">
      <c r="A13" s="56"/>
      <c r="B13" s="57" t="s">
        <v>46</v>
      </c>
      <c r="C13" s="58" t="s">
        <v>499</v>
      </c>
      <c r="D13" s="58"/>
      <c r="E13" s="58"/>
      <c r="F13" s="58"/>
      <c r="G13" s="58"/>
      <c r="H13" s="58"/>
      <c r="I13" s="58" t="s">
        <v>500</v>
      </c>
      <c r="J13" s="58"/>
      <c r="K13" s="58"/>
      <c r="L13" s="58" t="s">
        <v>501</v>
      </c>
      <c r="M13" s="58"/>
      <c r="N13" s="58"/>
      <c r="O13" s="58"/>
      <c r="P13" s="59" t="s">
        <v>45</v>
      </c>
      <c r="Q13" s="59" t="s">
        <v>40</v>
      </c>
      <c r="R13" s="59">
        <v>35.4</v>
      </c>
      <c r="S13" s="59" t="s">
        <v>41</v>
      </c>
      <c r="T13" s="59" t="s">
        <v>41</v>
      </c>
      <c r="U13" s="61" t="str">
        <f t="shared" si="0"/>
        <v>N/A</v>
      </c>
    </row>
    <row r="14" spans="1:34" ht="141.6" customHeight="1">
      <c r="A14" s="56"/>
      <c r="B14" s="62" t="s">
        <v>42</v>
      </c>
      <c r="C14" s="63" t="s">
        <v>42</v>
      </c>
      <c r="D14" s="63"/>
      <c r="E14" s="63"/>
      <c r="F14" s="63"/>
      <c r="G14" s="63"/>
      <c r="H14" s="63"/>
      <c r="I14" s="63" t="s">
        <v>502</v>
      </c>
      <c r="J14" s="63"/>
      <c r="K14" s="63"/>
      <c r="L14" s="63" t="s">
        <v>503</v>
      </c>
      <c r="M14" s="63"/>
      <c r="N14" s="63"/>
      <c r="O14" s="63"/>
      <c r="P14" s="64" t="s">
        <v>375</v>
      </c>
      <c r="Q14" s="64" t="s">
        <v>40</v>
      </c>
      <c r="R14" s="100">
        <v>0.14000000000000001</v>
      </c>
      <c r="S14" s="100" t="s">
        <v>41</v>
      </c>
      <c r="T14" s="100" t="s">
        <v>41</v>
      </c>
      <c r="U14" s="65" t="str">
        <f t="shared" si="0"/>
        <v>N/A</v>
      </c>
    </row>
    <row r="15" spans="1:34" ht="120" customHeight="1" thickBot="1">
      <c r="A15" s="56"/>
      <c r="B15" s="62" t="s">
        <v>42</v>
      </c>
      <c r="C15" s="63" t="s">
        <v>42</v>
      </c>
      <c r="D15" s="63"/>
      <c r="E15" s="63"/>
      <c r="F15" s="63"/>
      <c r="G15" s="63"/>
      <c r="H15" s="63"/>
      <c r="I15" s="63" t="s">
        <v>504</v>
      </c>
      <c r="J15" s="63"/>
      <c r="K15" s="63"/>
      <c r="L15" s="63" t="s">
        <v>505</v>
      </c>
      <c r="M15" s="63"/>
      <c r="N15" s="63"/>
      <c r="O15" s="63"/>
      <c r="P15" s="64" t="s">
        <v>375</v>
      </c>
      <c r="Q15" s="64" t="s">
        <v>40</v>
      </c>
      <c r="R15" s="100">
        <v>1</v>
      </c>
      <c r="S15" s="100" t="s">
        <v>41</v>
      </c>
      <c r="T15" s="100" t="s">
        <v>41</v>
      </c>
      <c r="U15" s="65" t="str">
        <f t="shared" si="0"/>
        <v>N/A</v>
      </c>
    </row>
    <row r="16" spans="1:34" ht="75" customHeight="1" thickTop="1">
      <c r="A16" s="56"/>
      <c r="B16" s="57" t="s">
        <v>51</v>
      </c>
      <c r="C16" s="58" t="s">
        <v>506</v>
      </c>
      <c r="D16" s="58"/>
      <c r="E16" s="58"/>
      <c r="F16" s="58"/>
      <c r="G16" s="58"/>
      <c r="H16" s="58"/>
      <c r="I16" s="58" t="s">
        <v>507</v>
      </c>
      <c r="J16" s="58"/>
      <c r="K16" s="58"/>
      <c r="L16" s="58" t="s">
        <v>508</v>
      </c>
      <c r="M16" s="58"/>
      <c r="N16" s="58"/>
      <c r="O16" s="58"/>
      <c r="P16" s="59" t="s">
        <v>45</v>
      </c>
      <c r="Q16" s="59" t="s">
        <v>84</v>
      </c>
      <c r="R16" s="59">
        <v>92.17</v>
      </c>
      <c r="S16" s="59" t="s">
        <v>41</v>
      </c>
      <c r="T16" s="59" t="s">
        <v>41</v>
      </c>
      <c r="U16" s="61" t="str">
        <f t="shared" si="0"/>
        <v>N/A</v>
      </c>
    </row>
    <row r="17" spans="1:21" ht="75" customHeight="1">
      <c r="A17" s="56"/>
      <c r="B17" s="62" t="s">
        <v>42</v>
      </c>
      <c r="C17" s="63" t="s">
        <v>509</v>
      </c>
      <c r="D17" s="63"/>
      <c r="E17" s="63"/>
      <c r="F17" s="63"/>
      <c r="G17" s="63"/>
      <c r="H17" s="63"/>
      <c r="I17" s="63" t="s">
        <v>510</v>
      </c>
      <c r="J17" s="63"/>
      <c r="K17" s="63"/>
      <c r="L17" s="63" t="s">
        <v>511</v>
      </c>
      <c r="M17" s="63"/>
      <c r="N17" s="63"/>
      <c r="O17" s="63"/>
      <c r="P17" s="64" t="s">
        <v>45</v>
      </c>
      <c r="Q17" s="64" t="s">
        <v>84</v>
      </c>
      <c r="R17" s="64">
        <v>81.28</v>
      </c>
      <c r="S17" s="64" t="s">
        <v>41</v>
      </c>
      <c r="T17" s="64" t="s">
        <v>41</v>
      </c>
      <c r="U17" s="65" t="str">
        <f t="shared" si="0"/>
        <v>N/A</v>
      </c>
    </row>
    <row r="18" spans="1:21" ht="113.4" customHeight="1">
      <c r="A18" s="56"/>
      <c r="B18" s="62" t="s">
        <v>42</v>
      </c>
      <c r="C18" s="63" t="s">
        <v>512</v>
      </c>
      <c r="D18" s="63"/>
      <c r="E18" s="63"/>
      <c r="F18" s="63"/>
      <c r="G18" s="63"/>
      <c r="H18" s="63"/>
      <c r="I18" s="63" t="s">
        <v>513</v>
      </c>
      <c r="J18" s="63"/>
      <c r="K18" s="63"/>
      <c r="L18" s="63" t="s">
        <v>514</v>
      </c>
      <c r="M18" s="63"/>
      <c r="N18" s="63"/>
      <c r="O18" s="63"/>
      <c r="P18" s="64" t="s">
        <v>375</v>
      </c>
      <c r="Q18" s="64" t="s">
        <v>84</v>
      </c>
      <c r="R18" s="100">
        <v>0.49</v>
      </c>
      <c r="S18" s="100" t="s">
        <v>41</v>
      </c>
      <c r="T18" s="100" t="s">
        <v>41</v>
      </c>
      <c r="U18" s="65" t="str">
        <f t="shared" si="0"/>
        <v>N/A</v>
      </c>
    </row>
    <row r="19" spans="1:21" ht="75" customHeight="1">
      <c r="A19" s="56"/>
      <c r="B19" s="62" t="s">
        <v>42</v>
      </c>
      <c r="C19" s="63" t="s">
        <v>515</v>
      </c>
      <c r="D19" s="63"/>
      <c r="E19" s="63"/>
      <c r="F19" s="63"/>
      <c r="G19" s="63"/>
      <c r="H19" s="63"/>
      <c r="I19" s="63" t="s">
        <v>516</v>
      </c>
      <c r="J19" s="63"/>
      <c r="K19" s="63"/>
      <c r="L19" s="63" t="s">
        <v>517</v>
      </c>
      <c r="M19" s="63"/>
      <c r="N19" s="63"/>
      <c r="O19" s="63"/>
      <c r="P19" s="64" t="s">
        <v>45</v>
      </c>
      <c r="Q19" s="64" t="s">
        <v>84</v>
      </c>
      <c r="R19" s="64">
        <v>100</v>
      </c>
      <c r="S19" s="64" t="s">
        <v>41</v>
      </c>
      <c r="T19" s="64" t="s">
        <v>41</v>
      </c>
      <c r="U19" s="65" t="str">
        <f t="shared" si="0"/>
        <v>N/A</v>
      </c>
    </row>
    <row r="20" spans="1:21" ht="214.8" customHeight="1">
      <c r="A20" s="56"/>
      <c r="B20" s="62" t="s">
        <v>42</v>
      </c>
      <c r="C20" s="63" t="s">
        <v>518</v>
      </c>
      <c r="D20" s="63"/>
      <c r="E20" s="63"/>
      <c r="F20" s="63"/>
      <c r="G20" s="63"/>
      <c r="H20" s="63"/>
      <c r="I20" s="63" t="s">
        <v>519</v>
      </c>
      <c r="J20" s="63"/>
      <c r="K20" s="63"/>
      <c r="L20" s="63" t="s">
        <v>520</v>
      </c>
      <c r="M20" s="63"/>
      <c r="N20" s="63"/>
      <c r="O20" s="63"/>
      <c r="P20" s="64" t="s">
        <v>375</v>
      </c>
      <c r="Q20" s="64" t="s">
        <v>84</v>
      </c>
      <c r="R20" s="100">
        <v>0.66</v>
      </c>
      <c r="S20" s="100" t="s">
        <v>41</v>
      </c>
      <c r="T20" s="100" t="s">
        <v>41</v>
      </c>
      <c r="U20" s="65" t="str">
        <f t="shared" si="0"/>
        <v>N/A</v>
      </c>
    </row>
    <row r="21" spans="1:21" ht="194.4" customHeight="1" thickBot="1">
      <c r="A21" s="56"/>
      <c r="B21" s="62" t="s">
        <v>42</v>
      </c>
      <c r="C21" s="63" t="s">
        <v>42</v>
      </c>
      <c r="D21" s="63"/>
      <c r="E21" s="63"/>
      <c r="F21" s="63"/>
      <c r="G21" s="63"/>
      <c r="H21" s="63"/>
      <c r="I21" s="63" t="s">
        <v>521</v>
      </c>
      <c r="J21" s="63"/>
      <c r="K21" s="63"/>
      <c r="L21" s="63" t="s">
        <v>522</v>
      </c>
      <c r="M21" s="63"/>
      <c r="N21" s="63"/>
      <c r="O21" s="63"/>
      <c r="P21" s="64" t="s">
        <v>375</v>
      </c>
      <c r="Q21" s="64" t="s">
        <v>84</v>
      </c>
      <c r="R21" s="100">
        <v>0.98</v>
      </c>
      <c r="S21" s="100" t="s">
        <v>41</v>
      </c>
      <c r="T21" s="100" t="s">
        <v>41</v>
      </c>
      <c r="U21" s="65" t="str">
        <f t="shared" si="0"/>
        <v>N/A</v>
      </c>
    </row>
    <row r="22" spans="1:21" ht="103.2" customHeight="1" thickTop="1">
      <c r="A22" s="56"/>
      <c r="B22" s="57" t="s">
        <v>56</v>
      </c>
      <c r="C22" s="58" t="s">
        <v>523</v>
      </c>
      <c r="D22" s="58"/>
      <c r="E22" s="58"/>
      <c r="F22" s="58"/>
      <c r="G22" s="58"/>
      <c r="H22" s="58"/>
      <c r="I22" s="58" t="s">
        <v>524</v>
      </c>
      <c r="J22" s="58"/>
      <c r="K22" s="58"/>
      <c r="L22" s="58" t="s">
        <v>525</v>
      </c>
      <c r="M22" s="58"/>
      <c r="N22" s="58"/>
      <c r="O22" s="58"/>
      <c r="P22" s="59" t="s">
        <v>45</v>
      </c>
      <c r="Q22" s="59" t="s">
        <v>60</v>
      </c>
      <c r="R22" s="59">
        <v>55.97</v>
      </c>
      <c r="S22" s="59">
        <v>49</v>
      </c>
      <c r="T22" s="59">
        <v>56.33</v>
      </c>
      <c r="U22" s="61">
        <f t="shared" si="0"/>
        <v>114.95918367346938</v>
      </c>
    </row>
    <row r="23" spans="1:21" ht="113.4" customHeight="1">
      <c r="A23" s="56"/>
      <c r="B23" s="62" t="s">
        <v>42</v>
      </c>
      <c r="C23" s="63" t="s">
        <v>42</v>
      </c>
      <c r="D23" s="63"/>
      <c r="E23" s="63"/>
      <c r="F23" s="63"/>
      <c r="G23" s="63"/>
      <c r="H23" s="63"/>
      <c r="I23" s="63" t="s">
        <v>526</v>
      </c>
      <c r="J23" s="63"/>
      <c r="K23" s="63"/>
      <c r="L23" s="63" t="s">
        <v>527</v>
      </c>
      <c r="M23" s="63"/>
      <c r="N23" s="63"/>
      <c r="O23" s="63"/>
      <c r="P23" s="64" t="s">
        <v>45</v>
      </c>
      <c r="Q23" s="64" t="s">
        <v>60</v>
      </c>
      <c r="R23" s="64">
        <v>100</v>
      </c>
      <c r="S23" s="64" t="s">
        <v>41</v>
      </c>
      <c r="T23" s="64" t="s">
        <v>41</v>
      </c>
      <c r="U23" s="65" t="str">
        <f t="shared" si="0"/>
        <v>N/A</v>
      </c>
    </row>
    <row r="24" spans="1:21" ht="75" customHeight="1">
      <c r="A24" s="56"/>
      <c r="B24" s="62" t="s">
        <v>42</v>
      </c>
      <c r="C24" s="63" t="s">
        <v>528</v>
      </c>
      <c r="D24" s="63"/>
      <c r="E24" s="63"/>
      <c r="F24" s="63"/>
      <c r="G24" s="63"/>
      <c r="H24" s="63"/>
      <c r="I24" s="63" t="s">
        <v>529</v>
      </c>
      <c r="J24" s="63"/>
      <c r="K24" s="63"/>
      <c r="L24" s="63" t="s">
        <v>530</v>
      </c>
      <c r="M24" s="63"/>
      <c r="N24" s="63"/>
      <c r="O24" s="63"/>
      <c r="P24" s="64" t="s">
        <v>45</v>
      </c>
      <c r="Q24" s="64" t="s">
        <v>60</v>
      </c>
      <c r="R24" s="64">
        <v>46.47</v>
      </c>
      <c r="S24" s="64">
        <v>2.63</v>
      </c>
      <c r="T24" s="64">
        <v>0</v>
      </c>
      <c r="U24" s="65">
        <f t="shared" si="0"/>
        <v>0</v>
      </c>
    </row>
    <row r="25" spans="1:21" ht="75" customHeight="1">
      <c r="A25" s="56"/>
      <c r="B25" s="62" t="s">
        <v>42</v>
      </c>
      <c r="C25" s="63" t="s">
        <v>531</v>
      </c>
      <c r="D25" s="63"/>
      <c r="E25" s="63"/>
      <c r="F25" s="63"/>
      <c r="G25" s="63"/>
      <c r="H25" s="63"/>
      <c r="I25" s="63" t="s">
        <v>532</v>
      </c>
      <c r="J25" s="63"/>
      <c r="K25" s="63"/>
      <c r="L25" s="63" t="s">
        <v>533</v>
      </c>
      <c r="M25" s="63"/>
      <c r="N25" s="63"/>
      <c r="O25" s="63"/>
      <c r="P25" s="64" t="s">
        <v>45</v>
      </c>
      <c r="Q25" s="64" t="s">
        <v>60</v>
      </c>
      <c r="R25" s="64">
        <v>85</v>
      </c>
      <c r="S25" s="64">
        <v>71.150000000000006</v>
      </c>
      <c r="T25" s="64">
        <v>59.62</v>
      </c>
      <c r="U25" s="65">
        <f t="shared" si="0"/>
        <v>83.794799718903718</v>
      </c>
    </row>
    <row r="26" spans="1:21" ht="75" customHeight="1">
      <c r="A26" s="56"/>
      <c r="B26" s="62" t="s">
        <v>42</v>
      </c>
      <c r="C26" s="63" t="s">
        <v>534</v>
      </c>
      <c r="D26" s="63"/>
      <c r="E26" s="63"/>
      <c r="F26" s="63"/>
      <c r="G26" s="63"/>
      <c r="H26" s="63"/>
      <c r="I26" s="63" t="s">
        <v>535</v>
      </c>
      <c r="J26" s="63"/>
      <c r="K26" s="63"/>
      <c r="L26" s="63" t="s">
        <v>536</v>
      </c>
      <c r="M26" s="63"/>
      <c r="N26" s="63"/>
      <c r="O26" s="63"/>
      <c r="P26" s="64" t="s">
        <v>45</v>
      </c>
      <c r="Q26" s="64" t="s">
        <v>60</v>
      </c>
      <c r="R26" s="64">
        <v>85</v>
      </c>
      <c r="S26" s="64">
        <v>0</v>
      </c>
      <c r="T26" s="64">
        <v>0</v>
      </c>
      <c r="U26" s="65" t="str">
        <f t="shared" si="0"/>
        <v>N/A</v>
      </c>
    </row>
    <row r="27" spans="1:21" ht="105" customHeight="1">
      <c r="A27" s="56"/>
      <c r="B27" s="62" t="s">
        <v>42</v>
      </c>
      <c r="C27" s="63" t="s">
        <v>537</v>
      </c>
      <c r="D27" s="63"/>
      <c r="E27" s="63"/>
      <c r="F27" s="63"/>
      <c r="G27" s="63"/>
      <c r="H27" s="63"/>
      <c r="I27" s="63" t="s">
        <v>538</v>
      </c>
      <c r="J27" s="63"/>
      <c r="K27" s="63"/>
      <c r="L27" s="63" t="s">
        <v>539</v>
      </c>
      <c r="M27" s="63"/>
      <c r="N27" s="63"/>
      <c r="O27" s="63"/>
      <c r="P27" s="64" t="s">
        <v>45</v>
      </c>
      <c r="Q27" s="64" t="s">
        <v>60</v>
      </c>
      <c r="R27" s="64">
        <v>100</v>
      </c>
      <c r="S27" s="64" t="s">
        <v>41</v>
      </c>
      <c r="T27" s="64" t="s">
        <v>41</v>
      </c>
      <c r="U27" s="65" t="str">
        <f t="shared" si="0"/>
        <v>N/A</v>
      </c>
    </row>
    <row r="28" spans="1:21" ht="75" customHeight="1">
      <c r="A28" s="56"/>
      <c r="B28" s="62" t="s">
        <v>42</v>
      </c>
      <c r="C28" s="63" t="s">
        <v>540</v>
      </c>
      <c r="D28" s="63"/>
      <c r="E28" s="63"/>
      <c r="F28" s="63"/>
      <c r="G28" s="63"/>
      <c r="H28" s="63"/>
      <c r="I28" s="63" t="s">
        <v>541</v>
      </c>
      <c r="J28" s="63"/>
      <c r="K28" s="63"/>
      <c r="L28" s="63" t="s">
        <v>542</v>
      </c>
      <c r="M28" s="63"/>
      <c r="N28" s="63"/>
      <c r="O28" s="63"/>
      <c r="P28" s="64" t="s">
        <v>45</v>
      </c>
      <c r="Q28" s="64" t="s">
        <v>60</v>
      </c>
      <c r="R28" s="64">
        <v>100</v>
      </c>
      <c r="S28" s="64" t="s">
        <v>41</v>
      </c>
      <c r="T28" s="64" t="s">
        <v>41</v>
      </c>
      <c r="U28" s="65" t="str">
        <f t="shared" si="0"/>
        <v>N/A</v>
      </c>
    </row>
    <row r="29" spans="1:21" ht="75" customHeight="1">
      <c r="A29" s="56"/>
      <c r="B29" s="62" t="s">
        <v>42</v>
      </c>
      <c r="C29" s="63" t="s">
        <v>543</v>
      </c>
      <c r="D29" s="63"/>
      <c r="E29" s="63"/>
      <c r="F29" s="63"/>
      <c r="G29" s="63"/>
      <c r="H29" s="63"/>
      <c r="I29" s="63" t="s">
        <v>544</v>
      </c>
      <c r="J29" s="63"/>
      <c r="K29" s="63"/>
      <c r="L29" s="63" t="s">
        <v>545</v>
      </c>
      <c r="M29" s="63"/>
      <c r="N29" s="63"/>
      <c r="O29" s="63"/>
      <c r="P29" s="64" t="s">
        <v>45</v>
      </c>
      <c r="Q29" s="64" t="s">
        <v>60</v>
      </c>
      <c r="R29" s="64">
        <v>100</v>
      </c>
      <c r="S29" s="64">
        <v>0</v>
      </c>
      <c r="T29" s="64">
        <v>0</v>
      </c>
      <c r="U29" s="65" t="str">
        <f t="shared" si="0"/>
        <v>N/A</v>
      </c>
    </row>
    <row r="30" spans="1:21" ht="75" customHeight="1">
      <c r="A30" s="56"/>
      <c r="B30" s="62" t="s">
        <v>42</v>
      </c>
      <c r="C30" s="63" t="s">
        <v>546</v>
      </c>
      <c r="D30" s="63"/>
      <c r="E30" s="63"/>
      <c r="F30" s="63"/>
      <c r="G30" s="63"/>
      <c r="H30" s="63"/>
      <c r="I30" s="63" t="s">
        <v>547</v>
      </c>
      <c r="J30" s="63"/>
      <c r="K30" s="63"/>
      <c r="L30" s="63" t="s">
        <v>548</v>
      </c>
      <c r="M30" s="63"/>
      <c r="N30" s="63"/>
      <c r="O30" s="63"/>
      <c r="P30" s="64" t="s">
        <v>45</v>
      </c>
      <c r="Q30" s="64" t="s">
        <v>60</v>
      </c>
      <c r="R30" s="64">
        <v>100</v>
      </c>
      <c r="S30" s="64">
        <v>100</v>
      </c>
      <c r="T30" s="64">
        <v>100</v>
      </c>
      <c r="U30" s="65">
        <f t="shared" si="0"/>
        <v>100</v>
      </c>
    </row>
    <row r="31" spans="1:21" ht="75" customHeight="1">
      <c r="A31" s="56"/>
      <c r="B31" s="62" t="s">
        <v>42</v>
      </c>
      <c r="C31" s="63" t="s">
        <v>549</v>
      </c>
      <c r="D31" s="63"/>
      <c r="E31" s="63"/>
      <c r="F31" s="63"/>
      <c r="G31" s="63"/>
      <c r="H31" s="63"/>
      <c r="I31" s="63" t="s">
        <v>550</v>
      </c>
      <c r="J31" s="63"/>
      <c r="K31" s="63"/>
      <c r="L31" s="63" t="s">
        <v>551</v>
      </c>
      <c r="M31" s="63"/>
      <c r="N31" s="63"/>
      <c r="O31" s="63"/>
      <c r="P31" s="64" t="s">
        <v>45</v>
      </c>
      <c r="Q31" s="64" t="s">
        <v>60</v>
      </c>
      <c r="R31" s="64">
        <v>100</v>
      </c>
      <c r="S31" s="64" t="s">
        <v>41</v>
      </c>
      <c r="T31" s="64" t="s">
        <v>41</v>
      </c>
      <c r="U31" s="65" t="str">
        <f t="shared" si="0"/>
        <v>N/A</v>
      </c>
    </row>
    <row r="32" spans="1:21" ht="75" customHeight="1">
      <c r="A32" s="56"/>
      <c r="B32" s="62" t="s">
        <v>42</v>
      </c>
      <c r="C32" s="63" t="s">
        <v>42</v>
      </c>
      <c r="D32" s="63"/>
      <c r="E32" s="63"/>
      <c r="F32" s="63"/>
      <c r="G32" s="63"/>
      <c r="H32" s="63"/>
      <c r="I32" s="63" t="s">
        <v>552</v>
      </c>
      <c r="J32" s="63"/>
      <c r="K32" s="63"/>
      <c r="L32" s="63" t="s">
        <v>553</v>
      </c>
      <c r="M32" s="63"/>
      <c r="N32" s="63"/>
      <c r="O32" s="63"/>
      <c r="P32" s="64" t="s">
        <v>45</v>
      </c>
      <c r="Q32" s="64" t="s">
        <v>60</v>
      </c>
      <c r="R32" s="64">
        <v>66.67</v>
      </c>
      <c r="S32" s="64" t="s">
        <v>41</v>
      </c>
      <c r="T32" s="64" t="s">
        <v>41</v>
      </c>
      <c r="U32" s="65" t="str">
        <f t="shared" si="0"/>
        <v>N/A</v>
      </c>
    </row>
    <row r="33" spans="1:22" ht="75" customHeight="1">
      <c r="A33" s="56"/>
      <c r="B33" s="62" t="s">
        <v>42</v>
      </c>
      <c r="C33" s="63" t="s">
        <v>42</v>
      </c>
      <c r="D33" s="63"/>
      <c r="E33" s="63"/>
      <c r="F33" s="63"/>
      <c r="G33" s="63"/>
      <c r="H33" s="63"/>
      <c r="I33" s="63" t="s">
        <v>554</v>
      </c>
      <c r="J33" s="63"/>
      <c r="K33" s="63"/>
      <c r="L33" s="63" t="s">
        <v>555</v>
      </c>
      <c r="M33" s="63"/>
      <c r="N33" s="63"/>
      <c r="O33" s="63"/>
      <c r="P33" s="64" t="s">
        <v>45</v>
      </c>
      <c r="Q33" s="64" t="s">
        <v>60</v>
      </c>
      <c r="R33" s="64">
        <v>100</v>
      </c>
      <c r="S33" s="64" t="s">
        <v>41</v>
      </c>
      <c r="T33" s="64" t="s">
        <v>41</v>
      </c>
      <c r="U33" s="65" t="str">
        <f t="shared" si="0"/>
        <v>N/A</v>
      </c>
    </row>
    <row r="34" spans="1:22" ht="75" customHeight="1">
      <c r="A34" s="56"/>
      <c r="B34" s="62" t="s">
        <v>42</v>
      </c>
      <c r="C34" s="63" t="s">
        <v>42</v>
      </c>
      <c r="D34" s="63"/>
      <c r="E34" s="63"/>
      <c r="F34" s="63"/>
      <c r="G34" s="63"/>
      <c r="H34" s="63"/>
      <c r="I34" s="63" t="s">
        <v>556</v>
      </c>
      <c r="J34" s="63"/>
      <c r="K34" s="63"/>
      <c r="L34" s="63" t="s">
        <v>557</v>
      </c>
      <c r="M34" s="63"/>
      <c r="N34" s="63"/>
      <c r="O34" s="63"/>
      <c r="P34" s="64" t="s">
        <v>45</v>
      </c>
      <c r="Q34" s="64" t="s">
        <v>60</v>
      </c>
      <c r="R34" s="64">
        <v>100</v>
      </c>
      <c r="S34" s="64" t="s">
        <v>41</v>
      </c>
      <c r="T34" s="64" t="s">
        <v>41</v>
      </c>
      <c r="U34" s="65" t="str">
        <f t="shared" si="0"/>
        <v>N/A</v>
      </c>
    </row>
    <row r="35" spans="1:22" ht="132" customHeight="1">
      <c r="A35" s="56"/>
      <c r="B35" s="62" t="s">
        <v>42</v>
      </c>
      <c r="C35" s="63" t="s">
        <v>42</v>
      </c>
      <c r="D35" s="63"/>
      <c r="E35" s="63"/>
      <c r="F35" s="63"/>
      <c r="G35" s="63"/>
      <c r="H35" s="63"/>
      <c r="I35" s="63" t="s">
        <v>558</v>
      </c>
      <c r="J35" s="63"/>
      <c r="K35" s="63"/>
      <c r="L35" s="63" t="s">
        <v>559</v>
      </c>
      <c r="M35" s="63"/>
      <c r="N35" s="63"/>
      <c r="O35" s="63"/>
      <c r="P35" s="64" t="s">
        <v>45</v>
      </c>
      <c r="Q35" s="64" t="s">
        <v>60</v>
      </c>
      <c r="R35" s="64">
        <v>100</v>
      </c>
      <c r="S35" s="64" t="s">
        <v>41</v>
      </c>
      <c r="T35" s="64" t="s">
        <v>41</v>
      </c>
      <c r="U35" s="65" t="str">
        <f t="shared" si="0"/>
        <v>N/A</v>
      </c>
    </row>
    <row r="36" spans="1:22" ht="75" customHeight="1">
      <c r="A36" s="56"/>
      <c r="B36" s="62" t="s">
        <v>42</v>
      </c>
      <c r="C36" s="63" t="s">
        <v>560</v>
      </c>
      <c r="D36" s="63"/>
      <c r="E36" s="63"/>
      <c r="F36" s="63"/>
      <c r="G36" s="63"/>
      <c r="H36" s="63"/>
      <c r="I36" s="63" t="s">
        <v>561</v>
      </c>
      <c r="J36" s="63"/>
      <c r="K36" s="63"/>
      <c r="L36" s="63" t="s">
        <v>562</v>
      </c>
      <c r="M36" s="63"/>
      <c r="N36" s="63"/>
      <c r="O36" s="63"/>
      <c r="P36" s="64" t="s">
        <v>45</v>
      </c>
      <c r="Q36" s="64" t="s">
        <v>60</v>
      </c>
      <c r="R36" s="64">
        <v>100</v>
      </c>
      <c r="S36" s="64" t="s">
        <v>41</v>
      </c>
      <c r="T36" s="64" t="s">
        <v>41</v>
      </c>
      <c r="U36" s="65" t="str">
        <f t="shared" si="0"/>
        <v>N/A</v>
      </c>
    </row>
    <row r="37" spans="1:22" ht="116.4" customHeight="1">
      <c r="A37" s="56"/>
      <c r="B37" s="62" t="s">
        <v>42</v>
      </c>
      <c r="C37" s="63" t="s">
        <v>42</v>
      </c>
      <c r="D37" s="63"/>
      <c r="E37" s="63"/>
      <c r="F37" s="63"/>
      <c r="G37" s="63"/>
      <c r="H37" s="63"/>
      <c r="I37" s="63" t="s">
        <v>563</v>
      </c>
      <c r="J37" s="63"/>
      <c r="K37" s="63"/>
      <c r="L37" s="63" t="s">
        <v>564</v>
      </c>
      <c r="M37" s="63"/>
      <c r="N37" s="63"/>
      <c r="O37" s="63"/>
      <c r="P37" s="64" t="s">
        <v>45</v>
      </c>
      <c r="Q37" s="64" t="s">
        <v>60</v>
      </c>
      <c r="R37" s="64">
        <v>100</v>
      </c>
      <c r="S37" s="64" t="s">
        <v>41</v>
      </c>
      <c r="T37" s="64" t="s">
        <v>41</v>
      </c>
      <c r="U37" s="65" t="str">
        <f t="shared" si="0"/>
        <v>N/A</v>
      </c>
    </row>
    <row r="38" spans="1:22" ht="146.4" customHeight="1">
      <c r="A38" s="56"/>
      <c r="B38" s="62" t="s">
        <v>42</v>
      </c>
      <c r="C38" s="63" t="s">
        <v>42</v>
      </c>
      <c r="D38" s="63"/>
      <c r="E38" s="63"/>
      <c r="F38" s="63"/>
      <c r="G38" s="63"/>
      <c r="H38" s="63"/>
      <c r="I38" s="63" t="s">
        <v>565</v>
      </c>
      <c r="J38" s="63"/>
      <c r="K38" s="63"/>
      <c r="L38" s="63" t="s">
        <v>566</v>
      </c>
      <c r="M38" s="63"/>
      <c r="N38" s="63"/>
      <c r="O38" s="63"/>
      <c r="P38" s="64" t="s">
        <v>45</v>
      </c>
      <c r="Q38" s="64" t="s">
        <v>60</v>
      </c>
      <c r="R38" s="64">
        <v>100</v>
      </c>
      <c r="S38" s="64" t="s">
        <v>41</v>
      </c>
      <c r="T38" s="64" t="s">
        <v>41</v>
      </c>
      <c r="U38" s="65" t="str">
        <f t="shared" si="0"/>
        <v>N/A</v>
      </c>
    </row>
    <row r="39" spans="1:22" ht="75" customHeight="1">
      <c r="A39" s="56"/>
      <c r="B39" s="62" t="s">
        <v>42</v>
      </c>
      <c r="C39" s="63" t="s">
        <v>567</v>
      </c>
      <c r="D39" s="63"/>
      <c r="E39" s="63"/>
      <c r="F39" s="63"/>
      <c r="G39" s="63"/>
      <c r="H39" s="63"/>
      <c r="I39" s="63" t="s">
        <v>568</v>
      </c>
      <c r="J39" s="63"/>
      <c r="K39" s="63"/>
      <c r="L39" s="63" t="s">
        <v>569</v>
      </c>
      <c r="M39" s="63"/>
      <c r="N39" s="63"/>
      <c r="O39" s="63"/>
      <c r="P39" s="64" t="s">
        <v>45</v>
      </c>
      <c r="Q39" s="64" t="s">
        <v>60</v>
      </c>
      <c r="R39" s="64">
        <v>100</v>
      </c>
      <c r="S39" s="64" t="s">
        <v>41</v>
      </c>
      <c r="T39" s="64" t="s">
        <v>41</v>
      </c>
      <c r="U39" s="65" t="str">
        <f t="shared" si="0"/>
        <v>N/A</v>
      </c>
    </row>
    <row r="40" spans="1:22" ht="75" customHeight="1">
      <c r="A40" s="56"/>
      <c r="B40" s="62" t="s">
        <v>42</v>
      </c>
      <c r="C40" s="63" t="s">
        <v>570</v>
      </c>
      <c r="D40" s="63"/>
      <c r="E40" s="63"/>
      <c r="F40" s="63"/>
      <c r="G40" s="63"/>
      <c r="H40" s="63"/>
      <c r="I40" s="63" t="s">
        <v>571</v>
      </c>
      <c r="J40" s="63"/>
      <c r="K40" s="63"/>
      <c r="L40" s="63" t="s">
        <v>572</v>
      </c>
      <c r="M40" s="63"/>
      <c r="N40" s="63"/>
      <c r="O40" s="63"/>
      <c r="P40" s="64" t="s">
        <v>45</v>
      </c>
      <c r="Q40" s="64" t="s">
        <v>60</v>
      </c>
      <c r="R40" s="64">
        <v>100</v>
      </c>
      <c r="S40" s="64" t="s">
        <v>41</v>
      </c>
      <c r="T40" s="64" t="s">
        <v>41</v>
      </c>
      <c r="U40" s="65" t="str">
        <f t="shared" si="0"/>
        <v>N/A</v>
      </c>
    </row>
    <row r="41" spans="1:22" ht="75" customHeight="1" thickBot="1">
      <c r="A41" s="56"/>
      <c r="B41" s="62" t="s">
        <v>42</v>
      </c>
      <c r="C41" s="63" t="s">
        <v>573</v>
      </c>
      <c r="D41" s="63"/>
      <c r="E41" s="63"/>
      <c r="F41" s="63"/>
      <c r="G41" s="63"/>
      <c r="H41" s="63"/>
      <c r="I41" s="63" t="s">
        <v>574</v>
      </c>
      <c r="J41" s="63"/>
      <c r="K41" s="63"/>
      <c r="L41" s="63" t="s">
        <v>575</v>
      </c>
      <c r="M41" s="63"/>
      <c r="N41" s="63"/>
      <c r="O41" s="63"/>
      <c r="P41" s="64" t="s">
        <v>45</v>
      </c>
      <c r="Q41" s="64" t="s">
        <v>60</v>
      </c>
      <c r="R41" s="64">
        <v>100</v>
      </c>
      <c r="S41" s="64" t="s">
        <v>41</v>
      </c>
      <c r="T41" s="64" t="s">
        <v>41</v>
      </c>
      <c r="U41" s="65" t="str">
        <f t="shared" si="0"/>
        <v>N/A</v>
      </c>
    </row>
    <row r="42" spans="1:22" ht="22.5" customHeight="1" thickTop="1" thickBot="1">
      <c r="B42" s="9" t="s">
        <v>61</v>
      </c>
      <c r="C42" s="10"/>
      <c r="D42" s="10"/>
      <c r="E42" s="10"/>
      <c r="F42" s="10"/>
      <c r="G42" s="10"/>
      <c r="H42" s="11"/>
      <c r="I42" s="11"/>
      <c r="J42" s="11"/>
      <c r="K42" s="11"/>
      <c r="L42" s="11"/>
      <c r="M42" s="11"/>
      <c r="N42" s="11"/>
      <c r="O42" s="11"/>
      <c r="P42" s="11"/>
      <c r="Q42" s="11"/>
      <c r="R42" s="11"/>
      <c r="S42" s="11"/>
      <c r="T42" s="11"/>
      <c r="U42" s="12"/>
      <c r="V42" s="66"/>
    </row>
    <row r="43" spans="1:22" ht="26.25" customHeight="1" thickTop="1">
      <c r="B43" s="67"/>
      <c r="C43" s="68"/>
      <c r="D43" s="68"/>
      <c r="E43" s="68"/>
      <c r="F43" s="68"/>
      <c r="G43" s="68"/>
      <c r="H43" s="69"/>
      <c r="I43" s="69"/>
      <c r="J43" s="69"/>
      <c r="K43" s="69"/>
      <c r="L43" s="69"/>
      <c r="M43" s="69"/>
      <c r="N43" s="69"/>
      <c r="O43" s="69"/>
      <c r="P43" s="70"/>
      <c r="Q43" s="71"/>
      <c r="R43" s="72" t="s">
        <v>62</v>
      </c>
      <c r="S43" s="40" t="s">
        <v>63</v>
      </c>
      <c r="T43" s="72" t="s">
        <v>64</v>
      </c>
      <c r="U43" s="40" t="s">
        <v>65</v>
      </c>
    </row>
    <row r="44" spans="1:22" ht="26.25" customHeight="1" thickBot="1">
      <c r="B44" s="73"/>
      <c r="C44" s="74"/>
      <c r="D44" s="74"/>
      <c r="E44" s="74"/>
      <c r="F44" s="74"/>
      <c r="G44" s="74"/>
      <c r="H44" s="75"/>
      <c r="I44" s="75"/>
      <c r="J44" s="75"/>
      <c r="K44" s="75"/>
      <c r="L44" s="75"/>
      <c r="M44" s="75"/>
      <c r="N44" s="75"/>
      <c r="O44" s="75"/>
      <c r="P44" s="76"/>
      <c r="Q44" s="77"/>
      <c r="R44" s="78" t="s">
        <v>66</v>
      </c>
      <c r="S44" s="77" t="s">
        <v>66</v>
      </c>
      <c r="T44" s="77" t="s">
        <v>66</v>
      </c>
      <c r="U44" s="77" t="s">
        <v>67</v>
      </c>
    </row>
    <row r="45" spans="1:22" ht="13.5" customHeight="1" thickBot="1">
      <c r="B45" s="79" t="s">
        <v>68</v>
      </c>
      <c r="C45" s="80"/>
      <c r="D45" s="80"/>
      <c r="E45" s="81"/>
      <c r="F45" s="81"/>
      <c r="G45" s="81"/>
      <c r="H45" s="82"/>
      <c r="I45" s="82"/>
      <c r="J45" s="82"/>
      <c r="K45" s="82"/>
      <c r="L45" s="82"/>
      <c r="M45" s="82"/>
      <c r="N45" s="82"/>
      <c r="O45" s="82"/>
      <c r="P45" s="83"/>
      <c r="Q45" s="83"/>
      <c r="R45" s="84" t="str">
        <f t="shared" ref="R45:T46" si="1">"N/D"</f>
        <v>N/D</v>
      </c>
      <c r="S45" s="84" t="str">
        <f t="shared" si="1"/>
        <v>N/D</v>
      </c>
      <c r="T45" s="84" t="str">
        <f t="shared" si="1"/>
        <v>N/D</v>
      </c>
      <c r="U45" s="85" t="str">
        <f>+IF(ISERR(T45/S45*100),"N/A",T45/S45*100)</f>
        <v>N/A</v>
      </c>
    </row>
    <row r="46" spans="1:22" ht="13.5" customHeight="1" thickBot="1">
      <c r="B46" s="86" t="s">
        <v>69</v>
      </c>
      <c r="C46" s="87"/>
      <c r="D46" s="87"/>
      <c r="E46" s="88"/>
      <c r="F46" s="88"/>
      <c r="G46" s="88"/>
      <c r="H46" s="89"/>
      <c r="I46" s="89"/>
      <c r="J46" s="89"/>
      <c r="K46" s="89"/>
      <c r="L46" s="89"/>
      <c r="M46" s="89"/>
      <c r="N46" s="89"/>
      <c r="O46" s="89"/>
      <c r="P46" s="90"/>
      <c r="Q46" s="90"/>
      <c r="R46" s="84" t="str">
        <f t="shared" si="1"/>
        <v>N/D</v>
      </c>
      <c r="S46" s="84" t="str">
        <f t="shared" si="1"/>
        <v>N/D</v>
      </c>
      <c r="T46" s="84" t="str">
        <f t="shared" si="1"/>
        <v>N/D</v>
      </c>
      <c r="U46" s="85" t="str">
        <f>+IF(ISERR(T46/S46*100),"N/A",T46/S46*100)</f>
        <v>N/A</v>
      </c>
    </row>
    <row r="47" spans="1:22" ht="14.7" customHeight="1" thickTop="1" thickBot="1">
      <c r="B47" s="9" t="s">
        <v>70</v>
      </c>
      <c r="C47" s="10"/>
      <c r="D47" s="10"/>
      <c r="E47" s="10"/>
      <c r="F47" s="10"/>
      <c r="G47" s="10"/>
      <c r="H47" s="11"/>
      <c r="I47" s="11"/>
      <c r="J47" s="11"/>
      <c r="K47" s="11"/>
      <c r="L47" s="11"/>
      <c r="M47" s="11"/>
      <c r="N47" s="11"/>
      <c r="O47" s="11"/>
      <c r="P47" s="11"/>
      <c r="Q47" s="11"/>
      <c r="R47" s="11"/>
      <c r="S47" s="11"/>
      <c r="T47" s="11"/>
      <c r="U47" s="12"/>
    </row>
    <row r="48" spans="1:22" ht="44.25" customHeight="1" thickTop="1">
      <c r="B48" s="91" t="s">
        <v>71</v>
      </c>
      <c r="C48" s="93"/>
      <c r="D48" s="93"/>
      <c r="E48" s="93"/>
      <c r="F48" s="93"/>
      <c r="G48" s="93"/>
      <c r="H48" s="93"/>
      <c r="I48" s="93"/>
      <c r="J48" s="93"/>
      <c r="K48" s="93"/>
      <c r="L48" s="93"/>
      <c r="M48" s="93"/>
      <c r="N48" s="93"/>
      <c r="O48" s="93"/>
      <c r="P48" s="93"/>
      <c r="Q48" s="93"/>
      <c r="R48" s="93"/>
      <c r="S48" s="93"/>
      <c r="T48" s="93"/>
      <c r="U48" s="92"/>
    </row>
    <row r="49" spans="2:21" ht="17.55" customHeight="1">
      <c r="B49" s="94" t="s">
        <v>576</v>
      </c>
      <c r="C49" s="96"/>
      <c r="D49" s="96"/>
      <c r="E49" s="96"/>
      <c r="F49" s="96"/>
      <c r="G49" s="96"/>
      <c r="H49" s="96"/>
      <c r="I49" s="96"/>
      <c r="J49" s="96"/>
      <c r="K49" s="96"/>
      <c r="L49" s="96"/>
      <c r="M49" s="96"/>
      <c r="N49" s="96"/>
      <c r="O49" s="96"/>
      <c r="P49" s="96"/>
      <c r="Q49" s="96"/>
      <c r="R49" s="96"/>
      <c r="S49" s="96"/>
      <c r="T49" s="96"/>
      <c r="U49" s="95"/>
    </row>
    <row r="50" spans="2:21" ht="34.5" customHeight="1">
      <c r="B50" s="94" t="s">
        <v>577</v>
      </c>
      <c r="C50" s="96"/>
      <c r="D50" s="96"/>
      <c r="E50" s="96"/>
      <c r="F50" s="96"/>
      <c r="G50" s="96"/>
      <c r="H50" s="96"/>
      <c r="I50" s="96"/>
      <c r="J50" s="96"/>
      <c r="K50" s="96"/>
      <c r="L50" s="96"/>
      <c r="M50" s="96"/>
      <c r="N50" s="96"/>
      <c r="O50" s="96"/>
      <c r="P50" s="96"/>
      <c r="Q50" s="96"/>
      <c r="R50" s="96"/>
      <c r="S50" s="96"/>
      <c r="T50" s="96"/>
      <c r="U50" s="95"/>
    </row>
    <row r="51" spans="2:21" ht="18.45" customHeight="1">
      <c r="B51" s="94" t="s">
        <v>578</v>
      </c>
      <c r="C51" s="96"/>
      <c r="D51" s="96"/>
      <c r="E51" s="96"/>
      <c r="F51" s="96"/>
      <c r="G51" s="96"/>
      <c r="H51" s="96"/>
      <c r="I51" s="96"/>
      <c r="J51" s="96"/>
      <c r="K51" s="96"/>
      <c r="L51" s="96"/>
      <c r="M51" s="96"/>
      <c r="N51" s="96"/>
      <c r="O51" s="96"/>
      <c r="P51" s="96"/>
      <c r="Q51" s="96"/>
      <c r="R51" s="96"/>
      <c r="S51" s="96"/>
      <c r="T51" s="96"/>
      <c r="U51" s="95"/>
    </row>
    <row r="52" spans="2:21" ht="34.5" customHeight="1">
      <c r="B52" s="94" t="s">
        <v>579</v>
      </c>
      <c r="C52" s="96"/>
      <c r="D52" s="96"/>
      <c r="E52" s="96"/>
      <c r="F52" s="96"/>
      <c r="G52" s="96"/>
      <c r="H52" s="96"/>
      <c r="I52" s="96"/>
      <c r="J52" s="96"/>
      <c r="K52" s="96"/>
      <c r="L52" s="96"/>
      <c r="M52" s="96"/>
      <c r="N52" s="96"/>
      <c r="O52" s="96"/>
      <c r="P52" s="96"/>
      <c r="Q52" s="96"/>
      <c r="R52" s="96"/>
      <c r="S52" s="96"/>
      <c r="T52" s="96"/>
      <c r="U52" s="95"/>
    </row>
    <row r="53" spans="2:21" ht="34.5" customHeight="1">
      <c r="B53" s="94" t="s">
        <v>580</v>
      </c>
      <c r="C53" s="96"/>
      <c r="D53" s="96"/>
      <c r="E53" s="96"/>
      <c r="F53" s="96"/>
      <c r="G53" s="96"/>
      <c r="H53" s="96"/>
      <c r="I53" s="96"/>
      <c r="J53" s="96"/>
      <c r="K53" s="96"/>
      <c r="L53" s="96"/>
      <c r="M53" s="96"/>
      <c r="N53" s="96"/>
      <c r="O53" s="96"/>
      <c r="P53" s="96"/>
      <c r="Q53" s="96"/>
      <c r="R53" s="96"/>
      <c r="S53" s="96"/>
      <c r="T53" s="96"/>
      <c r="U53" s="95"/>
    </row>
    <row r="54" spans="2:21" ht="16.95" customHeight="1">
      <c r="B54" s="94" t="s">
        <v>581</v>
      </c>
      <c r="C54" s="96"/>
      <c r="D54" s="96"/>
      <c r="E54" s="96"/>
      <c r="F54" s="96"/>
      <c r="G54" s="96"/>
      <c r="H54" s="96"/>
      <c r="I54" s="96"/>
      <c r="J54" s="96"/>
      <c r="K54" s="96"/>
      <c r="L54" s="96"/>
      <c r="M54" s="96"/>
      <c r="N54" s="96"/>
      <c r="O54" s="96"/>
      <c r="P54" s="96"/>
      <c r="Q54" s="96"/>
      <c r="R54" s="96"/>
      <c r="S54" s="96"/>
      <c r="T54" s="96"/>
      <c r="U54" s="95"/>
    </row>
    <row r="55" spans="2:21" ht="34.5" customHeight="1">
      <c r="B55" s="94" t="s">
        <v>582</v>
      </c>
      <c r="C55" s="96"/>
      <c r="D55" s="96"/>
      <c r="E55" s="96"/>
      <c r="F55" s="96"/>
      <c r="G55" s="96"/>
      <c r="H55" s="96"/>
      <c r="I55" s="96"/>
      <c r="J55" s="96"/>
      <c r="K55" s="96"/>
      <c r="L55" s="96"/>
      <c r="M55" s="96"/>
      <c r="N55" s="96"/>
      <c r="O55" s="96"/>
      <c r="P55" s="96"/>
      <c r="Q55" s="96"/>
      <c r="R55" s="96"/>
      <c r="S55" s="96"/>
      <c r="T55" s="96"/>
      <c r="U55" s="95"/>
    </row>
    <row r="56" spans="2:21" ht="34.5" customHeight="1">
      <c r="B56" s="94" t="s">
        <v>583</v>
      </c>
      <c r="C56" s="96"/>
      <c r="D56" s="96"/>
      <c r="E56" s="96"/>
      <c r="F56" s="96"/>
      <c r="G56" s="96"/>
      <c r="H56" s="96"/>
      <c r="I56" s="96"/>
      <c r="J56" s="96"/>
      <c r="K56" s="96"/>
      <c r="L56" s="96"/>
      <c r="M56" s="96"/>
      <c r="N56" s="96"/>
      <c r="O56" s="96"/>
      <c r="P56" s="96"/>
      <c r="Q56" s="96"/>
      <c r="R56" s="96"/>
      <c r="S56" s="96"/>
      <c r="T56" s="96"/>
      <c r="U56" s="95"/>
    </row>
    <row r="57" spans="2:21" ht="34.5" customHeight="1">
      <c r="B57" s="94" t="s">
        <v>584</v>
      </c>
      <c r="C57" s="96"/>
      <c r="D57" s="96"/>
      <c r="E57" s="96"/>
      <c r="F57" s="96"/>
      <c r="G57" s="96"/>
      <c r="H57" s="96"/>
      <c r="I57" s="96"/>
      <c r="J57" s="96"/>
      <c r="K57" s="96"/>
      <c r="L57" s="96"/>
      <c r="M57" s="96"/>
      <c r="N57" s="96"/>
      <c r="O57" s="96"/>
      <c r="P57" s="96"/>
      <c r="Q57" s="96"/>
      <c r="R57" s="96"/>
      <c r="S57" s="96"/>
      <c r="T57" s="96"/>
      <c r="U57" s="95"/>
    </row>
    <row r="58" spans="2:21" ht="34.5" customHeight="1">
      <c r="B58" s="94" t="s">
        <v>585</v>
      </c>
      <c r="C58" s="96"/>
      <c r="D58" s="96"/>
      <c r="E58" s="96"/>
      <c r="F58" s="96"/>
      <c r="G58" s="96"/>
      <c r="H58" s="96"/>
      <c r="I58" s="96"/>
      <c r="J58" s="96"/>
      <c r="K58" s="96"/>
      <c r="L58" s="96"/>
      <c r="M58" s="96"/>
      <c r="N58" s="96"/>
      <c r="O58" s="96"/>
      <c r="P58" s="96"/>
      <c r="Q58" s="96"/>
      <c r="R58" s="96"/>
      <c r="S58" s="96"/>
      <c r="T58" s="96"/>
      <c r="U58" s="95"/>
    </row>
    <row r="59" spans="2:21" ht="34.5" customHeight="1">
      <c r="B59" s="94" t="s">
        <v>586</v>
      </c>
      <c r="C59" s="96"/>
      <c r="D59" s="96"/>
      <c r="E59" s="96"/>
      <c r="F59" s="96"/>
      <c r="G59" s="96"/>
      <c r="H59" s="96"/>
      <c r="I59" s="96"/>
      <c r="J59" s="96"/>
      <c r="K59" s="96"/>
      <c r="L59" s="96"/>
      <c r="M59" s="96"/>
      <c r="N59" s="96"/>
      <c r="O59" s="96"/>
      <c r="P59" s="96"/>
      <c r="Q59" s="96"/>
      <c r="R59" s="96"/>
      <c r="S59" s="96"/>
      <c r="T59" s="96"/>
      <c r="U59" s="95"/>
    </row>
    <row r="60" spans="2:21" ht="50.25" customHeight="1">
      <c r="B60" s="94" t="s">
        <v>587</v>
      </c>
      <c r="C60" s="96"/>
      <c r="D60" s="96"/>
      <c r="E60" s="96"/>
      <c r="F60" s="96"/>
      <c r="G60" s="96"/>
      <c r="H60" s="96"/>
      <c r="I60" s="96"/>
      <c r="J60" s="96"/>
      <c r="K60" s="96"/>
      <c r="L60" s="96"/>
      <c r="M60" s="96"/>
      <c r="N60" s="96"/>
      <c r="O60" s="96"/>
      <c r="P60" s="96"/>
      <c r="Q60" s="96"/>
      <c r="R60" s="96"/>
      <c r="S60" s="96"/>
      <c r="T60" s="96"/>
      <c r="U60" s="95"/>
    </row>
    <row r="61" spans="2:21" ht="18.75" customHeight="1">
      <c r="B61" s="94" t="s">
        <v>588</v>
      </c>
      <c r="C61" s="96"/>
      <c r="D61" s="96"/>
      <c r="E61" s="96"/>
      <c r="F61" s="96"/>
      <c r="G61" s="96"/>
      <c r="H61" s="96"/>
      <c r="I61" s="96"/>
      <c r="J61" s="96"/>
      <c r="K61" s="96"/>
      <c r="L61" s="96"/>
      <c r="M61" s="96"/>
      <c r="N61" s="96"/>
      <c r="O61" s="96"/>
      <c r="P61" s="96"/>
      <c r="Q61" s="96"/>
      <c r="R61" s="96"/>
      <c r="S61" s="96"/>
      <c r="T61" s="96"/>
      <c r="U61" s="95"/>
    </row>
    <row r="62" spans="2:21" ht="46.95" customHeight="1">
      <c r="B62" s="94" t="s">
        <v>589</v>
      </c>
      <c r="C62" s="96"/>
      <c r="D62" s="96"/>
      <c r="E62" s="96"/>
      <c r="F62" s="96"/>
      <c r="G62" s="96"/>
      <c r="H62" s="96"/>
      <c r="I62" s="96"/>
      <c r="J62" s="96"/>
      <c r="K62" s="96"/>
      <c r="L62" s="96"/>
      <c r="M62" s="96"/>
      <c r="N62" s="96"/>
      <c r="O62" s="96"/>
      <c r="P62" s="96"/>
      <c r="Q62" s="96"/>
      <c r="R62" s="96"/>
      <c r="S62" s="96"/>
      <c r="T62" s="96"/>
      <c r="U62" s="95"/>
    </row>
    <row r="63" spans="2:21" ht="77.7" customHeight="1">
      <c r="B63" s="94" t="s">
        <v>590</v>
      </c>
      <c r="C63" s="96"/>
      <c r="D63" s="96"/>
      <c r="E63" s="96"/>
      <c r="F63" s="96"/>
      <c r="G63" s="96"/>
      <c r="H63" s="96"/>
      <c r="I63" s="96"/>
      <c r="J63" s="96"/>
      <c r="K63" s="96"/>
      <c r="L63" s="96"/>
      <c r="M63" s="96"/>
      <c r="N63" s="96"/>
      <c r="O63" s="96"/>
      <c r="P63" s="96"/>
      <c r="Q63" s="96"/>
      <c r="R63" s="96"/>
      <c r="S63" s="96"/>
      <c r="T63" s="96"/>
      <c r="U63" s="95"/>
    </row>
    <row r="64" spans="2:21" ht="27.75" customHeight="1">
      <c r="B64" s="94" t="s">
        <v>591</v>
      </c>
      <c r="C64" s="96"/>
      <c r="D64" s="96"/>
      <c r="E64" s="96"/>
      <c r="F64" s="96"/>
      <c r="G64" s="96"/>
      <c r="H64" s="96"/>
      <c r="I64" s="96"/>
      <c r="J64" s="96"/>
      <c r="K64" s="96"/>
      <c r="L64" s="96"/>
      <c r="M64" s="96"/>
      <c r="N64" s="96"/>
      <c r="O64" s="96"/>
      <c r="P64" s="96"/>
      <c r="Q64" s="96"/>
      <c r="R64" s="96"/>
      <c r="S64" s="96"/>
      <c r="T64" s="96"/>
      <c r="U64" s="95"/>
    </row>
    <row r="65" spans="2:21" ht="18.3" customHeight="1">
      <c r="B65" s="94" t="s">
        <v>592</v>
      </c>
      <c r="C65" s="96"/>
      <c r="D65" s="96"/>
      <c r="E65" s="96"/>
      <c r="F65" s="96"/>
      <c r="G65" s="96"/>
      <c r="H65" s="96"/>
      <c r="I65" s="96"/>
      <c r="J65" s="96"/>
      <c r="K65" s="96"/>
      <c r="L65" s="96"/>
      <c r="M65" s="96"/>
      <c r="N65" s="96"/>
      <c r="O65" s="96"/>
      <c r="P65" s="96"/>
      <c r="Q65" s="96"/>
      <c r="R65" s="96"/>
      <c r="S65" s="96"/>
      <c r="T65" s="96"/>
      <c r="U65" s="95"/>
    </row>
    <row r="66" spans="2:21" ht="34.5" customHeight="1">
      <c r="B66" s="94" t="s">
        <v>593</v>
      </c>
      <c r="C66" s="96"/>
      <c r="D66" s="96"/>
      <c r="E66" s="96"/>
      <c r="F66" s="96"/>
      <c r="G66" s="96"/>
      <c r="H66" s="96"/>
      <c r="I66" s="96"/>
      <c r="J66" s="96"/>
      <c r="K66" s="96"/>
      <c r="L66" s="96"/>
      <c r="M66" s="96"/>
      <c r="N66" s="96"/>
      <c r="O66" s="96"/>
      <c r="P66" s="96"/>
      <c r="Q66" s="96"/>
      <c r="R66" s="96"/>
      <c r="S66" s="96"/>
      <c r="T66" s="96"/>
      <c r="U66" s="95"/>
    </row>
    <row r="67" spans="2:21" ht="26.55" customHeight="1">
      <c r="B67" s="94" t="s">
        <v>594</v>
      </c>
      <c r="C67" s="96"/>
      <c r="D67" s="96"/>
      <c r="E67" s="96"/>
      <c r="F67" s="96"/>
      <c r="G67" s="96"/>
      <c r="H67" s="96"/>
      <c r="I67" s="96"/>
      <c r="J67" s="96"/>
      <c r="K67" s="96"/>
      <c r="L67" s="96"/>
      <c r="M67" s="96"/>
      <c r="N67" s="96"/>
      <c r="O67" s="96"/>
      <c r="P67" s="96"/>
      <c r="Q67" s="96"/>
      <c r="R67" s="96"/>
      <c r="S67" s="96"/>
      <c r="T67" s="96"/>
      <c r="U67" s="95"/>
    </row>
    <row r="68" spans="2:21" ht="95.25" customHeight="1">
      <c r="B68" s="94" t="s">
        <v>595</v>
      </c>
      <c r="C68" s="96"/>
      <c r="D68" s="96"/>
      <c r="E68" s="96"/>
      <c r="F68" s="96"/>
      <c r="G68" s="96"/>
      <c r="H68" s="96"/>
      <c r="I68" s="96"/>
      <c r="J68" s="96"/>
      <c r="K68" s="96"/>
      <c r="L68" s="96"/>
      <c r="M68" s="96"/>
      <c r="N68" s="96"/>
      <c r="O68" s="96"/>
      <c r="P68" s="96"/>
      <c r="Q68" s="96"/>
      <c r="R68" s="96"/>
      <c r="S68" s="96"/>
      <c r="T68" s="96"/>
      <c r="U68" s="95"/>
    </row>
    <row r="69" spans="2:21" ht="34.5" customHeight="1">
      <c r="B69" s="94" t="s">
        <v>596</v>
      </c>
      <c r="C69" s="96"/>
      <c r="D69" s="96"/>
      <c r="E69" s="96"/>
      <c r="F69" s="96"/>
      <c r="G69" s="96"/>
      <c r="H69" s="96"/>
      <c r="I69" s="96"/>
      <c r="J69" s="96"/>
      <c r="K69" s="96"/>
      <c r="L69" s="96"/>
      <c r="M69" s="96"/>
      <c r="N69" s="96"/>
      <c r="O69" s="96"/>
      <c r="P69" s="96"/>
      <c r="Q69" s="96"/>
      <c r="R69" s="96"/>
      <c r="S69" s="96"/>
      <c r="T69" s="96"/>
      <c r="U69" s="95"/>
    </row>
    <row r="70" spans="2:21" ht="34.5" customHeight="1">
      <c r="B70" s="94" t="s">
        <v>597</v>
      </c>
      <c r="C70" s="96"/>
      <c r="D70" s="96"/>
      <c r="E70" s="96"/>
      <c r="F70" s="96"/>
      <c r="G70" s="96"/>
      <c r="H70" s="96"/>
      <c r="I70" s="96"/>
      <c r="J70" s="96"/>
      <c r="K70" s="96"/>
      <c r="L70" s="96"/>
      <c r="M70" s="96"/>
      <c r="N70" s="96"/>
      <c r="O70" s="96"/>
      <c r="P70" s="96"/>
      <c r="Q70" s="96"/>
      <c r="R70" s="96"/>
      <c r="S70" s="96"/>
      <c r="T70" s="96"/>
      <c r="U70" s="95"/>
    </row>
    <row r="71" spans="2:21" ht="34.5" customHeight="1">
      <c r="B71" s="94" t="s">
        <v>598</v>
      </c>
      <c r="C71" s="96"/>
      <c r="D71" s="96"/>
      <c r="E71" s="96"/>
      <c r="F71" s="96"/>
      <c r="G71" s="96"/>
      <c r="H71" s="96"/>
      <c r="I71" s="96"/>
      <c r="J71" s="96"/>
      <c r="K71" s="96"/>
      <c r="L71" s="96"/>
      <c r="M71" s="96"/>
      <c r="N71" s="96"/>
      <c r="O71" s="96"/>
      <c r="P71" s="96"/>
      <c r="Q71" s="96"/>
      <c r="R71" s="96"/>
      <c r="S71" s="96"/>
      <c r="T71" s="96"/>
      <c r="U71" s="95"/>
    </row>
    <row r="72" spans="2:21" ht="34.5" customHeight="1">
      <c r="B72" s="94" t="s">
        <v>599</v>
      </c>
      <c r="C72" s="96"/>
      <c r="D72" s="96"/>
      <c r="E72" s="96"/>
      <c r="F72" s="96"/>
      <c r="G72" s="96"/>
      <c r="H72" s="96"/>
      <c r="I72" s="96"/>
      <c r="J72" s="96"/>
      <c r="K72" s="96"/>
      <c r="L72" s="96"/>
      <c r="M72" s="96"/>
      <c r="N72" s="96"/>
      <c r="O72" s="96"/>
      <c r="P72" s="96"/>
      <c r="Q72" s="96"/>
      <c r="R72" s="96"/>
      <c r="S72" s="96"/>
      <c r="T72" s="96"/>
      <c r="U72" s="95"/>
    </row>
    <row r="73" spans="2:21" ht="18.45" customHeight="1">
      <c r="B73" s="94" t="s">
        <v>600</v>
      </c>
      <c r="C73" s="96"/>
      <c r="D73" s="96"/>
      <c r="E73" s="96"/>
      <c r="F73" s="96"/>
      <c r="G73" s="96"/>
      <c r="H73" s="96"/>
      <c r="I73" s="96"/>
      <c r="J73" s="96"/>
      <c r="K73" s="96"/>
      <c r="L73" s="96"/>
      <c r="M73" s="96"/>
      <c r="N73" s="96"/>
      <c r="O73" s="96"/>
      <c r="P73" s="96"/>
      <c r="Q73" s="96"/>
      <c r="R73" s="96"/>
      <c r="S73" s="96"/>
      <c r="T73" s="96"/>
      <c r="U73" s="95"/>
    </row>
    <row r="74" spans="2:21" ht="34.5" customHeight="1">
      <c r="B74" s="94" t="s">
        <v>601</v>
      </c>
      <c r="C74" s="96"/>
      <c r="D74" s="96"/>
      <c r="E74" s="96"/>
      <c r="F74" s="96"/>
      <c r="G74" s="96"/>
      <c r="H74" s="96"/>
      <c r="I74" s="96"/>
      <c r="J74" s="96"/>
      <c r="K74" s="96"/>
      <c r="L74" s="96"/>
      <c r="M74" s="96"/>
      <c r="N74" s="96"/>
      <c r="O74" s="96"/>
      <c r="P74" s="96"/>
      <c r="Q74" s="96"/>
      <c r="R74" s="96"/>
      <c r="S74" s="96"/>
      <c r="T74" s="96"/>
      <c r="U74" s="95"/>
    </row>
    <row r="75" spans="2:21" ht="34.5" customHeight="1">
      <c r="B75" s="94" t="s">
        <v>602</v>
      </c>
      <c r="C75" s="96"/>
      <c r="D75" s="96"/>
      <c r="E75" s="96"/>
      <c r="F75" s="96"/>
      <c r="G75" s="96"/>
      <c r="H75" s="96"/>
      <c r="I75" s="96"/>
      <c r="J75" s="96"/>
      <c r="K75" s="96"/>
      <c r="L75" s="96"/>
      <c r="M75" s="96"/>
      <c r="N75" s="96"/>
      <c r="O75" s="96"/>
      <c r="P75" s="96"/>
      <c r="Q75" s="96"/>
      <c r="R75" s="96"/>
      <c r="S75" s="96"/>
      <c r="T75" s="96"/>
      <c r="U75" s="95"/>
    </row>
    <row r="76" spans="2:21" ht="18.45" customHeight="1">
      <c r="B76" s="94" t="s">
        <v>603</v>
      </c>
      <c r="C76" s="96"/>
      <c r="D76" s="96"/>
      <c r="E76" s="96"/>
      <c r="F76" s="96"/>
      <c r="G76" s="96"/>
      <c r="H76" s="96"/>
      <c r="I76" s="96"/>
      <c r="J76" s="96"/>
      <c r="K76" s="96"/>
      <c r="L76" s="96"/>
      <c r="M76" s="96"/>
      <c r="N76" s="96"/>
      <c r="O76" s="96"/>
      <c r="P76" s="96"/>
      <c r="Q76" s="96"/>
      <c r="R76" s="96"/>
      <c r="S76" s="96"/>
      <c r="T76" s="96"/>
      <c r="U76" s="95"/>
    </row>
    <row r="77" spans="2:21" ht="34.5" customHeight="1">
      <c r="B77" s="94" t="s">
        <v>604</v>
      </c>
      <c r="C77" s="96"/>
      <c r="D77" s="96"/>
      <c r="E77" s="96"/>
      <c r="F77" s="96"/>
      <c r="G77" s="96"/>
      <c r="H77" s="96"/>
      <c r="I77" s="96"/>
      <c r="J77" s="96"/>
      <c r="K77" s="96"/>
      <c r="L77" s="96"/>
      <c r="M77" s="96"/>
      <c r="N77" s="96"/>
      <c r="O77" s="96"/>
      <c r="P77" s="96"/>
      <c r="Q77" s="96"/>
      <c r="R77" s="96"/>
      <c r="S77" s="96"/>
      <c r="T77" s="96"/>
      <c r="U77" s="95"/>
    </row>
    <row r="78" spans="2:21" ht="34.5" customHeight="1">
      <c r="B78" s="94" t="s">
        <v>605</v>
      </c>
      <c r="C78" s="96"/>
      <c r="D78" s="96"/>
      <c r="E78" s="96"/>
      <c r="F78" s="96"/>
      <c r="G78" s="96"/>
      <c r="H78" s="96"/>
      <c r="I78" s="96"/>
      <c r="J78" s="96"/>
      <c r="K78" s="96"/>
      <c r="L78" s="96"/>
      <c r="M78" s="96"/>
      <c r="N78" s="96"/>
      <c r="O78" s="96"/>
      <c r="P78" s="96"/>
      <c r="Q78" s="96"/>
      <c r="R78" s="96"/>
      <c r="S78" s="96"/>
      <c r="T78" s="96"/>
      <c r="U78" s="95"/>
    </row>
    <row r="79" spans="2:21" ht="34.5" customHeight="1" thickBot="1">
      <c r="B79" s="97" t="s">
        <v>606</v>
      </c>
      <c r="C79" s="99"/>
      <c r="D79" s="99"/>
      <c r="E79" s="99"/>
      <c r="F79" s="99"/>
      <c r="G79" s="99"/>
      <c r="H79" s="99"/>
      <c r="I79" s="99"/>
      <c r="J79" s="99"/>
      <c r="K79" s="99"/>
      <c r="L79" s="99"/>
      <c r="M79" s="99"/>
      <c r="N79" s="99"/>
      <c r="O79" s="99"/>
      <c r="P79" s="99"/>
      <c r="Q79" s="99"/>
      <c r="R79" s="99"/>
      <c r="S79" s="99"/>
      <c r="T79" s="99"/>
      <c r="U79" s="98"/>
    </row>
  </sheetData>
  <mergeCells count="148">
    <mergeCell ref="B76:U76"/>
    <mergeCell ref="B77:U77"/>
    <mergeCell ref="B78:U78"/>
    <mergeCell ref="B79:U79"/>
    <mergeCell ref="B70:U70"/>
    <mergeCell ref="B71:U71"/>
    <mergeCell ref="B72:U72"/>
    <mergeCell ref="B73:U73"/>
    <mergeCell ref="B74:U74"/>
    <mergeCell ref="B75:U75"/>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5:D45"/>
    <mergeCell ref="B46:D46"/>
    <mergeCell ref="B48:U48"/>
    <mergeCell ref="B49:U49"/>
    <mergeCell ref="B50:U50"/>
    <mergeCell ref="B51:U51"/>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40</vt:i4>
      </vt:variant>
    </vt:vector>
  </HeadingPairs>
  <TitlesOfParts>
    <vt:vector size="60" baseType="lpstr">
      <vt:lpstr>8 B001</vt:lpstr>
      <vt:lpstr>8 B004</vt:lpstr>
      <vt:lpstr>8 E001</vt:lpstr>
      <vt:lpstr>8 E003</vt:lpstr>
      <vt:lpstr>8 E006</vt:lpstr>
      <vt:lpstr>8 P001</vt:lpstr>
      <vt:lpstr>8 S052</vt:lpstr>
      <vt:lpstr>8 S053</vt:lpstr>
      <vt:lpstr>8 S263</vt:lpstr>
      <vt:lpstr>8 S290</vt:lpstr>
      <vt:lpstr>8 S292</vt:lpstr>
      <vt:lpstr>8 S293</vt:lpstr>
      <vt:lpstr>8 S304</vt:lpstr>
      <vt:lpstr>8 U009</vt:lpstr>
      <vt:lpstr>8 U013</vt:lpstr>
      <vt:lpstr>8 U020</vt:lpstr>
      <vt:lpstr>8 U021</vt:lpstr>
      <vt:lpstr>8 U022</vt:lpstr>
      <vt:lpstr>8 U023</vt:lpstr>
      <vt:lpstr>8 U024</vt:lpstr>
      <vt:lpstr>'8 B001'!Área_de_impresión</vt:lpstr>
      <vt:lpstr>'8 B004'!Área_de_impresión</vt:lpstr>
      <vt:lpstr>'8 E001'!Área_de_impresión</vt:lpstr>
      <vt:lpstr>'8 E003'!Área_de_impresión</vt:lpstr>
      <vt:lpstr>'8 E006'!Área_de_impresión</vt:lpstr>
      <vt:lpstr>'8 P001'!Área_de_impresión</vt:lpstr>
      <vt:lpstr>'8 S052'!Área_de_impresión</vt:lpstr>
      <vt:lpstr>'8 S053'!Área_de_impresión</vt:lpstr>
      <vt:lpstr>'8 S263'!Área_de_impresión</vt:lpstr>
      <vt:lpstr>'8 S290'!Área_de_impresión</vt:lpstr>
      <vt:lpstr>'8 S292'!Área_de_impresión</vt:lpstr>
      <vt:lpstr>'8 S293'!Área_de_impresión</vt:lpstr>
      <vt:lpstr>'8 S304'!Área_de_impresión</vt:lpstr>
      <vt:lpstr>'8 U009'!Área_de_impresión</vt:lpstr>
      <vt:lpstr>'8 U013'!Área_de_impresión</vt:lpstr>
      <vt:lpstr>'8 U020'!Área_de_impresión</vt:lpstr>
      <vt:lpstr>'8 U021'!Área_de_impresión</vt:lpstr>
      <vt:lpstr>'8 U022'!Área_de_impresión</vt:lpstr>
      <vt:lpstr>'8 U023'!Área_de_impresión</vt:lpstr>
      <vt:lpstr>'8 U024'!Área_de_impresión</vt:lpstr>
      <vt:lpstr>'8 B001'!Títulos_a_imprimir</vt:lpstr>
      <vt:lpstr>'8 B004'!Títulos_a_imprimir</vt:lpstr>
      <vt:lpstr>'8 E001'!Títulos_a_imprimir</vt:lpstr>
      <vt:lpstr>'8 E003'!Títulos_a_imprimir</vt:lpstr>
      <vt:lpstr>'8 E006'!Títulos_a_imprimir</vt:lpstr>
      <vt:lpstr>'8 P001'!Títulos_a_imprimir</vt:lpstr>
      <vt:lpstr>'8 S052'!Títulos_a_imprimir</vt:lpstr>
      <vt:lpstr>'8 S053'!Títulos_a_imprimir</vt:lpstr>
      <vt:lpstr>'8 S263'!Títulos_a_imprimir</vt:lpstr>
      <vt:lpstr>'8 S290'!Títulos_a_imprimir</vt:lpstr>
      <vt:lpstr>'8 S292'!Títulos_a_imprimir</vt:lpstr>
      <vt:lpstr>'8 S293'!Títulos_a_imprimir</vt:lpstr>
      <vt:lpstr>'8 S304'!Títulos_a_imprimir</vt:lpstr>
      <vt:lpstr>'8 U009'!Títulos_a_imprimir</vt:lpstr>
      <vt:lpstr>'8 U013'!Títulos_a_imprimir</vt:lpstr>
      <vt:lpstr>'8 U020'!Títulos_a_imprimir</vt:lpstr>
      <vt:lpstr>'8 U021'!Títulos_a_imprimir</vt:lpstr>
      <vt:lpstr>'8 U022'!Títulos_a_imprimir</vt:lpstr>
      <vt:lpstr>'8 U023'!Títulos_a_imprimir</vt:lpstr>
      <vt:lpstr>'8 U024'!Títulos_a_imprimir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HP</cp:lastModifiedBy>
  <cp:lastPrinted>2009-03-26T01:46:20Z</cp:lastPrinted>
  <dcterms:created xsi:type="dcterms:W3CDTF">2009-03-25T01:44:41Z</dcterms:created>
  <dcterms:modified xsi:type="dcterms:W3CDTF">2021-05-12T02:38:03Z</dcterms:modified>
</cp:coreProperties>
</file>