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porte de avances mir 2021\2019\"/>
    </mc:Choice>
  </mc:AlternateContent>
  <bookViews>
    <workbookView xWindow="0" yWindow="0" windowWidth="23040" windowHeight="9192"/>
  </bookViews>
  <sheets>
    <sheet name="8 B001" sheetId="2" r:id="rId1"/>
    <sheet name="8 B004" sheetId="3" r:id="rId2"/>
    <sheet name="8 E001" sheetId="4" r:id="rId3"/>
    <sheet name="8 E003" sheetId="5" r:id="rId4"/>
    <sheet name="8 E006" sheetId="6" r:id="rId5"/>
    <sheet name="8 K014" sheetId="7" r:id="rId6"/>
    <sheet name="8 P001" sheetId="8" r:id="rId7"/>
    <sheet name="8 S052" sheetId="9" r:id="rId8"/>
    <sheet name="8 S053" sheetId="10" r:id="rId9"/>
    <sheet name="8 S240" sheetId="11" r:id="rId10"/>
    <sheet name="8 S259" sheetId="12" r:id="rId11"/>
    <sheet name="8 S260" sheetId="13" r:id="rId12"/>
    <sheet name="8 S261" sheetId="14" r:id="rId13"/>
    <sheet name="8 S263" sheetId="15" r:id="rId14"/>
    <sheet name="8 U002" sheetId="16" r:id="rId15"/>
    <sheet name="8 U004" sheetId="17" r:id="rId16"/>
    <sheet name="8 U009" sheetId="18" r:id="rId17"/>
    <sheet name="8 U017" sheetId="19" r:id="rId18"/>
    <sheet name="8 U020" sheetId="20" r:id="rId19"/>
    <sheet name="8 U021" sheetId="21" r:id="rId20"/>
    <sheet name="8 U022" sheetId="22" r:id="rId21"/>
    <sheet name="8 U023" sheetId="23" r:id="rId22"/>
    <sheet name="8 U024" sheetId="24" r:id="rId23"/>
    <sheet name="8 U025" sheetId="25" r:id="rId24"/>
  </sheets>
  <definedNames>
    <definedName name="_xlnm.Print_Area" localSheetId="0">'8 B001'!$B$1:$U$31</definedName>
    <definedName name="_xlnm.Print_Area" localSheetId="1">'8 B004'!$B$1:$U$39</definedName>
    <definedName name="_xlnm.Print_Area" localSheetId="2">'8 E001'!$B$1:$U$43</definedName>
    <definedName name="_xlnm.Print_Area" localSheetId="3">'8 E003'!$B$1:$U$43</definedName>
    <definedName name="_xlnm.Print_Area" localSheetId="4">'8 E006'!$B$1:$U$67</definedName>
    <definedName name="_xlnm.Print_Area" localSheetId="5">'8 K014'!$B$1:$U$29</definedName>
    <definedName name="_xlnm.Print_Area" localSheetId="6">'8 P001'!$B$1:$U$33</definedName>
    <definedName name="_xlnm.Print_Area" localSheetId="7">'8 S052'!$B$1:$U$61</definedName>
    <definedName name="_xlnm.Print_Area" localSheetId="8">'8 S053'!$B$1:$U$55</definedName>
    <definedName name="_xlnm.Print_Area" localSheetId="9">'8 S240'!$B$1:$U$57</definedName>
    <definedName name="_xlnm.Print_Area" localSheetId="10">'8 S259'!$B$1:$U$97</definedName>
    <definedName name="_xlnm.Print_Area" localSheetId="11">'8 S260'!$B$1:$U$41</definedName>
    <definedName name="_xlnm.Print_Area" localSheetId="12">'8 S261'!$B$1:$U$71</definedName>
    <definedName name="_xlnm.Print_Area" localSheetId="13">'8 S263'!$B$1:$U$65</definedName>
    <definedName name="_xlnm.Print_Area" localSheetId="14">'8 U002'!$B$1:$U$55</definedName>
    <definedName name="_xlnm.Print_Area" localSheetId="15">'8 U004'!$B$1:$U$37</definedName>
    <definedName name="_xlnm.Print_Area" localSheetId="16">'8 U009'!$B$1:$U$29</definedName>
    <definedName name="_xlnm.Print_Area" localSheetId="17">'8 U017'!$B$1:$U$77</definedName>
    <definedName name="_xlnm.Print_Area" localSheetId="18">'8 U020'!$B$1:$U$41</definedName>
    <definedName name="_xlnm.Print_Area" localSheetId="19">'8 U021'!$B$1:$U$43</definedName>
    <definedName name="_xlnm.Print_Area" localSheetId="20">'8 U022'!$B$1:$U$29</definedName>
    <definedName name="_xlnm.Print_Area" localSheetId="21">'8 U023'!$B$1:$U$33</definedName>
    <definedName name="_xlnm.Print_Area" localSheetId="22">'8 U024'!$B$1:$U$51</definedName>
    <definedName name="_xlnm.Print_Area" localSheetId="23">'8 U025'!$B$1:$U$43</definedName>
    <definedName name="_xlnm.Print_Titles" localSheetId="0">'8 B001'!$1:$4</definedName>
    <definedName name="_xlnm.Print_Titles" localSheetId="1">'8 B004'!$1:$4</definedName>
    <definedName name="_xlnm.Print_Titles" localSheetId="2">'8 E001'!$1:$4</definedName>
    <definedName name="_xlnm.Print_Titles" localSheetId="3">'8 E003'!$1:$4</definedName>
    <definedName name="_xlnm.Print_Titles" localSheetId="4">'8 E006'!$1:$4</definedName>
    <definedName name="_xlnm.Print_Titles" localSheetId="5">'8 K014'!$1:$4</definedName>
    <definedName name="_xlnm.Print_Titles" localSheetId="6">'8 P001'!$1:$4</definedName>
    <definedName name="_xlnm.Print_Titles" localSheetId="7">'8 S052'!$1:$4</definedName>
    <definedName name="_xlnm.Print_Titles" localSheetId="8">'8 S053'!$1:$4</definedName>
    <definedName name="_xlnm.Print_Titles" localSheetId="9">'8 S240'!$1:$4</definedName>
    <definedName name="_xlnm.Print_Titles" localSheetId="10">'8 S259'!$1:$4</definedName>
    <definedName name="_xlnm.Print_Titles" localSheetId="11">'8 S260'!$1:$4</definedName>
    <definedName name="_xlnm.Print_Titles" localSheetId="12">'8 S261'!$1:$4</definedName>
    <definedName name="_xlnm.Print_Titles" localSheetId="13">'8 S263'!$1:$4</definedName>
    <definedName name="_xlnm.Print_Titles" localSheetId="14">'8 U002'!$1:$4</definedName>
    <definedName name="_xlnm.Print_Titles" localSheetId="15">'8 U004'!$1:$4</definedName>
    <definedName name="_xlnm.Print_Titles" localSheetId="16">'8 U009'!$1:$4</definedName>
    <definedName name="_xlnm.Print_Titles" localSheetId="17">'8 U017'!$1:$4</definedName>
    <definedName name="_xlnm.Print_Titles" localSheetId="18">'8 U020'!$1:$4</definedName>
    <definedName name="_xlnm.Print_Titles" localSheetId="19">'8 U021'!$1:$4</definedName>
    <definedName name="_xlnm.Print_Titles" localSheetId="20">'8 U022'!$1:$4</definedName>
    <definedName name="_xlnm.Print_Titles" localSheetId="21">'8 U023'!$1:$4</definedName>
    <definedName name="_xlnm.Print_Titles" localSheetId="22">'8 U024'!$1:$4</definedName>
    <definedName name="_xlnm.Print_Titles" localSheetId="23">'8 U025'!$1:$4</definedName>
  </definedNames>
  <calcPr calcId="162913"/>
</workbook>
</file>

<file path=xl/calcChain.xml><?xml version="1.0" encoding="utf-8"?>
<calcChain xmlns="http://schemas.openxmlformats.org/spreadsheetml/2006/main">
  <c r="T26" i="25" l="1"/>
  <c r="U26" i="25" s="1"/>
  <c r="S26" i="25"/>
  <c r="R26" i="25"/>
  <c r="T25" i="25"/>
  <c r="U25" i="25" s="1"/>
  <c r="S25" i="25"/>
  <c r="R25" i="25"/>
  <c r="U21" i="25"/>
  <c r="U20" i="25"/>
  <c r="U19" i="25"/>
  <c r="U18" i="25"/>
  <c r="U17" i="25"/>
  <c r="U16" i="25"/>
  <c r="U15" i="25"/>
  <c r="U14" i="25"/>
  <c r="U13" i="25"/>
  <c r="U12" i="25"/>
  <c r="U11" i="25"/>
  <c r="T30" i="24"/>
  <c r="U30" i="24" s="1"/>
  <c r="S30" i="24"/>
  <c r="R30" i="24"/>
  <c r="U29" i="24"/>
  <c r="T29" i="24"/>
  <c r="S29" i="24"/>
  <c r="R29" i="24"/>
  <c r="U25" i="24"/>
  <c r="U24" i="24"/>
  <c r="U23" i="24"/>
  <c r="U22" i="24"/>
  <c r="U21" i="24"/>
  <c r="U20" i="24"/>
  <c r="U19" i="24"/>
  <c r="U18" i="24"/>
  <c r="U17" i="24"/>
  <c r="U16" i="24"/>
  <c r="U15" i="24"/>
  <c r="U14" i="24"/>
  <c r="U13" i="24"/>
  <c r="U12" i="24"/>
  <c r="U11" i="24"/>
  <c r="U21" i="23"/>
  <c r="T21" i="23"/>
  <c r="S21" i="23"/>
  <c r="R21" i="23"/>
  <c r="T20" i="23"/>
  <c r="U20" i="23" s="1"/>
  <c r="S20" i="23"/>
  <c r="R20" i="23"/>
  <c r="U16" i="23"/>
  <c r="U15" i="23"/>
  <c r="U14" i="23"/>
  <c r="U13" i="23"/>
  <c r="U12" i="23"/>
  <c r="U11" i="23"/>
  <c r="T19" i="22"/>
  <c r="U19" i="22" s="1"/>
  <c r="S19" i="22"/>
  <c r="R19" i="22"/>
  <c r="T18" i="22"/>
  <c r="U18" i="22" s="1"/>
  <c r="S18" i="22"/>
  <c r="R18" i="22"/>
  <c r="U14" i="22"/>
  <c r="U13" i="22"/>
  <c r="U12" i="22"/>
  <c r="U11" i="22"/>
  <c r="T26" i="21"/>
  <c r="U26" i="21" s="1"/>
  <c r="S26" i="21"/>
  <c r="R26" i="21"/>
  <c r="T25" i="21"/>
  <c r="U25" i="21" s="1"/>
  <c r="S25" i="21"/>
  <c r="R25" i="21"/>
  <c r="U21" i="21"/>
  <c r="U20" i="21"/>
  <c r="U19" i="21"/>
  <c r="U18" i="21"/>
  <c r="U17" i="21"/>
  <c r="U16" i="21"/>
  <c r="U15" i="21"/>
  <c r="U14" i="21"/>
  <c r="U13" i="21"/>
  <c r="U12" i="21"/>
  <c r="U11" i="21"/>
  <c r="U25" i="20"/>
  <c r="T25" i="20"/>
  <c r="S25" i="20"/>
  <c r="R25" i="20"/>
  <c r="T24" i="20"/>
  <c r="S24" i="20"/>
  <c r="U24" i="20" s="1"/>
  <c r="R24" i="20"/>
  <c r="U20" i="20"/>
  <c r="U19" i="20"/>
  <c r="U18" i="20"/>
  <c r="U17" i="20"/>
  <c r="U16" i="20"/>
  <c r="U15" i="20"/>
  <c r="U14" i="20"/>
  <c r="U13" i="20"/>
  <c r="U12" i="20"/>
  <c r="U11" i="20"/>
  <c r="T43" i="19"/>
  <c r="U43" i="19" s="1"/>
  <c r="S43" i="19"/>
  <c r="R43" i="19"/>
  <c r="T42" i="19"/>
  <c r="U42" i="19" s="1"/>
  <c r="S42" i="19"/>
  <c r="R42" i="19"/>
  <c r="U38" i="19"/>
  <c r="U37" i="19"/>
  <c r="U36" i="19"/>
  <c r="U35" i="19"/>
  <c r="U34" i="19"/>
  <c r="U33" i="19"/>
  <c r="U32" i="19"/>
  <c r="U31" i="19"/>
  <c r="U30" i="19"/>
  <c r="U29" i="19"/>
  <c r="U28" i="19"/>
  <c r="U27" i="19"/>
  <c r="U26" i="19"/>
  <c r="U25" i="19"/>
  <c r="U24" i="19"/>
  <c r="U23" i="19"/>
  <c r="U22" i="19"/>
  <c r="U21" i="19"/>
  <c r="U20" i="19"/>
  <c r="U19" i="19"/>
  <c r="U18" i="19"/>
  <c r="U17" i="19"/>
  <c r="U16" i="19"/>
  <c r="U15" i="19"/>
  <c r="U14" i="19"/>
  <c r="U13" i="19"/>
  <c r="U12" i="19"/>
  <c r="U11" i="19"/>
  <c r="T19" i="18"/>
  <c r="U19" i="18" s="1"/>
  <c r="S19" i="18"/>
  <c r="R19" i="18"/>
  <c r="T18" i="18"/>
  <c r="U18" i="18" s="1"/>
  <c r="S18" i="18"/>
  <c r="R18" i="18"/>
  <c r="U14" i="18"/>
  <c r="U13" i="18"/>
  <c r="U12" i="18"/>
  <c r="U11" i="18"/>
  <c r="T23" i="17"/>
  <c r="U23" i="17" s="1"/>
  <c r="S23" i="17"/>
  <c r="R23" i="17"/>
  <c r="T22" i="17"/>
  <c r="U22" i="17" s="1"/>
  <c r="S22" i="17"/>
  <c r="R22" i="17"/>
  <c r="U18" i="17"/>
  <c r="U17" i="17"/>
  <c r="U16" i="17"/>
  <c r="U15" i="17"/>
  <c r="U14" i="17"/>
  <c r="U13" i="17"/>
  <c r="U12" i="17"/>
  <c r="U11" i="17"/>
  <c r="T32" i="16"/>
  <c r="U32" i="16" s="1"/>
  <c r="S32" i="16"/>
  <c r="R32" i="16"/>
  <c r="T31" i="16"/>
  <c r="U31" i="16" s="1"/>
  <c r="S31" i="16"/>
  <c r="R31" i="16"/>
  <c r="U27" i="16"/>
  <c r="U26" i="16"/>
  <c r="U25" i="16"/>
  <c r="U24" i="16"/>
  <c r="U23" i="16"/>
  <c r="U22" i="16"/>
  <c r="U21" i="16"/>
  <c r="U20" i="16"/>
  <c r="U19" i="16"/>
  <c r="U18" i="16"/>
  <c r="U17" i="16"/>
  <c r="U16" i="16"/>
  <c r="U15" i="16"/>
  <c r="U14" i="16"/>
  <c r="U13" i="16"/>
  <c r="U12" i="16"/>
  <c r="U11" i="16"/>
  <c r="U37" i="15"/>
  <c r="T37" i="15"/>
  <c r="S37" i="15"/>
  <c r="R37" i="15"/>
  <c r="T36" i="15"/>
  <c r="U36" i="15" s="1"/>
  <c r="S36" i="15"/>
  <c r="R36" i="15"/>
  <c r="U32" i="15"/>
  <c r="U31" i="15"/>
  <c r="U30" i="15"/>
  <c r="U29" i="15"/>
  <c r="U28" i="15"/>
  <c r="U27" i="15"/>
  <c r="U26" i="15"/>
  <c r="U25" i="15"/>
  <c r="U24" i="15"/>
  <c r="U23" i="15"/>
  <c r="U22" i="15"/>
  <c r="U21" i="15"/>
  <c r="U20" i="15"/>
  <c r="U19" i="15"/>
  <c r="U18" i="15"/>
  <c r="U17" i="15"/>
  <c r="U16" i="15"/>
  <c r="U15" i="15"/>
  <c r="U14" i="15"/>
  <c r="U13" i="15"/>
  <c r="U12" i="15"/>
  <c r="U11" i="15"/>
  <c r="T40" i="14"/>
  <c r="U40" i="14" s="1"/>
  <c r="S40" i="14"/>
  <c r="R40" i="14"/>
  <c r="T39" i="14"/>
  <c r="S39" i="14"/>
  <c r="U39" i="14" s="1"/>
  <c r="R39" i="14"/>
  <c r="U35" i="14"/>
  <c r="U34" i="14"/>
  <c r="U33" i="14"/>
  <c r="U32" i="14"/>
  <c r="U31" i="14"/>
  <c r="U30" i="14"/>
  <c r="U29" i="14"/>
  <c r="U28" i="14"/>
  <c r="U27" i="14"/>
  <c r="U26" i="14"/>
  <c r="U25" i="14"/>
  <c r="U24" i="14"/>
  <c r="U23" i="14"/>
  <c r="U22" i="14"/>
  <c r="U21" i="14"/>
  <c r="U20" i="14"/>
  <c r="U19" i="14"/>
  <c r="U18" i="14"/>
  <c r="U17" i="14"/>
  <c r="U16" i="14"/>
  <c r="U15" i="14"/>
  <c r="U14" i="14"/>
  <c r="U13" i="14"/>
  <c r="U12" i="14"/>
  <c r="U11" i="14"/>
  <c r="T25" i="13"/>
  <c r="U25" i="13" s="1"/>
  <c r="S25" i="13"/>
  <c r="R25" i="13"/>
  <c r="T24" i="13"/>
  <c r="U24" i="13" s="1"/>
  <c r="S24" i="13"/>
  <c r="R24" i="13"/>
  <c r="U20" i="13"/>
  <c r="U19" i="13"/>
  <c r="U18" i="13"/>
  <c r="U17" i="13"/>
  <c r="U16" i="13"/>
  <c r="U15" i="13"/>
  <c r="U14" i="13"/>
  <c r="U13" i="13"/>
  <c r="U12" i="13"/>
  <c r="U11" i="13"/>
  <c r="U53" i="12"/>
  <c r="T53" i="12"/>
  <c r="S53" i="12"/>
  <c r="R53" i="12"/>
  <c r="U52" i="12"/>
  <c r="T52" i="12"/>
  <c r="S52" i="12"/>
  <c r="R52" i="12"/>
  <c r="U48" i="12"/>
  <c r="U47" i="12"/>
  <c r="U46" i="12"/>
  <c r="U45" i="12"/>
  <c r="U44" i="12"/>
  <c r="U43" i="12"/>
  <c r="U42" i="12"/>
  <c r="U41" i="12"/>
  <c r="U40" i="12"/>
  <c r="U39" i="12"/>
  <c r="U38" i="12"/>
  <c r="U37" i="12"/>
  <c r="U36" i="12"/>
  <c r="U35" i="12"/>
  <c r="U34" i="12"/>
  <c r="U33" i="12"/>
  <c r="U32" i="12"/>
  <c r="U31" i="12"/>
  <c r="U30" i="12"/>
  <c r="U29" i="12"/>
  <c r="U28" i="12"/>
  <c r="U27" i="12"/>
  <c r="U26" i="12"/>
  <c r="U25" i="12"/>
  <c r="U24" i="12"/>
  <c r="U23" i="12"/>
  <c r="U22" i="12"/>
  <c r="U21" i="12"/>
  <c r="U20" i="12"/>
  <c r="U19" i="12"/>
  <c r="U18" i="12"/>
  <c r="U17" i="12"/>
  <c r="U16" i="12"/>
  <c r="U15" i="12"/>
  <c r="U14" i="12"/>
  <c r="U13" i="12"/>
  <c r="U12" i="12"/>
  <c r="U11" i="12"/>
  <c r="T33" i="11"/>
  <c r="U33" i="11" s="1"/>
  <c r="S33" i="11"/>
  <c r="R33" i="11"/>
  <c r="T32" i="11"/>
  <c r="U32" i="11" s="1"/>
  <c r="S32" i="11"/>
  <c r="R32" i="11"/>
  <c r="U28" i="11"/>
  <c r="U27" i="11"/>
  <c r="U26" i="11"/>
  <c r="U25" i="11"/>
  <c r="U24" i="11"/>
  <c r="U23" i="11"/>
  <c r="U22" i="11"/>
  <c r="U21" i="11"/>
  <c r="U20" i="11"/>
  <c r="U19" i="11"/>
  <c r="U18" i="11"/>
  <c r="U17" i="11"/>
  <c r="U16" i="11"/>
  <c r="U15" i="11"/>
  <c r="U14" i="11"/>
  <c r="U13" i="11"/>
  <c r="U12" i="11"/>
  <c r="U11" i="11"/>
  <c r="U32" i="10"/>
  <c r="T32" i="10"/>
  <c r="S32" i="10"/>
  <c r="R32" i="10"/>
  <c r="U31" i="10"/>
  <c r="T31" i="10"/>
  <c r="S31" i="10"/>
  <c r="R31" i="10"/>
  <c r="U27" i="10"/>
  <c r="U26" i="10"/>
  <c r="U25" i="10"/>
  <c r="U24" i="10"/>
  <c r="U23" i="10"/>
  <c r="U22" i="10"/>
  <c r="U21" i="10"/>
  <c r="U20" i="10"/>
  <c r="U19" i="10"/>
  <c r="U18" i="10"/>
  <c r="U17" i="10"/>
  <c r="U16" i="10"/>
  <c r="U15" i="10"/>
  <c r="U14" i="10"/>
  <c r="U13" i="10"/>
  <c r="U12" i="10"/>
  <c r="U11" i="10"/>
  <c r="T35" i="9"/>
  <c r="U35" i="9" s="1"/>
  <c r="S35" i="9"/>
  <c r="R35" i="9"/>
  <c r="T34" i="9"/>
  <c r="S34" i="9"/>
  <c r="U34" i="9" s="1"/>
  <c r="R34" i="9"/>
  <c r="U30" i="9"/>
  <c r="U29" i="9"/>
  <c r="U28" i="9"/>
  <c r="U27" i="9"/>
  <c r="U26" i="9"/>
  <c r="U25" i="9"/>
  <c r="U24" i="9"/>
  <c r="U23" i="9"/>
  <c r="U22" i="9"/>
  <c r="U21" i="9"/>
  <c r="U20" i="9"/>
  <c r="U19" i="9"/>
  <c r="U18" i="9"/>
  <c r="U17" i="9"/>
  <c r="U16" i="9"/>
  <c r="U15" i="9"/>
  <c r="U14" i="9"/>
  <c r="U13" i="9"/>
  <c r="U12" i="9"/>
  <c r="U11" i="9"/>
  <c r="T21" i="8"/>
  <c r="U21" i="8" s="1"/>
  <c r="S21" i="8"/>
  <c r="R21" i="8"/>
  <c r="T20" i="8"/>
  <c r="U20" i="8" s="1"/>
  <c r="S20" i="8"/>
  <c r="R20" i="8"/>
  <c r="U16" i="8"/>
  <c r="U15" i="8"/>
  <c r="U14" i="8"/>
  <c r="U13" i="8"/>
  <c r="U12" i="8"/>
  <c r="U11" i="8"/>
  <c r="T19" i="7"/>
  <c r="U19" i="7" s="1"/>
  <c r="S19" i="7"/>
  <c r="R19" i="7"/>
  <c r="U18" i="7"/>
  <c r="T18" i="7"/>
  <c r="S18" i="7"/>
  <c r="R18" i="7"/>
  <c r="U14" i="7"/>
  <c r="U13" i="7"/>
  <c r="U12" i="7"/>
  <c r="U11" i="7"/>
  <c r="U38" i="6"/>
  <c r="T38" i="6"/>
  <c r="S38" i="6"/>
  <c r="R38" i="6"/>
  <c r="T37" i="6"/>
  <c r="U37" i="6" s="1"/>
  <c r="S37" i="6"/>
  <c r="R37" i="6"/>
  <c r="U33" i="6"/>
  <c r="U32" i="6"/>
  <c r="U31" i="6"/>
  <c r="U30" i="6"/>
  <c r="U29" i="6"/>
  <c r="U28" i="6"/>
  <c r="U27" i="6"/>
  <c r="U26" i="6"/>
  <c r="U25" i="6"/>
  <c r="U24" i="6"/>
  <c r="U23" i="6"/>
  <c r="U22" i="6"/>
  <c r="U21" i="6"/>
  <c r="U20" i="6"/>
  <c r="U19" i="6"/>
  <c r="U18" i="6"/>
  <c r="U17" i="6"/>
  <c r="U16" i="6"/>
  <c r="U15" i="6"/>
  <c r="U14" i="6"/>
  <c r="U13" i="6"/>
  <c r="U12" i="6"/>
  <c r="U11" i="6"/>
  <c r="T26" i="5"/>
  <c r="U26" i="5" s="1"/>
  <c r="S26" i="5"/>
  <c r="R26" i="5"/>
  <c r="T25" i="5"/>
  <c r="U25" i="5" s="1"/>
  <c r="S25" i="5"/>
  <c r="R25" i="5"/>
  <c r="U21" i="5"/>
  <c r="U20" i="5"/>
  <c r="U19" i="5"/>
  <c r="U18" i="5"/>
  <c r="U17" i="5"/>
  <c r="U16" i="5"/>
  <c r="U15" i="5"/>
  <c r="U14" i="5"/>
  <c r="U13" i="5"/>
  <c r="U12" i="5"/>
  <c r="U11" i="5"/>
  <c r="T26" i="4"/>
  <c r="U26" i="4" s="1"/>
  <c r="S26" i="4"/>
  <c r="R26" i="4"/>
  <c r="T25" i="4"/>
  <c r="U25" i="4" s="1"/>
  <c r="S25" i="4"/>
  <c r="R25" i="4"/>
  <c r="U21" i="4"/>
  <c r="U20" i="4"/>
  <c r="U19" i="4"/>
  <c r="U18" i="4"/>
  <c r="U17" i="4"/>
  <c r="U16" i="4"/>
  <c r="U15" i="4"/>
  <c r="U14" i="4"/>
  <c r="U13" i="4"/>
  <c r="U12" i="4"/>
  <c r="U11" i="4"/>
  <c r="U24" i="3"/>
  <c r="T24" i="3"/>
  <c r="S24" i="3"/>
  <c r="R24" i="3"/>
  <c r="U23" i="3"/>
  <c r="T23" i="3"/>
  <c r="S23" i="3"/>
  <c r="R23" i="3"/>
  <c r="U19" i="3"/>
  <c r="U18" i="3"/>
  <c r="U17" i="3"/>
  <c r="U16" i="3"/>
  <c r="U15" i="3"/>
  <c r="U14" i="3"/>
  <c r="U13" i="3"/>
  <c r="U12" i="3"/>
  <c r="U11" i="3"/>
  <c r="T20" i="2"/>
  <c r="U20" i="2" s="1"/>
  <c r="S20" i="2"/>
  <c r="R20" i="2"/>
  <c r="T19" i="2"/>
  <c r="S19" i="2"/>
  <c r="U19" i="2" s="1"/>
  <c r="R19" i="2"/>
  <c r="U15" i="2"/>
  <c r="U14" i="2"/>
  <c r="U13" i="2"/>
  <c r="U12" i="2"/>
  <c r="U11" i="2"/>
</calcChain>
</file>

<file path=xl/sharedStrings.xml><?xml version="1.0" encoding="utf-8"?>
<sst xmlns="http://schemas.openxmlformats.org/spreadsheetml/2006/main" count="3787" uniqueCount="1404">
  <si>
    <t>Informes sobre la Situación Económica,
las Finanzas Públicas y la Deuda Pública</t>
  </si>
  <si>
    <t xml:space="preserve">      Tercer Trimestre 2019</t>
  </si>
  <si>
    <t>DATOS DEL PROGRAMA</t>
  </si>
  <si>
    <t>Programa presupuestario</t>
  </si>
  <si>
    <t>B001</t>
  </si>
  <si>
    <t>Producción y comercialización de Biológicos Veterinarios</t>
  </si>
  <si>
    <t>Ramo</t>
  </si>
  <si>
    <t>8</t>
  </si>
  <si>
    <t>Agricultura y Desarrollo Rural</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</si>
  <si>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</si>
  <si>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</si>
  <si>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</si>
  <si>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</si>
  <si>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</si>
  <si>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</si>
  <si>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</si>
  <si>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</si>
  <si>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</si>
  <si>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</si>
  <si>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</si>
  <si>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</si>
  <si>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</si>
  <si>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</si>
  <si>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</si>
  <si>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</si>
  <si>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</si>
  <si>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</si>
  <si>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</si>
  <si>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</si>
  <si>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</si>
  <si>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</si>
  <si>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</si>
  <si>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</si>
  <si>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</si>
  <si>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</si>
  <si>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</si>
  <si>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</si>
  <si>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desarrollo económico incluyente mediante inversión en capital físico, humano y tecnológico que garantice la seguridad alimentaria mediante la producción y comercialización de biológicos y químico farmacéuticos de uso veterinario</t>
  </si>
  <si>
    <r>
      <t>Porcentaje de pruebas de diagnóstico comercializadas por PRONABIVE</t>
    </r>
    <r>
      <rPr>
        <i/>
        <sz val="10"/>
        <color indexed="30"/>
        <rFont val="Soberana Sans"/>
      </rPr>
      <t xml:space="preserve">
</t>
    </r>
  </si>
  <si>
    <t>(Pruebas de diagnóstico comercializadas por PRONABIVE)/(Total de pruebas de diagnóstico aplicadas)*100</t>
  </si>
  <si>
    <t>Porcentaje</t>
  </si>
  <si>
    <t>Estratégico-Eficacia-Anual</t>
  </si>
  <si>
    <t>N/A</t>
  </si>
  <si>
    <t/>
  </si>
  <si>
    <r>
      <t>Productividad laboral en el sector agropecuario y pesquero</t>
    </r>
    <r>
      <rPr>
        <i/>
        <sz val="10"/>
        <color indexed="30"/>
        <rFont val="Soberana Sans"/>
      </rPr>
      <t xml:space="preserve">
</t>
    </r>
  </si>
  <si>
    <t>El cálculo se hace dividiendo el promedio anual del producto interno bruto del sector agropecuario reportado por el INEGI, entre el número promedio anual de personas ocupadas en el sector de acuerdo con los datos reportados en la ENOE del INEGI</t>
  </si>
  <si>
    <t>Propósito</t>
  </si>
  <si>
    <t>Los Comités Estatales de Fomento y Protección Pecuaria cuentan con el material biológico suministrado.</t>
  </si>
  <si>
    <r>
      <t xml:space="preserve">Porcentaje de dosis de PPD comercializadas.  </t>
    </r>
    <r>
      <rPr>
        <i/>
        <sz val="10"/>
        <color indexed="30"/>
        <rFont val="Soberana Sans"/>
      </rPr>
      <t xml:space="preserve">
</t>
    </r>
  </si>
  <si>
    <t>(Dosis de PPD comercializadas)/(Total de dosis comercializadas para el Programa de Vigilancia de Salud Animal)*100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</si>
  <si>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</si>
  <si>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</si>
  <si>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</si>
  <si>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</si>
  <si>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</si>
  <si>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</si>
  <si>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</si>
  <si>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</si>
  <si>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conformes</t>
    </r>
    <r>
      <rPr>
        <i/>
        <sz val="10"/>
        <color indexed="30"/>
        <rFont val="Soberana Sans"/>
      </rPr>
      <t xml:space="preserve">
</t>
    </r>
  </si>
  <si>
    <t>(Lotes conformes)/(Total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</si>
  <si>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</si>
  <si>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</si>
  <si>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</si>
  <si>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</si>
  <si>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</si>
  <si>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</si>
  <si>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</si>
  <si>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</si>
  <si>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</si>
  <si>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</si>
  <si>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</si>
  <si>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</si>
  <si>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Porcentaje de pruebas de diagnóstico comercializadas por PRONABIVE
</t>
    </r>
    <r>
      <rPr>
        <sz val="10"/>
        <rFont val="Soberana Sans"/>
        <family val="2"/>
      </rPr>
      <t>Sin Información,Sin Justificación</t>
    </r>
  </si>
  <si>
    <r>
      <t xml:space="preserve">Productividad laboral en el sector agropecuario y pesquero
</t>
    </r>
    <r>
      <rPr>
        <sz val="10"/>
        <rFont val="Soberana Sans"/>
        <family val="2"/>
      </rPr>
      <t>Sin Información,Sin Justificación</t>
    </r>
  </si>
  <si>
    <r>
      <t xml:space="preserve">Porcentaje de dosis de PPD comercializadas.  
</t>
    </r>
    <r>
      <rPr>
        <sz val="10"/>
        <rFont val="Soberana Sans"/>
        <family val="2"/>
      </rPr>
      <t>Sin Información,Sin Justificación</t>
    </r>
  </si>
  <si>
    <r>
      <t xml:space="preserve">Porcentaje de dosis producidas.
</t>
    </r>
    <r>
      <rPr>
        <sz val="10"/>
        <rFont val="Soberana Sans"/>
        <family val="2"/>
      </rPr>
      <t xml:space="preserve"> Causa : Se ha rebasado el número de dosis de acuerdo a lo programado, debido a que se ha incrementado la producción de PPD Bovino (Derivado Proteico Purificado prueba para la detección de tuberculosis en el ganado bovino), Aba Test (Antígeno para el diagnóstico de brucelosis en bovinos y porcinos), así como Derri Plus y Melirev N, siendo éstos los que presentan un mayor número de dosis por lote; lo anterior, para prever la demanda que se presentará durante el cuarto trimestre de 2019 y primer trimestre de 2020, y evitar contratiempos en la producción. Efecto: Se contará con un abasto suficiente de PPD Bovino, Aba Test, Derri Plus y Melirev N para cubrir las necesidades de las campañas zoosanitarias implementadas por el SENASICA, durante el cuarto trimestre de 2019 y primer trimestre de 2020. Otros Motivos:</t>
    </r>
  </si>
  <si>
    <r>
      <t xml:space="preserve">Porcentaje de lotes conformes
</t>
    </r>
    <r>
      <rPr>
        <sz val="10"/>
        <rFont val="Soberana Sans"/>
        <family val="2"/>
      </rPr>
      <t xml:space="preserve"> Causa : Al tercer trimestre de 2019, la meta de producción medida en dosis ha sido rebasada, pero la meta de producción medida en lotes conformes no se alcanzó. Lo anterior se explica por la eficiencia de los equipos recientemente adquiridos, que producen más dosis por cada lote elaborado. Es por eso que se ajustó a la alza la meta de producción en dosis sin modificar la meta de producción en lotes, la cual se considera factible de conseguir al cierre del ejercicio 2019. Cabe mencionar que aun cuando no se alcanza la meta establecida, todos los lotes producidos a la fecha han sido conformes. Efecto: Durante el cuarto trimestre de 2019, se continuará con la producción de vacunas y reactivos para solventar la demanda de nuestros clientes durante el cuarto trimestre de 2019 y primer trimestre de 2020, en los que se tiene programado contar con un abasto suficiente de PPD Bovino, Aba Test, Derri Plus y Melirev N, para cubrir las necesidades de las campañas zoosanitarias implementadas por el SENASICA. Así mismo, dichas pruebas cuentan con los estándares de calidad establecidos. Por lo que se considera que se dará cumplimiento a las metas de producción tanto en número de dosis como en número de lotes.  Otros Motivos:</t>
    </r>
  </si>
  <si>
    <t>B004</t>
  </si>
  <si>
    <t>Adquisición de leche nacional</t>
  </si>
  <si>
    <t>VST-Liconsa, S.A. de C.V.</t>
  </si>
  <si>
    <t>2 - Desarrollo Social</t>
  </si>
  <si>
    <t>6 - Protección Social</t>
  </si>
  <si>
    <t>8 - Otros Grupos Vulnerables</t>
  </si>
  <si>
    <t>10 - Apoyo al ingreso, a la salud y a la educación de las familias en pobreza</t>
  </si>
  <si>
    <t>Contribuir al bienestar social e igualdad mediante la adquisición de leche de origen nacional de calidad para cubrir parte de la demanda del Programa de Abasto Social de Leche</t>
  </si>
  <si>
    <r>
      <t>Porcentaje de la demanda de leche del Programa de Abasto Social de Leche satisfecha a través del Programa de Adquisición de Leche Nacional</t>
    </r>
    <r>
      <rPr>
        <i/>
        <sz val="10"/>
        <color indexed="30"/>
        <rFont val="Soberana Sans"/>
      </rPr>
      <t xml:space="preserve">
</t>
    </r>
  </si>
  <si>
    <t>(Total de Litros adquiridos a través del Programa de Adquisición de Leche Nacional / Litros necesarios para el suministro del Programa de Abasto Social de Leche) * 100</t>
  </si>
  <si>
    <t>Parte de la demanda de leche del Programa de Abasto Social de Leche es cubierta con leche de origen nacional de calidad</t>
  </si>
  <si>
    <r>
      <t>Margen que representan los precios ofertados por los Agentes del mercado de leche fresca con respecto a los precios promedio pagados por Liconsa en las Zonas de Influencia de la Red de Acopio y Enfriamiento</t>
    </r>
    <r>
      <rPr>
        <i/>
        <sz val="10"/>
        <color indexed="30"/>
        <rFont val="Soberana Sans"/>
      </rPr>
      <t xml:space="preserve">
</t>
    </r>
  </si>
  <si>
    <t>(Precio pagado promedio de mercado/ precio pagado por Liconsa) x 100</t>
  </si>
  <si>
    <t>A Leche de origen nacional de calidad para el Programa de Abasto Social de Leche, comprada</t>
  </si>
  <si>
    <r>
      <t>Porcentaje de cumplimiento del programa de compra de leche nacional (fresca y polvo)</t>
    </r>
    <r>
      <rPr>
        <i/>
        <sz val="10"/>
        <color indexed="30"/>
        <rFont val="Soberana Sans"/>
      </rPr>
      <t xml:space="preserve">
</t>
    </r>
  </si>
  <si>
    <t>(Litros equivalentes de leche nacional adquiridos / Total de litros programados a comprar a nivel nacional)*100</t>
  </si>
  <si>
    <r>
      <t>Porcentaje de litros captados con el mayor grado de calidad respecto del total de litros adquiridos</t>
    </r>
    <r>
      <rPr>
        <i/>
        <sz val="10"/>
        <color indexed="30"/>
        <rFont val="Soberana Sans"/>
      </rPr>
      <t xml:space="preserve">
</t>
    </r>
  </si>
  <si>
    <t>(Total de litros con mayor grado de calidad / Total de litros adquiridos)*100</t>
  </si>
  <si>
    <r>
      <t>Tasa de variación del volumen total adquirido de leche fresca nacional</t>
    </r>
    <r>
      <rPr>
        <i/>
        <sz val="10"/>
        <color indexed="30"/>
        <rFont val="Soberana Sans"/>
      </rPr>
      <t xml:space="preserve">
</t>
    </r>
  </si>
  <si>
    <t>((Volumen total adquirido de leche fresca nacional en t / Volumen total adquirido de leche fresca nacional en t-1)-1)*100</t>
  </si>
  <si>
    <t>Tasa de variación</t>
  </si>
  <si>
    <t>A 1 Registro en los centros de acopio, a los productores nacionales de leche</t>
  </si>
  <si>
    <r>
      <t>Porcentaje de productores que le venden a Liconsa, con información completa en el Registro Nacional de Productores de Leche</t>
    </r>
    <r>
      <rPr>
        <i/>
        <sz val="10"/>
        <color indexed="30"/>
        <rFont val="Soberana Sans"/>
      </rPr>
      <t xml:space="preserve">
</t>
    </r>
  </si>
  <si>
    <t>(Número de productores que venden leche fresca nacional a Liconsa, con información básica completa en el Registro Nacional de Productores / Total de productores que le venden leche fresca nacional a Liconsa) * 100</t>
  </si>
  <si>
    <t>A 2 Gestión de almacenamiento y cuidado de la leche en los centros</t>
  </si>
  <si>
    <r>
      <t>Litros producidos para el PASL respecto al total de leche nacional adquirida en centros de acopio y plantas</t>
    </r>
    <r>
      <rPr>
        <i/>
        <sz val="10"/>
        <color indexed="30"/>
        <rFont val="Soberana Sans"/>
      </rPr>
      <t xml:space="preserve">
</t>
    </r>
  </si>
  <si>
    <t>(Litros producidos del PASL / Total de litros de leche fresca de centros de acopio y plantas )*100</t>
  </si>
  <si>
    <r>
      <t>Costo promedio de operación por litro en centros de acopio</t>
    </r>
    <r>
      <rPr>
        <i/>
        <sz val="10"/>
        <color indexed="30"/>
        <rFont val="Soberana Sans"/>
      </rPr>
      <t xml:space="preserve">
</t>
    </r>
  </si>
  <si>
    <t>Costo de operación / Litros captados</t>
  </si>
  <si>
    <t>Pesos</t>
  </si>
  <si>
    <t>Gestión-Economía-Trimestral</t>
  </si>
  <si>
    <r>
      <t>Capacidad utilizada en centros de acopio</t>
    </r>
    <r>
      <rPr>
        <i/>
        <sz val="10"/>
        <color indexed="30"/>
        <rFont val="Soberana Sans"/>
      </rPr>
      <t xml:space="preserve">
</t>
    </r>
  </si>
  <si>
    <t>(Litros de leche fresca captados diariamente / Capacidad de captación de litros de leche diarios en centros acopio) * 100</t>
  </si>
  <si>
    <t>Gestión-Eficiencia-Trimestral</t>
  </si>
  <si>
    <r>
      <t xml:space="preserve">Porcentaje de la demanda de leche del Programa de Abasto Social de Leche satisfecha a través del Programa de Adquisición de Leche Nacional
</t>
    </r>
    <r>
      <rPr>
        <sz val="10"/>
        <rFont val="Soberana Sans"/>
        <family val="2"/>
      </rPr>
      <t xml:space="preserve"> Causa : La Adquisición de Leche Nacional para el período Enero-Septiembre cumple con el programa y el presupuesto para la adquisición de leche fresca nacional. Sin embargo, con el presupuesto asignado para la compra de leche fresca nacional en 2019, no se cubren los requerimientos de producción para el PASL, por ello la meta anual se establece al 58% del total de litros requeridos para cumplir con dicha atención.  Efecto: Sin efectos cuantificables toda vez que las variaciones son mínimas.  Otros Motivos:</t>
    </r>
  </si>
  <si>
    <r>
      <t xml:space="preserve">Margen que representan los precios ofertados por los Agentes del mercado de leche fresca con respecto a los precios promedio pagados por Liconsa en las Zonas de Influencia de la Red de Acopio y Enfriamiento
</t>
    </r>
    <r>
      <rPr>
        <sz val="10"/>
        <rFont val="Soberana Sans"/>
        <family val="2"/>
      </rPr>
      <t xml:space="preserve"> Causa : Como parte del proyecto del Gobierno Federal se incrementó el precio de compra (Precio de Garantía) de leche a pequeños y medianos productores inscritos al padrón de LICONSA. Efecto: El cumplimiento de la meta establecida no presenta efectos, sin embargo, el incremento en el precio de garantía si incrementa los ingresos de los pequeños y medianos productores de leche.  Otros Motivos:El precio promedio de mercado (Precio Medio Rural) fue obtenido a través del portal del SIAP, (Servicio de Información Agroalimentaria y Pesquera). </t>
    </r>
  </si>
  <si>
    <r>
      <t xml:space="preserve">Porcentaje de cumplimiento del programa de compra de leche nacional (fresca y polvo)
</t>
    </r>
    <r>
      <rPr>
        <sz val="10"/>
        <rFont val="Soberana Sans"/>
        <family val="2"/>
      </rPr>
      <t xml:space="preserve"> Causa : Por cuestiones de estacionalidad en el tercer trimestre del año la Oferta de la Leche Fresca Nacional es ligeramente menor, hecho que impacta en la menor adquisición de leche.  Efecto: Sin efectos cuantificables toda vez que las variaciones son mínimas.  Otros Motivos:</t>
    </r>
  </si>
  <si>
    <r>
      <t xml:space="preserve">Porcentaje de litros captados con el mayor grado de calidad respecto del total de litros adquiridos
</t>
    </r>
    <r>
      <rPr>
        <sz val="10"/>
        <rFont val="Soberana Sans"/>
        <family val="2"/>
      </rPr>
      <t xml:space="preserve"> Causa : Por las condiciones ambientales la calidad de la leche es ligeramente menor en este trimestre, lo que genera una ligera baja en la proporción de litros de mayor calidad.  Efecto: Se pagan estímulos para productores que entreguen leche de mejor calidad.   Otros Motivos:</t>
    </r>
  </si>
  <si>
    <r>
      <t xml:space="preserve">Tasa de variación del volumen total adquirido de leche fresca nacional
</t>
    </r>
    <r>
      <rPr>
        <sz val="10"/>
        <rFont val="Soberana Sans"/>
        <family val="2"/>
      </rPr>
      <t xml:space="preserve"> Causa : Nuestra tasa de variación respecto al año pasado es de 2 % porcentual, esto derivado de las políticas establecidas de cambio de precios (Precios de Garantía). Efecto: Se apoya a los pequeños y medianos productores de leche al adquirirles un mayor volumen de leche.  Otros Motivos:</t>
    </r>
  </si>
  <si>
    <r>
      <t xml:space="preserve">Porcentaje de productores que le venden a Liconsa, con información completa en el Registro Nacional de Productores de Leche
</t>
    </r>
    <r>
      <rPr>
        <sz val="10"/>
        <rFont val="Soberana Sans"/>
        <family val="2"/>
      </rPr>
      <t xml:space="preserve"> Causa : Se esta realizando el proceso de migración al RNPL, derivado de que el Recoralf (Registro y Control de la Red de Acopio de Leche Fresca) que contiene 1,284 registros, dentro de los cuales se encuentran asociaciones que a su vez dispersan los pagos a los productores, sin embargo, el desagregado de productores por asociación no está disponible en dicho registro.  Efecto: Una vez que se realice la migración al RNPL donde se encuentra sistematizada toda la información de los productores se podrá dar seguimiento puntual a cada productor que le vende leche a Liconsa.  Otros Motivos:</t>
    </r>
  </si>
  <si>
    <r>
      <t xml:space="preserve">Litros producidos para el PASL respecto al total de leche nacional adquirida en centros de acopio y plantas
</t>
    </r>
    <r>
      <rPr>
        <sz val="10"/>
        <rFont val="Soberana Sans"/>
        <family val="2"/>
      </rPr>
      <t xml:space="preserve"> Causa : Los litros producidos para el Programa de Abasto Social de Leche fueron menores a los programados debido a una reducción en la demanda de los beneficiarios.                                             Efecto: La leche fresca nacional adquirida cubre un gran porcentaje para producir leche para el PASL y el faltante se complementa con la leche en polvo a un menor precio.                                                                                                            Otros Motivos:</t>
    </r>
  </si>
  <si>
    <r>
      <t xml:space="preserve">Costo promedio de operación por litro en centros de acopio
</t>
    </r>
    <r>
      <rPr>
        <sz val="10"/>
        <rFont val="Soberana Sans"/>
        <family val="2"/>
      </rPr>
      <t xml:space="preserve"> Causa : El costo promedio de operación por litro en centros de acopio fue de 18 centavos, la variación en el denominador se debe a la oferta de leche por parte de los productores y en el numerador la cifra corresponde a los costos de operación por lo que al reflejarse un costo de operación menor al esperado de 24 a 18 centavos se tiene una proporción de avance menor, lo cual es un efecto positivo.  Efecto: Existe una mayor eficiencia en la operación del programa.  Otros Motivos:</t>
    </r>
  </si>
  <si>
    <r>
      <t xml:space="preserve">Capacidad utilizada en centros de acopio
</t>
    </r>
    <r>
      <rPr>
        <sz val="10"/>
        <rFont val="Soberana Sans"/>
        <family val="2"/>
      </rPr>
      <t xml:space="preserve"> Causa : Se almacenó una menor cantidad de leche fluida en los Centros de Acopio, derivado a que la oferta de leche fresca nacional fue menor por las condiciones ambientales, asimismo, el presupuesto para la compra de leche a pequeños y medianos productores es insuficiente para alcanzar el 100% de la capacidad instalada. Efecto: Al captar una menor cantidad de leche, y al mantenerse los costos operativos fijos, se tiene un ligero incremento en los costo de producción por litro de leche Otros Motivos:</t>
    </r>
  </si>
  <si>
    <t>E001</t>
  </si>
  <si>
    <t>Desarrollo y aplicación de programas educativos en materia agropecuaria</t>
  </si>
  <si>
    <t>IZC-Colegio de Postgraduados</t>
  </si>
  <si>
    <t>5 - Educación</t>
  </si>
  <si>
    <t>4 - Posgrado</t>
  </si>
  <si>
    <t>5 - Educación agropecuaria de posgrado</t>
  </si>
  <si>
    <t>Contribuir al bienestar social e igualdad mediante inversión en capital físico, humano y tecnológico que garantice la seguridad alimentaria. mediante técnicos, profesionales e investigadores del sector agropecuario, acuícola y forestal egresados con calidad educativa.</t>
  </si>
  <si>
    <t>Técnicos, profesionales e investigadres del sector agropecuario, acuícola y forestal egresados con calidad educativa</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</si>
  <si>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</si>
  <si>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</si>
  <si>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</si>
  <si>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</si>
  <si>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A C1. Artículos científicos y de divulgación derivados de la investigación, publicados en revistas con Comité Editorial.</t>
  </si>
  <si>
    <r>
      <t>C1. Porcentaje de artículos de investigación publicados en revistas con Comité Editorial.</t>
    </r>
    <r>
      <rPr>
        <i/>
        <sz val="10"/>
        <color indexed="30"/>
        <rFont val="Soberana Sans"/>
      </rPr>
      <t xml:space="preserve">
</t>
    </r>
  </si>
  <si>
    <t>(Artículos de Investigación publicados en revistas con Comité Editorial en el año t / Artículos de Investigación programados para su publicación en revistas con Comité Editorial en el año t)*100</t>
  </si>
  <si>
    <t>Estratégico-Eficacia-Semestral</t>
  </si>
  <si>
    <t>B C4. Capacitaciones otorgadas a profesores del nivel medio superior y superior en materia agropecuaria</t>
  </si>
  <si>
    <r>
      <t>C4.Porcentaje de capacitaciones otorgadas a profesores del nivel medio superior y superior en materia agropecuaria respecto a las programadas</t>
    </r>
    <r>
      <rPr>
        <i/>
        <sz val="10"/>
        <color indexed="30"/>
        <rFont val="Soberana Sans"/>
      </rPr>
      <t xml:space="preserve">
</t>
    </r>
  </si>
  <si>
    <t>(Número de capacitaciones otorgadas a profesores del nivel medio superior y superior en materia agropecuaria en el año t / Número de capacitaciones programadas a profesores del nivel medio superior y superior en materia agropecuaria en el año t)*100</t>
  </si>
  <si>
    <t>C C2. Capacitaciones otorgadas a productores y técnicos de los sectores agropecuario, acuícola y forestal</t>
  </si>
  <si>
    <r>
      <t>C2. Porcentaje de capacitaciones otorgadas a productores y técnicos de los sectores agropecuario, acuícola y forestal, respecto a las programadas</t>
    </r>
    <r>
      <rPr>
        <i/>
        <sz val="10"/>
        <color indexed="30"/>
        <rFont val="Soberana Sans"/>
      </rPr>
      <t xml:space="preserve">
</t>
    </r>
  </si>
  <si>
    <t>(Número de capacitaciones otorgadas a productores y técnicos de los sectores agropecuarios, acuícola y forestal en el año t / Número de capacitaciones a productores y técnicos de los sectores agropecuarios, acuícola y forestal programados en el año t) * 100</t>
  </si>
  <si>
    <t>D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</si>
  <si>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</si>
  <si>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año t/ Número total de estudiantes de educación media superior y superior del sector agropecuario en el año t)*100</t>
  </si>
  <si>
    <t>A 1 A1.C1 Registro de Proyectos de Investigación asociados a las Líneas de Generación y/o Aplicación del Conocimiento-CP (LGAC-CP).</t>
  </si>
  <si>
    <r>
      <t>A1.C1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</si>
  <si>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</si>
  <si>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Gestión-Eficacia-Semestral</t>
  </si>
  <si>
    <t>B 2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</si>
  <si>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</si>
  <si>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</si>
  <si>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Gestión-Eficacia-Anual</t>
  </si>
  <si>
    <t>C 3 A2.C2. Cumplimiento de los programas de vinculación</t>
  </si>
  <si>
    <r>
      <t>A2.C2 Porcentaje de convenios o contratos de transferencia de conocimientos o tecnología</t>
    </r>
    <r>
      <rPr>
        <i/>
        <sz val="10"/>
        <color indexed="30"/>
        <rFont val="Soberana Sans"/>
      </rPr>
      <t xml:space="preserve">
</t>
    </r>
  </si>
  <si>
    <t>(número de convenios o contratos de transferencia de conocimientos o tecnología firmados en 2019 / número de convenios o contratos de transferencia de conocimientos o tecnología programados para ser firmados en 2019)*100</t>
  </si>
  <si>
    <t>D 4 A3. C3 Selección de estudiantes con promedio igual o superior a 8.0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</si>
  <si>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</si>
  <si>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año t/ Número total de estudiantes con promedio mínimo de 8.0 en el año t)*100</t>
  </si>
  <si>
    <r>
      <t xml:space="preserve">P1.1 Porcentaje de técnicos y profesionistas egresados con calificación igual o superior a 8.5
</t>
    </r>
    <r>
      <rPr>
        <sz val="10"/>
        <rFont val="Soberana Sans"/>
        <family val="2"/>
      </rPr>
      <t>Sin Información,Sin Justificación</t>
    </r>
  </si>
  <si>
    <r>
      <t xml:space="preserve">P1.2. Porcentaje de graduados de programas pertenecientes al PNPC-CONACYT, con calificación igual o superior a 9.0.
</t>
    </r>
    <r>
      <rPr>
        <sz val="10"/>
        <rFont val="Soberana Sans"/>
        <family val="2"/>
      </rPr>
      <t>Sin Información,Sin Justificación</t>
    </r>
  </si>
  <si>
    <r>
      <t xml:space="preserve">C1. Porcentaje de artículos de investigación publicados en revistas con Comité Editorial.
</t>
    </r>
    <r>
      <rPr>
        <sz val="10"/>
        <rFont val="Soberana Sans"/>
        <family val="2"/>
      </rPr>
      <t xml:space="preserve"> Causa : El retraso en la publicación de algunas revistas donde la comunidad académica suele publicar los resultados de sus investigaciones, disminuyó el registro institucional de los artículos de investigación.  Efecto: La disminución en el registro institucional de los artículos de investigación, no implica baja productividad de documentos científicos, sino el retraso en la publicación de algunas revistas.  Otros Motivos:</t>
    </r>
  </si>
  <si>
    <r>
      <t xml:space="preserve">C4.Porcentaje de capacitaciones otorgadas a profesores del nivel medio superior y superior en materia agropecuaria respecto a las programadas
</t>
    </r>
    <r>
      <rPr>
        <sz val="10"/>
        <rFont val="Soberana Sans"/>
        <family val="2"/>
      </rPr>
      <t>Sin Información,Sin Justificación</t>
    </r>
  </si>
  <si>
    <r>
      <t xml:space="preserve">C2. Porcentaje de capacitaciones otorgadas a productores y técnicos de los sectores agropecuario, acuícola y forestal, respecto a las programadas
</t>
    </r>
    <r>
      <rPr>
        <sz val="10"/>
        <rFont val="Soberana Sans"/>
        <family val="2"/>
      </rPr>
      <t xml:space="preserve"> Causa : La meta fue ligeramente superada ya que se tuvo una buena demanda de cursos de capacitación por parte de los productores y técnicos del sector rural, además, se tuvo una gran participación de los Académicos del Colegio de Postgraduados para atender la demanda.  Efecto: Las capacitaciones a productores y técnicos del sector agropecuario, forestal y acuícola, contribuyen en el incremento de conocimientos y técnicas para mejorar las actividades productivas.  Otros Motivos:</t>
    </r>
  </si>
  <si>
    <r>
      <t xml:space="preserve">C3.Porcentaje de estudiantes becados de educación media superior y superior del sector agropecuario
</t>
    </r>
    <r>
      <rPr>
        <sz val="10"/>
        <rFont val="Soberana Sans"/>
        <family val="2"/>
      </rPr>
      <t>Sin Información,Sin Justificación</t>
    </r>
  </si>
  <si>
    <r>
      <t xml:space="preserve">A1.C1 Porcentaje de proyectos de investigación de las LGAC-CP
</t>
    </r>
    <r>
      <rPr>
        <sz val="10"/>
        <rFont val="Soberana Sans"/>
        <family val="2"/>
      </rPr>
      <t xml:space="preserve"> Causa : Derivado de factores externos a la institución se amplió el periodo de formalización y registro de los proyectos de investigación pertenecientes a una Línea de Generación y/o Aplicación del Conocimiento (LGAC), por lo que para el periodo primavera 2019 aún no se contaba con el registro total de los proyectos. Sin embargo, para el segundo semestre ya se contará con el registro total, ya que las actividades académicas y de investigación se están llevando a cabo de manera regular.  Efecto: El indicador se encuentra dentro de los parámetros de cumplimiento establecidos, por lo que no hay efectos cuantificables.  Otros Motivos:</t>
    </r>
  </si>
  <si>
    <r>
      <t xml:space="preserve">A4.C4 Porcentaje de solicitudes para capacitación aprobadas de profesores de educación media superior y superior en materia agropecuaria    
</t>
    </r>
    <r>
      <rPr>
        <sz val="10"/>
        <rFont val="Soberana Sans"/>
        <family val="2"/>
      </rPr>
      <t>Sin Información,Sin Justificación</t>
    </r>
  </si>
  <si>
    <r>
      <t xml:space="preserve">A2.C2 Porcentaje de convenios o contratos de transferencia de conocimientos o tecnología
</t>
    </r>
    <r>
      <rPr>
        <sz val="10"/>
        <rFont val="Soberana Sans"/>
        <family val="2"/>
      </rPr>
      <t xml:space="preserve"> Causa : Comportamiento de la meta según lo programado  Efecto: El indicador se encuentra dentro de los parámetros de cumplimiento establecidos  Otros Motivos:</t>
    </r>
  </si>
  <si>
    <r>
      <t xml:space="preserve">A3.C3 Porcentaje de estudiantes  seleccionados para el otorgamiento de becas académicas en el nivel medio superior y superior
</t>
    </r>
    <r>
      <rPr>
        <sz val="10"/>
        <rFont val="Soberana Sans"/>
        <family val="2"/>
      </rPr>
      <t>Sin Información,Sin Justificación</t>
    </r>
  </si>
  <si>
    <t>E003</t>
  </si>
  <si>
    <t>Desarrollo y Vinculación de la Investigación Científica y Tecnológica con el Sector</t>
  </si>
  <si>
    <t>A1I-Universidad Autónoma Chapingo</t>
  </si>
  <si>
    <t>3 - Educación Superior</t>
  </si>
  <si>
    <t>4 - Formación recursos humanos para el sector (educación superior)</t>
  </si>
  <si>
    <t>Contribuir al bienestar social e igualdad mediante inversión en capital físico, humano y tecnológico que garantice la seguridad alimentaria. mediante la investigación y servicios que contribuyen al desarrollo del sector social y productivo del medio rural.</t>
  </si>
  <si>
    <t>El sector social y productivo del medio rural cuenta con investigación y servicios que contribuyen a su desarrollo</t>
  </si>
  <si>
    <r>
      <t>Porcentaje de proyectos de investigación con intervención indirecta (convencionales, estratégicos institucionales y desarrollo y transferencia de tecnología* del sector rural) generados en el año t respecto al año t-1</t>
    </r>
    <r>
      <rPr>
        <i/>
        <sz val="10"/>
        <color indexed="30"/>
        <rFont val="Soberana Sans"/>
      </rPr>
      <t xml:space="preserve">
</t>
    </r>
  </si>
  <si>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</si>
  <si>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r>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r>
    <r>
      <rPr>
        <i/>
        <sz val="10"/>
        <color indexed="30"/>
        <rFont val="Soberana Sans"/>
      </rPr>
      <t xml:space="preserve">
</t>
    </r>
  </si>
  <si>
    <t>[(Número de proyectos de servicio universitario y proyectos de investigación con intervención directa realizados en el año t / Número de proyectos de servicio universitario y proyectos de investigación con intervención directa realizados en el año t-1)-1]*100</t>
  </si>
  <si>
    <t>A C4. Materiales de divulgación producidos</t>
  </si>
  <si>
    <r>
      <t>C4. Tasa de variación de materiales de divulgación producidos (libros, revistas, manuales, folletos, audiovisuales y otros medios de divulgación) en el año t respecto al año t-1</t>
    </r>
    <r>
      <rPr>
        <i/>
        <sz val="10"/>
        <color indexed="30"/>
        <rFont val="Soberana Sans"/>
      </rPr>
      <t xml:space="preserve">
</t>
    </r>
  </si>
  <si>
    <t>[(Número de materiales de divulgación producidos (libros, revistas, manuales, folletos, audiovisuales y otros medios de divulgación) en el año t / Número de materiales de divulgación producidos en el año t-1)-1]*100</t>
  </si>
  <si>
    <t>B C2. Artículos científicos publicados y registrados para su publicación en revistas con Comité Editorial</t>
  </si>
  <si>
    <r>
      <t>C2. Tasa de variación de artículos científicos publicados y registrados para su publicación en revistas con Comité Editorial en el año t con respecto al año t-1</t>
    </r>
    <r>
      <rPr>
        <i/>
        <sz val="10"/>
        <color indexed="30"/>
        <rFont val="Soberana Sans"/>
      </rPr>
      <t xml:space="preserve">
</t>
    </r>
  </si>
  <si>
    <t>[(Número de artículos científicos publicados y registrados para su publicación en revistas con Comité Editorial en el año t / Número de artículos científicos publicados y registrados para su publicación en revistas con Comité Editorial en el año t-1)-1]*100</t>
  </si>
  <si>
    <t>C C3. Proyectos de servicio universitario realizados</t>
  </si>
  <si>
    <r>
      <t>C3. Tasa de variación de proyectos de servicio universitario realizados en el año t respecto al año t-1</t>
    </r>
    <r>
      <rPr>
        <i/>
        <sz val="10"/>
        <color indexed="30"/>
        <rFont val="Soberana Sans"/>
      </rPr>
      <t xml:space="preserve">
</t>
    </r>
  </si>
  <si>
    <t>[(Número de proyectos de servicio universitario desarrollados en el año t / Número de proyectos de servicio universitario desarrollados en el año t-1)-1]*100</t>
  </si>
  <si>
    <t>D C1. Innovaciones tecnológicas generadas</t>
  </si>
  <si>
    <r>
      <t>C1. Tasa de variación de innovaciones tecnológicas (títulos de obtentor de variedades y patentes) generadas en el año t con respecto al año t-1</t>
    </r>
    <r>
      <rPr>
        <i/>
        <sz val="10"/>
        <color indexed="30"/>
        <rFont val="Soberana Sans"/>
      </rPr>
      <t xml:space="preserve">
</t>
    </r>
  </si>
  <si>
    <t>[(Número de innovaciones tecnológicas (títulos de obtentor de variedades y patentes) generadas en el año t / Número de innovaciones tecnológicas generadas en el año t-1)-1]*100</t>
  </si>
  <si>
    <t>B 1 A2-C2 Profesores investigadores de la Universidad Autónoma Chapingo con altos niveles de productividad científica</t>
  </si>
  <si>
    <r>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r>
    <r>
      <rPr>
        <i/>
        <sz val="10"/>
        <color indexed="30"/>
        <rFont val="Soberana Sans"/>
      </rPr>
      <t xml:space="preserve">
</t>
    </r>
  </si>
  <si>
    <t>[(Número de promociones de los profesores investigadores dentro del SNI en el año t) / (Número de profesores investigadores pertenecientes al SNI en el año t)]*100</t>
  </si>
  <si>
    <t>B 2 A3-C2 Estudiantes en programas de posgrado orientados a la investigación</t>
  </si>
  <si>
    <r>
      <t>A3-C2. Tasa de variación del número de estudiantes en programas de posgrado orientados a la investigación reconocidos por el Programa Nacional de Posgrado de Calidad (PNPC) en el año t respecto al año t-1</t>
    </r>
    <r>
      <rPr>
        <i/>
        <sz val="10"/>
        <color indexed="30"/>
        <rFont val="Soberana Sans"/>
      </rPr>
      <t xml:space="preserve">
</t>
    </r>
  </si>
  <si>
    <t>[(Número de estudiantes en programas de posgrado orientados a la investigación reconocidos por el PNPC en el año t / Número de estudiantes en programas de posgrado orientados a la investigación reconocidos por el PNPC en el año t-1)-1]*100</t>
  </si>
  <si>
    <t>C 3 A1-C3 Proyectos de investigación vinculados con instituciones externas a la universidad</t>
  </si>
  <si>
    <r>
      <t>A1-C3. Tasa de variación de proyectos de investigación vinculados con instituciones externas a la universidad generados en el año t respecto al año t-1</t>
    </r>
    <r>
      <rPr>
        <i/>
        <sz val="10"/>
        <color indexed="30"/>
        <rFont val="Soberana Sans"/>
      </rPr>
      <t xml:space="preserve">
</t>
    </r>
  </si>
  <si>
    <t>[(Número de proyectos de investigación vinculados con instituciones externas a la universidad generados en el año t / Número de proyectos de investigación vinculados con instituciones externas a la universidad generados en el año t-1)-1]*100</t>
  </si>
  <si>
    <t>C 4 A4-C3 Municipios de alta y muy alta marginalidad atendidos</t>
  </si>
  <si>
    <r>
      <t>A4-C3. Tasa de variación de proyectos de servicio universitario desarrollados en municipios con alta y muy alta marginación en el año t respecto al año t-1</t>
    </r>
    <r>
      <rPr>
        <i/>
        <sz val="10"/>
        <color indexed="30"/>
        <rFont val="Soberana Sans"/>
      </rPr>
      <t xml:space="preserve">
</t>
    </r>
  </si>
  <si>
    <t>[(Número de proyectos de servicio universitario desarrollados en municipios de alta y muy alta marginación en el año t / Número de proyectos de servicio universitario desarrollados en municipios de alta y muy alta marginación en el año t-1)-1]*100</t>
  </si>
  <si>
    <r>
      <t xml:space="preserve">Porcentaje de proyectos de investigación con intervención indirecta (convencionales, estratégicos institucionales y desarrollo y transferencia de tecnología* del sector rural) generados en el año t respecto al año t-1
</t>
    </r>
    <r>
      <rPr>
        <sz val="10"/>
        <rFont val="Soberana Sans"/>
        <family val="2"/>
      </rPr>
      <t>Sin Información,Sin Justificación</t>
    </r>
  </si>
  <si>
    <r>
      <t xml:space="preserve">Tasa de variación del número de proyectos de servicio universitario y proyectos de investigación con intervención directa (desarrollo y transferencia de tecnología* y estratégicos de Centros e Institutos con demandas de productores) realizados en el año t respecto al año t-1
</t>
    </r>
    <r>
      <rPr>
        <sz val="10"/>
        <rFont val="Soberana Sans"/>
        <family val="2"/>
      </rPr>
      <t>Sin Información,Sin Justificación</t>
    </r>
  </si>
  <si>
    <r>
      <t xml:space="preserve">C4. Tasa de variación de materiales de divulgación producidos (libros, revistas, manuales, folletos, audiovisuales y otros medios de divulgación) en el año t respecto al año t-1
</t>
    </r>
    <r>
      <rPr>
        <sz val="10"/>
        <rFont val="Soberana Sans"/>
        <family val="2"/>
      </rPr>
      <t>Sin Información,Sin Justificación</t>
    </r>
  </si>
  <si>
    <r>
      <t xml:space="preserve">C2. Tasa de variación de artículos científicos publicados y registrados para su publicación en revistas con Comité Editorial en el año t con respecto al año t-1
</t>
    </r>
    <r>
      <rPr>
        <sz val="10"/>
        <rFont val="Soberana Sans"/>
        <family val="2"/>
      </rPr>
      <t>Sin Información,Sin Justificación</t>
    </r>
  </si>
  <si>
    <r>
      <t xml:space="preserve">C3. Tasa de variación de proyectos de servicio universitario realizados en el año t respecto al año t-1
</t>
    </r>
    <r>
      <rPr>
        <sz val="10"/>
        <rFont val="Soberana Sans"/>
        <family val="2"/>
      </rPr>
      <t>Sin Información,Sin Justificación</t>
    </r>
  </si>
  <si>
    <r>
      <t xml:space="preserve">C1. Tasa de variación de innovaciones tecnológicas (títulos de obtentor de variedades y patentes) generadas en el año t con respecto al año t-1
</t>
    </r>
    <r>
      <rPr>
        <sz val="10"/>
        <rFont val="Soberana Sans"/>
        <family val="2"/>
      </rPr>
      <t>Sin Información,Sin Justificación</t>
    </r>
  </si>
  <si>
    <r>
      <t xml:space="preserve">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
</t>
    </r>
    <r>
      <rPr>
        <sz val="10"/>
        <rFont val="Soberana Sans"/>
        <family val="2"/>
      </rPr>
      <t>Sin Información,Sin Justificación</t>
    </r>
  </si>
  <si>
    <r>
      <t xml:space="preserve">A3-C2. Tasa de variación del número de estudiantes en programas de posgrado orientados a la investigación reconocidos por el Programa Nacional de Posgrado de Calidad (PNPC) en el año t respecto al año t-1
</t>
    </r>
    <r>
      <rPr>
        <sz val="10"/>
        <rFont val="Soberana Sans"/>
        <family val="2"/>
      </rPr>
      <t xml:space="preserve"> Causa : La meta no se estableció en tiempo y forma, debido a que la universidad, las áreas, dependencias académicas y administrativas que generan y resguardan la información se encontraban con suspensión de labores a raíz de la huelga; debido a que las meta anual no se ha modificado, el denominador difiere en la meta programada, ya que estos valores corresponden a lo reportado en Marzo 2018. El número de estudiantes matriculados en programas de posgrado no se ha incrementado, debido a las restricciones presupuestarias en Conacyt.  Efecto: No se obtuvo el incremento en matrícula, dado a la correlación directa con el financiamiento otorgado en becas Conacyt. Afectado con ello a los estudiantes y sus investigaciones  Otros Motivos:</t>
    </r>
  </si>
  <si>
    <r>
      <t xml:space="preserve">A1-C3. Tasa de variación de proyectos de investigación vinculados con instituciones externas a la universidad generados en el año t respecto al año t-1
</t>
    </r>
    <r>
      <rPr>
        <sz val="10"/>
        <rFont val="Soberana Sans"/>
        <family val="2"/>
      </rPr>
      <t>Sin Información,Sin Justificación</t>
    </r>
  </si>
  <si>
    <r>
      <t xml:space="preserve">A4-C3. Tasa de variación de proyectos de servicio universitario desarrollados en municipios con alta y muy alta marginación en el año t respecto al año t-1
</t>
    </r>
    <r>
      <rPr>
        <sz val="10"/>
        <rFont val="Soberana Sans"/>
        <family val="2"/>
      </rPr>
      <t>Sin Información,Sin Justificación</t>
    </r>
  </si>
  <si>
    <t>E006</t>
  </si>
  <si>
    <t>Generación de Proyectos de Investigación</t>
  </si>
  <si>
    <t>JAG-Instituto Nacional de Investigaciones Forestales, Agrícolas y Pecuarias</t>
  </si>
  <si>
    <t>8 - Ciencia, Tecnología e Innovación</t>
  </si>
  <si>
    <t>3 - Servicios Científicos y Tecnológicos</t>
  </si>
  <si>
    <t>7 - Tecnificación e innovación de las actividades del sector</t>
  </si>
  <si>
    <t>Contribuir al desarrollo económico incluyente mediante inversión en capital físico, humano y tecnológico que garantice la seguridad alimentaria. mediante soluciones tecnológicas en los procesos productivos de los sectores acuícola, forestal, agrícola, pecuario y pesquero.</t>
  </si>
  <si>
    <r>
      <t>Tasa de cambio en el ingreso neto de los productores forestales y agropecuarios encuestados en el uso de innovaciones tecnológicas con respecto de los productores que utilizaron tecnologías testigo</t>
    </r>
    <r>
      <rPr>
        <i/>
        <sz val="10"/>
        <color indexed="30"/>
        <rFont val="Soberana Sans"/>
      </rPr>
      <t xml:space="preserve">
</t>
    </r>
  </si>
  <si>
    <t>((Promedio del ingreso neto de los productores forestales y agropecuarios encuestados en el uso de innovaciones tecnológicas generado por el uso de 10 tecnologías en el año tn-1)/(Promedio del Ingreso neto generado por 10 tecnologías testigo en el año tn-1)-1*100</t>
  </si>
  <si>
    <t>tasa</t>
  </si>
  <si>
    <r>
      <t>Porcentaje de variación anual del valor de la producción pesquera y acuícola a nivel nacional</t>
    </r>
    <r>
      <rPr>
        <i/>
        <sz val="10"/>
        <color indexed="30"/>
        <rFont val="Soberana Sans"/>
      </rPr>
      <t xml:space="preserve">
</t>
    </r>
  </si>
  <si>
    <t>(Valor de la producción pesquera y acuícola en el año tn / Valor de la producción pesquera y acuícola en el año tn-1)* 100</t>
  </si>
  <si>
    <t>Las cadenas agroalimentarias, agroindustriales y sistemas forestales de los Distritos de Desarrollo Rural en los que se divide el país, cuentan con suficientes soluciones tecnológicas e incorporan las existentes para atender las demandas de productividad, competitividad y sostenibilidad en sus procesos productivos;  el sector pesquero y acuícola cuenta con instrumentos relativos a la conservación, restauración, protección y aprovechamiento sustentable de los recursos pesqueros y acuícolas mediante la investigación científica y tecnológica.</t>
  </si>
  <si>
    <r>
      <t>P1.2. Porcentaje de Distritos de Desarrollo Rural en donde se usa tecnología del Instituto Nacional de Investigaciones Forestales, Agrícolas y Pecuarias en el año tn</t>
    </r>
    <r>
      <rPr>
        <i/>
        <sz val="10"/>
        <color indexed="30"/>
        <rFont val="Soberana Sans"/>
      </rPr>
      <t xml:space="preserve">
</t>
    </r>
  </si>
  <si>
    <t>(Número de Distritos de Desarrollo Rural en donde se usa tecnología del Instituto Nacional de Investigaciones Forestales, Agrícolas y Pecuarias en el año tn /Número de Distritos de Desarrollo Rural en el país) *100</t>
  </si>
  <si>
    <r>
      <t>P1.1 Porcentaje de tecnologías adoptadas por productores y usuarios vinculados a las cadenas agroalimentarias, agroindustriales y los sistemas forestales en el año tn, con respecto a las tecnologías generadas por el Instituto Nacional de Investigaciones Forestales, Agrícolas y Pecuarias en el año tn-4</t>
    </r>
    <r>
      <rPr>
        <i/>
        <sz val="10"/>
        <color indexed="30"/>
        <rFont val="Soberana Sans"/>
      </rPr>
      <t xml:space="preserve">
</t>
    </r>
  </si>
  <si>
    <t xml:space="preserve">  (Número de tecnologías adoptadas por los productores vinculados a las cadenas agroalimentarias, agroindustriales y sistemas forestales en el año tn / Número de tecnologías generadas en el año tn-4)*100</t>
  </si>
  <si>
    <r>
      <t>P.1.3 Porcentaje de instrumentos elaborados para la conservación, restauración, protección y aprovechamiento sustentable de los recursos pesqueros y acuícolas</t>
    </r>
    <r>
      <rPr>
        <i/>
        <sz val="10"/>
        <color indexed="30"/>
        <rFont val="Soberana Sans"/>
      </rPr>
      <t xml:space="preserve">
</t>
    </r>
  </si>
  <si>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</si>
  <si>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t>A C9. Opiniones y Dictámenes Técnicos emitidos.</t>
  </si>
  <si>
    <r>
      <t xml:space="preserve">C.9 Porcentaje de opiniones y dictámenes técnicos emitidos </t>
    </r>
    <r>
      <rPr>
        <i/>
        <sz val="10"/>
        <color indexed="30"/>
        <rFont val="Soberana Sans"/>
      </rPr>
      <t xml:space="preserve">
</t>
    </r>
  </si>
  <si>
    <t>(Número de opiniones y dictámenes técnicos emitidos/Número de opiniones y dictámenes técnicos solicitados)*100</t>
  </si>
  <si>
    <t>B C5. Investigación científica para el desarrollo, innovación y transferencia tecnológica programada</t>
  </si>
  <si>
    <r>
      <t>C.5. Porcentaje de proyectos de investigación elaborados que promueven el desarrollo e innovación tecnológica</t>
    </r>
    <r>
      <rPr>
        <i/>
        <sz val="10"/>
        <color indexed="30"/>
        <rFont val="Soberana Sans"/>
      </rPr>
      <t xml:space="preserve">
</t>
    </r>
  </si>
  <si>
    <t>(Número de proyectos de investigación elaborados que promueven el desarrollo y la innovación tecnológica /Número Total de proyectos de Investigación)* 100</t>
  </si>
  <si>
    <t>C C4. Red Nacional de Información e Investigación en Pesca y Acuacultura instalada</t>
  </si>
  <si>
    <r>
      <t>C.4 Porcentaje de proyectos de investigación autorizados en la Red Nacional de Información e Investigación en Pesca y Acuacultura</t>
    </r>
    <r>
      <rPr>
        <i/>
        <sz val="10"/>
        <color indexed="30"/>
        <rFont val="Soberana Sans"/>
      </rPr>
      <t xml:space="preserve">
</t>
    </r>
  </si>
  <si>
    <t>(Número de proyectos de investigación autorizados en la Red Nacional de Información e Investigación en Pesca y Acuacultura /Número de propuestas  de Proyectos de Investigación recibidas en la RNIIPA)* 100</t>
  </si>
  <si>
    <t>D C8. Capacitación al sector pesquero y acuícola realizada</t>
  </si>
  <si>
    <r>
      <t>C8.  Porcentaje de capacitaciones realizadas que promueven el desarrollo y la innovación tecnológica</t>
    </r>
    <r>
      <rPr>
        <i/>
        <sz val="10"/>
        <color indexed="30"/>
        <rFont val="Soberana Sans"/>
      </rPr>
      <t xml:space="preserve">
</t>
    </r>
  </si>
  <si>
    <t>(Número de capacitaciones realizadas que promueven el desarrollo y la innovación tecnológica / Número total de capacitaciones solicitadas que promueven el desarrollo y la innovación tecnológica)*100</t>
  </si>
  <si>
    <t>E C.1 Tecnologías transferidas a los productores vinculados con las cadenas agroalimentarias, agroindustriales y sistemas forestales.</t>
  </si>
  <si>
    <r>
      <t>C1.Porcentaje de tecnologías transferidas a los productores vinculados a las cadenas agroalimentarias, agroindustriales y sistemas forestales en el año tn con respecto de las tecnologías validadas el año tn-1</t>
    </r>
    <r>
      <rPr>
        <i/>
        <sz val="10"/>
        <color indexed="30"/>
        <rFont val="Soberana Sans"/>
      </rPr>
      <t xml:space="preserve">
</t>
    </r>
  </si>
  <si>
    <t>(Número de tecnologías transferidas en el año tn / Número de tecnologías validadas en el año tn-1)*100</t>
  </si>
  <si>
    <t>F C2. Tecnologías validadas con productores vinculados con las cadenas agroalimentarias, agroindustriales y sistemas forestales.</t>
  </si>
  <si>
    <r>
      <t>C2.Porcentaje de tecnologías validadas en el año tn con respecto de las tecnologías generadas el año tn-1</t>
    </r>
    <r>
      <rPr>
        <i/>
        <sz val="10"/>
        <color indexed="30"/>
        <rFont val="Soberana Sans"/>
      </rPr>
      <t xml:space="preserve">
</t>
    </r>
  </si>
  <si>
    <t>(Número de tecnologías validadas en el año tn / Número de tecnologías generadas en el año tn-1)*100</t>
  </si>
  <si>
    <t>G C.3 Artículos científicos publicados.</t>
  </si>
  <si>
    <r>
      <t>C3. Promedio de artículos científicos publicados por investigador en activo en el año tn</t>
    </r>
    <r>
      <rPr>
        <i/>
        <sz val="10"/>
        <color indexed="30"/>
        <rFont val="Soberana Sans"/>
      </rPr>
      <t xml:space="preserve">
</t>
    </r>
  </si>
  <si>
    <t>(Número de artículos científicos con arbitraje publicados en el año tn/Número total de investigadores en activo en el año tn)</t>
  </si>
  <si>
    <t>Promedio</t>
  </si>
  <si>
    <t>H C6. Planes de Manejo Pesquero elaborados</t>
  </si>
  <si>
    <r>
      <t>C.6 Porcentaje de Planes de Manejo concluídos</t>
    </r>
    <r>
      <rPr>
        <i/>
        <sz val="10"/>
        <color indexed="30"/>
        <rFont val="Soberana Sans"/>
      </rPr>
      <t xml:space="preserve">
</t>
    </r>
  </si>
  <si>
    <t>(Número de Planes de Manejo Pesquero Concluídos /Número de Planes de Manejo Pesquero Comprometidos)* 100</t>
  </si>
  <si>
    <t>I C7. Cartas Nacionales (Pesqueras y Acuícolas) elaboradas</t>
  </si>
  <si>
    <r>
      <t>C.7 Porcentaje de avance en la elaboración de las Fichas de las Cartas Nacionales (Pesquera y Acuícola)</t>
    </r>
    <r>
      <rPr>
        <i/>
        <sz val="10"/>
        <color indexed="30"/>
        <rFont val="Soberana Sans"/>
      </rPr>
      <t xml:space="preserve">
</t>
    </r>
  </si>
  <si>
    <t>(Número de fichas elaboradas tanto de la Carta Nacional Pesquera como de la Carta Nacional Acuícola/ Número de fichas programadas tanto de la Carta Nacional Pesquera como de la Carta Nacional Acuícola)*100</t>
  </si>
  <si>
    <t>A 1 A5.C4 Realizar las sesiones de los Comités de la RNIIPA</t>
  </si>
  <si>
    <r>
      <t>A5. C4  Porcentaje de sesiones realizadas de los Comités de la RNIIPA</t>
    </r>
    <r>
      <rPr>
        <i/>
        <sz val="10"/>
        <color indexed="30"/>
        <rFont val="Soberana Sans"/>
      </rPr>
      <t xml:space="preserve">
</t>
    </r>
  </si>
  <si>
    <t>(Número de sesiones realizadas de los Comités de la RNIIPA / Número Total de sesiones programadas de los Comités de la RNIIPA)*100</t>
  </si>
  <si>
    <t>B 2 A6.C5 Elaborar Informes de Investigaciones Científicas y Técnicas</t>
  </si>
  <si>
    <r>
      <t>A6. C5 Porcentaje de informes finales elaborados, de las Investigaciones Científicas y Técnicas</t>
    </r>
    <r>
      <rPr>
        <i/>
        <sz val="10"/>
        <color indexed="30"/>
        <rFont val="Soberana Sans"/>
      </rPr>
      <t xml:space="preserve">
</t>
    </r>
  </si>
  <si>
    <t>(Número de informes finales elaborados de las Investigaciones Científicas y Técnicas / Número Total de informes finales comprometidos de las Investigaciones Científicas y Técnicas)*100</t>
  </si>
  <si>
    <t>D 3 A9. C8 Atender las solicitudes de capacitación</t>
  </si>
  <si>
    <r>
      <t>A9. C8  Porcentaje de avance de la atención a solicitudes de capacitación</t>
    </r>
    <r>
      <rPr>
        <i/>
        <sz val="10"/>
        <color indexed="30"/>
        <rFont val="Soberana Sans"/>
      </rPr>
      <t xml:space="preserve">
</t>
    </r>
  </si>
  <si>
    <t>(Número de capacitaciones atendidas/Numero de capacitaciones solicitadas)*100</t>
  </si>
  <si>
    <t>E 4 A1.C1. Elaboración de publicaciones tecnológicas</t>
  </si>
  <si>
    <r>
      <t>A1.C1 Promedio de publicaciones tecnológicas por investigador en activo en el año tn</t>
    </r>
    <r>
      <rPr>
        <i/>
        <sz val="10"/>
        <color indexed="30"/>
        <rFont val="Soberana Sans"/>
      </rPr>
      <t xml:space="preserve">
</t>
    </r>
  </si>
  <si>
    <t>(Número de publicaciones tecnológicas en el año tn/Número total de investigadores en activo en el año tn)</t>
  </si>
  <si>
    <t>E 5 A2.C1 Capacitación y formación de profesionistas vinculados a las cadenas agroalimentarias, agroindustriales y sistemas forestales.</t>
  </si>
  <si>
    <r>
      <t>A2.C1 Promedio de profesionistas atendidos por investigador en activo en el año tn</t>
    </r>
    <r>
      <rPr>
        <i/>
        <sz val="10"/>
        <color indexed="30"/>
        <rFont val="Soberana Sans"/>
      </rPr>
      <t xml:space="preserve">
</t>
    </r>
  </si>
  <si>
    <t>(Número de profesionistas del sector atendidos en el año tn/Número de investigadores en activo en el año tn)</t>
  </si>
  <si>
    <t>F 6 A3. C1.C2. Impartición de cursos, talleres, eventos demostrativos y foros de divulgación a productores, técnicos, industrializadores, comercializadores y estudiantes vinculados a cadenas agroalimentarias, agroindustriales y sistemas forestales.</t>
  </si>
  <si>
    <r>
      <t>A4. C.1 C2.Promedio de cursos, talleres, eventos demostrativos y foros de divulgación impartidos por investigador en activo en el año tn</t>
    </r>
    <r>
      <rPr>
        <i/>
        <sz val="10"/>
        <color indexed="30"/>
        <rFont val="Soberana Sans"/>
      </rPr>
      <t xml:space="preserve">
</t>
    </r>
  </si>
  <si>
    <t>(Número de cursos, talleres, eventos demostrativos y foros de divulgación impartidos por investigador en el año tn/ Número total de investigadores en activo en el año tn)</t>
  </si>
  <si>
    <t>G 7 A4. C2. C3. Generación de tecnologías para las cadenas agroalimentarias, agroindustriales y sistemas forestales.</t>
  </si>
  <si>
    <r>
      <t>A4.C2 y C3.Porcentaje de tecnologías generadas para las cadenas agroalimentarias, agroindustriales y sistemas forestales en el año tn, respecto al número de proyectos de investigación aplicada finalizados en el año tn-1</t>
    </r>
    <r>
      <rPr>
        <i/>
        <sz val="10"/>
        <color indexed="30"/>
        <rFont val="Soberana Sans"/>
      </rPr>
      <t xml:space="preserve">
</t>
    </r>
  </si>
  <si>
    <t>(Número de tecnologías generadas para las cadenas agroalimentarias, agroindustriales y sistemas forestales en el año tn/Número de proyectos de investigación aplicada finalizados en el año tn-1)*100</t>
  </si>
  <si>
    <t>H 8 A7. C6 Realizar las actividades de los Programas de los Planes de Manejo Pesquero</t>
  </si>
  <si>
    <r>
      <t>A7. C6 Porcentaje de avance en la conclusión de las actividades de los programas de los planes de manejo pesquero</t>
    </r>
    <r>
      <rPr>
        <i/>
        <sz val="10"/>
        <color indexed="30"/>
        <rFont val="Soberana Sans"/>
      </rPr>
      <t xml:space="preserve">
</t>
    </r>
  </si>
  <si>
    <t>(Promedio del porcentaje de avance en la conclusión de las actividades de los programas de los planes de manejo pesquero / Número de programas de los planes de manejo pesquero comprometidos) x 100</t>
  </si>
  <si>
    <t>I 9 A8.C7. Elaborar las Fichas de las Cartas Nacionales (Pesquera y Acuícola)</t>
  </si>
  <si>
    <r>
      <t>A8. C7  Porcentaje de avance en la elaboración de las fichas de las Cartas Nacionales (Pesquera y Acuícola)</t>
    </r>
    <r>
      <rPr>
        <i/>
        <sz val="10"/>
        <color indexed="30"/>
        <rFont val="Soberana Sans"/>
      </rPr>
      <t xml:space="preserve">
</t>
    </r>
  </si>
  <si>
    <t>(Promedio del porcentaje de avance en la elaboración de las fichas de las Cartas Nacionales (Pesquera y Acuícola)  / Número de fichas de las Cartas Nacionales (Pesquera y Acuícola) comprometidas) x 100</t>
  </si>
  <si>
    <r>
      <t xml:space="preserve">Tasa de cambio en el ingreso neto de los productores forestales y agropecuarios encuestados en el uso de innovaciones tecnológicas con respecto de los productores que utilizaron tecnologías testigo
</t>
    </r>
    <r>
      <rPr>
        <sz val="10"/>
        <rFont val="Soberana Sans"/>
        <family val="2"/>
      </rPr>
      <t>Sin Información,Sin Justificación</t>
    </r>
  </si>
  <si>
    <r>
      <t xml:space="preserve">Porcentaje de variación anual del valor de la producción pesquera y acuícola a nivel nacional
</t>
    </r>
    <r>
      <rPr>
        <sz val="10"/>
        <rFont val="Soberana Sans"/>
        <family val="2"/>
      </rPr>
      <t>Sin Información,Sin Justificación</t>
    </r>
  </si>
  <si>
    <r>
      <t xml:space="preserve">P1.2. Porcentaje de Distritos de Desarrollo Rural en donde se usa tecnología del Instituto Nacional de Investigaciones Forestales, Agrícolas y Pecuarias en el año tn
</t>
    </r>
    <r>
      <rPr>
        <sz val="10"/>
        <rFont val="Soberana Sans"/>
        <family val="2"/>
      </rPr>
      <t>Sin Información,Sin Justificación</t>
    </r>
  </si>
  <si>
    <r>
      <t xml:space="preserve">P1.1 Porcentaje de tecnologías adoptadas por productores y usuarios vinculados a las cadenas agroalimentarias, agroindustriales y los sistemas forestales en el año tn, con respecto a las tecnologías generadas por el Instituto Nacional de Investigaciones Forestales, Agrícolas y Pecuarias en el año tn-4
</t>
    </r>
    <r>
      <rPr>
        <sz val="10"/>
        <rFont val="Soberana Sans"/>
        <family val="2"/>
      </rPr>
      <t>Sin Información,Sin Justificación</t>
    </r>
  </si>
  <si>
    <r>
      <t xml:space="preserve">P.1.3 Porcentaje de instrumentos elaborados para la conservación, restauración, protección y aprovechamiento sustentable de los recursos pesqueros y acuícolas
</t>
    </r>
    <r>
      <rPr>
        <sz val="10"/>
        <rFont val="Soberana Sans"/>
        <family val="2"/>
      </rPr>
      <t>Sin Información,Sin Justificación</t>
    </r>
  </si>
  <si>
    <r>
      <t xml:space="preserve">C.9 Porcentaje de opiniones y dictámenes técnicos emitidos 
</t>
    </r>
    <r>
      <rPr>
        <sz val="10"/>
        <rFont val="Soberana Sans"/>
        <family val="2"/>
      </rPr>
      <t xml:space="preserve"> Causa : Se supera la meta derivado del programa en conjunto entre la CONAPESCA y el INAPESCA, a efecto de regularizar la emisión de opiniones y dictámenes técnicos rezagados en la administración pasada, se espera recibir por parte de la CONAPESCA un mayor número de solicitudes, por lo que se reporta el denominador con el ajuste correspondiente y se hace lo propio para el último trimestre. Efecto: La emisión de opiniones y dictámenes técnicos trae consigo beneficios a favor de los solicitantes, toda vez que en su mayoría los dictámenes y opiniones técnicos están asociados a permisos de pesca. Ello conlleva el aprovechamiento sustentable de los recursos pesqueros y acuícolas. Otros Motivos:</t>
    </r>
  </si>
  <si>
    <r>
      <t xml:space="preserve">C.5. Porcentaje de proyectos de investigación elaborados que promueven el desarrollo e innovación tecnológica
</t>
    </r>
    <r>
      <rPr>
        <sz val="10"/>
        <rFont val="Soberana Sans"/>
        <family val="2"/>
      </rPr>
      <t xml:space="preserve"> Causa : Comportamiento de la meta acorde a lo programado.  Efecto: Comportamiento de la meta acorde a lo programado.  Otros Motivos:</t>
    </r>
  </si>
  <si>
    <r>
      <t xml:space="preserve">C.4 Porcentaje de proyectos de investigación autorizados en la Red Nacional de Información e Investigación en Pesca y Acuacultura
</t>
    </r>
    <r>
      <rPr>
        <sz val="10"/>
        <rFont val="Soberana Sans"/>
        <family val="2"/>
      </rPr>
      <t xml:space="preserve"> Causa : Comportamiento de la meta acorde a lo programado. La programación de la meta es 0 debido a que el Comité de la RNIIPA que autoriza los proyectos, no sesionará hasta el tercer trimestre, por lo que no habrá proyectos a desarrollar en el primer semestre. Efecto: Comportamiento de la meta acorde a lo programado, y no hay efecto toda vez que se cuenta con el tiempo suficiente para el cumplimiento de la meta. Otros Motivos:</t>
    </r>
  </si>
  <si>
    <r>
      <t xml:space="preserve">C8.  Porcentaje de capacitaciones realizadas que promueven el desarrollo y la innovación tecnológica
</t>
    </r>
    <r>
      <rPr>
        <sz val="10"/>
        <rFont val="Soberana Sans"/>
        <family val="2"/>
      </rPr>
      <t xml:space="preserve"> Causa : Comportamiento de la meta acorde a lo programado. Efecto: Comportamiento de la meta acorde a lo programado. Otros Motivos:</t>
    </r>
  </si>
  <si>
    <r>
      <t xml:space="preserve">C1.Porcentaje de tecnologías transferidas a los productores vinculados a las cadenas agroalimentarias, agroindustriales y sistemas forestales en el año tn con respecto de las tecnologías validadas el año tn-1
</t>
    </r>
    <r>
      <rPr>
        <sz val="10"/>
        <rFont val="Soberana Sans"/>
        <family val="2"/>
      </rPr>
      <t xml:space="preserve"> Causa : Derivado de que el Instituto Nacional de Investigaciones Forestales, Agrícolas y Pecuarias entró en huelga el pasado 20 de marzo, convocada por el Sindicato Independiente de Investigadores del INIFAP (SIIINIFAP), las labores de los Centros de Investigación se vieron afectadas, motivo por el cual se obtuvo una meta de cumplimiento del 50%.  Efecto: No se logró la transferencia de tecnologías a los productores, lo que implica un menor acceso de conocimientos tecnológicos a los usuarios, sin embargo, se tomarán medidas institucionales para el cumplimiento de metas, al final del ejercicio fiscal. Otros Motivos:</t>
    </r>
  </si>
  <si>
    <r>
      <t xml:space="preserve">C2.Porcentaje de tecnologías validadas en el año tn con respecto de las tecnologías generadas el año tn-1
</t>
    </r>
    <r>
      <rPr>
        <sz val="10"/>
        <rFont val="Soberana Sans"/>
        <family val="2"/>
      </rPr>
      <t xml:space="preserve"> Causa : Derivado de que el Instituto Nacional de Investigaciones Forestales, Agrícolas y Pecuarias entró en huelga el pasado 20 de marzo, convocada por el Sindicato Independiente de Investigadores del INIFAP (SIIINIFAP), las labores de los Centros de Investigación se vieron afectadas, por lo que no realizó validación de tecnologías durante este periodo. Efecto: Al detener las actividades de investigación durante la huelga, no se logró llevar a cabo la validación de tecnologías para evaluar la pertinencia de su difusión, sin embargo, se tomarán medidas institucionales para el cumplimiento de metas, al final del ejercicio fiscal. Otros Motivos:</t>
    </r>
  </si>
  <si>
    <r>
      <t xml:space="preserve">C3. Promedio de artículos científicos publicados por investigador en activo en el año tn
</t>
    </r>
    <r>
      <rPr>
        <sz val="10"/>
        <rFont val="Soberana Sans"/>
        <family val="2"/>
      </rPr>
      <t xml:space="preserve"> Causa : Los artículos científicos dependen de los procesos de cada casa editorial, por tal motivo no se tiene certeza de la fecha de publicación, por lo cual en el primer semestre se obtuvo una mayor publicación de artículos en comparación con los que se tenían estimados, incrementando el promedio por investigador en activo que se refleja en un cumplimiento de la meta del 106.19%. Efecto: Se dio una mayor difusión a las temáticas que aborda el INIFAP. Otros Motivos:</t>
    </r>
  </si>
  <si>
    <r>
      <t xml:space="preserve">C.6 Porcentaje de Planes de Manejo concluídos
</t>
    </r>
    <r>
      <rPr>
        <sz val="10"/>
        <rFont val="Soberana Sans"/>
        <family val="2"/>
      </rPr>
      <t xml:space="preserve"> Causa : Inicialmente se tenían comprometidos 5 planes de manejo, sin embargo se integró un nuevo plan para la mejora de la pesquería de Callo de hacha en Baja California. La consideración de tener una meta 0 en el primer semestre, se debe a que el tiempo requerido para la conclusión de elaboración de los planes de manejo pesquero rebasan el semestre.  Efecto: Comportamiento de la meta acorde a lo programado, y no hay efecto toda vez que se cuenta con el tiempo suficiente para el cumplimiento de la meta. Otros Motivos:</t>
    </r>
  </si>
  <si>
    <r>
      <t xml:space="preserve">C.7 Porcentaje de avance en la elaboración de las Fichas de las Cartas Nacionales (Pesquera y Acuícola)
</t>
    </r>
    <r>
      <rPr>
        <sz val="10"/>
        <rFont val="Soberana Sans"/>
        <family val="2"/>
      </rPr>
      <t xml:space="preserve"> Causa : La Dirección General Adjunta de Investigación Pesquera en el Atlántico consideró por error en su registro, fichas que correspondían a la Dirección General Adjunta de Investigación Pesquera en el Pacífico, ocasionando con ello una diferencia de en el registro contra lo real tanto en el numerador como en el denominador, por lo que se reportan las fichas comprometidas que en total fueron 94, de las cuales 22  corresponden a la Carta Nacional Acuícola y la responsabilidad de su elaboración a la Dirección General Adjunta de Investigación en Acuacultura; para la Carta Nacional Pesquera se comprometieron 72 fichas, siendo la Dirección del Atlántico responsable de 8 fichas y la Dirección del Pacífico de 64. Para el número de fichas elaboradas que se reportan 17 corresponden a la Carta Nacional Acuícola y 44 a la Carta Nacional Pesquera.  Efecto: No hay efectos negativos, con la elaboración de las fichas se conformarán ambas Cartas Nacionales. Otros Motivos:</t>
    </r>
  </si>
  <si>
    <r>
      <t xml:space="preserve">A5. C4  Porcentaje de sesiones realizadas de los Comités de la RNIIPA
</t>
    </r>
    <r>
      <rPr>
        <sz val="10"/>
        <rFont val="Soberana Sans"/>
        <family val="2"/>
      </rPr>
      <t xml:space="preserve"> Causa : Comportamiento de la meta acorde a lo programado. Efecto: Comportamiento de la meta acorde a lo programado. Otros Motivos:</t>
    </r>
  </si>
  <si>
    <r>
      <t xml:space="preserve">A6. C5 Porcentaje de informes finales elaborados, de las Investigaciones Científicas y Técnicas
</t>
    </r>
    <r>
      <rPr>
        <sz val="10"/>
        <rFont val="Soberana Sans"/>
        <family val="2"/>
      </rPr>
      <t>Sin Información,Sin Justificación</t>
    </r>
  </si>
  <si>
    <r>
      <t xml:space="preserve">A9. C8  Porcentaje de avance de la atención a solicitudes de capacitación
</t>
    </r>
    <r>
      <rPr>
        <sz val="10"/>
        <rFont val="Soberana Sans"/>
        <family val="2"/>
      </rPr>
      <t xml:space="preserve"> Causa : Aún cuando la meta relativa se supera, la meta absoluta no es cumplida derivado de la baja demanda de capacitaciones por el sector pesquero y acuícola; se realiza el ajuste en el numerador y en el denominador, a efecto de registrar el avance real de las capacitaciones solicitadas contra las atendidas. Manteniéndose la baja tendencia de capacitaciones solicitadas, se realizará el ajuste para el 4to trimestre de igual manera, sin embargo, todas las solicitudes fueron atendidas. Efecto: La transferencia de conocimiento llega a menos interesados, al reducirse las sesiones de capacitación estimadas a realizarse. Otros Motivos:</t>
    </r>
  </si>
  <si>
    <r>
      <t xml:space="preserve">A1.C1 Promedio de publicaciones tecnológicas por investigador en activo en el año tn
</t>
    </r>
    <r>
      <rPr>
        <sz val="10"/>
        <rFont val="Soberana Sans"/>
        <family val="2"/>
      </rPr>
      <t xml:space="preserve"> Causa : Derivado de que el Instituto Nacional de Investigaciones Forestales, Agrícolas y Pecuarias entró en huelga el pasado 20 de marzo, convocada por el Sindicato Independiente de Investigadores del INIFAP (SIIINIFAP), las labores de los Centros de Investigación se vieron afectadas, lo que provocó una baja en las publicaciones tecnológicas realizadas.  Efecto: Derivado de la huelga los investigadores del INIFAP no asistieron a congresos, reuniones o simposios, lo que trajo como consecuencia una baja en las publicaciones tecnológicas, por ende existio una menor difusión de las temáticas forestales, agrícolas y pecuarias en los foros anteriormente mencionados, se tomarán medidas institucionales para el cumplimiento de metas, al final del ejercicio fiscal. Otros Motivos:</t>
    </r>
  </si>
  <si>
    <r>
      <t xml:space="preserve">A2.C1 Promedio de profesionistas atendidos por investigador en activo en el año tn
</t>
    </r>
    <r>
      <rPr>
        <sz val="10"/>
        <rFont val="Soberana Sans"/>
        <family val="2"/>
      </rPr>
      <t xml:space="preserve"> Causa : Derivado de que el Instituto Nacional de Investigaciones Forestales, Agrícolas y Pecuarias entró en huelga el pasado 20 de marzo, convocada por el Sindicato Independiente de Investigadores del INIFAP (SIIINIFAP), las labores de los Centros de Investigación se vieron afectadas, por lo que los investigadores no lograron atender en tiempo y forma las capacitaciones programadas y dirigidas a los profesionistas del sector, alcanzando unicamente un 44.65% de la meta programada.   Efecto: Como consecuencia en este periodo los investigadores del INIFAP transfirieron un menor número de conocimientos a los profesionistas del sector, por lo que se tomarán medidas institucionales para el cumplimiento de metas, al final del ejercicio fiscal. Otros Motivos:</t>
    </r>
  </si>
  <si>
    <r>
      <t xml:space="preserve">A4. C.1 C2.Promedio de cursos, talleres, eventos demostrativos y foros de divulgación impartidos por investigador en activo en el año tn
</t>
    </r>
    <r>
      <rPr>
        <sz val="10"/>
        <rFont val="Soberana Sans"/>
        <family val="2"/>
      </rPr>
      <t xml:space="preserve"> Causa : Se obtuvo un cumplimiento satisfactorio que superó la meta en un 8.46%, el motivo es la regularización de las actividades técnicas y científicas en el INIFAP una vez concluido el periodo de huelga. Motivo por el cual se cumplieron los eventos de capacitación y difusión reprogramados durante el tercer trimestre 2019, con lo que se logró la transmisión de conocimientos generados por el INIFAP en un porcentaje mayor a lo esperado de productores y usuarios afines a los sectores forestal, agrícola y pecuario. Efecto: Gracias a la labor de los investigadores que impartieron eventos de capacitación y difusión, el INIFAP contribuye al fortalecimiento de capacidades de los pequeños productores para mejorar la conservación de los recursos naturales, principalmente en los sectores forestal, agrícola, y pecuario, atendiendo la demanda del sector y alineados a  la nueva  política pública de esta Administración 2018-2024 se ha dado enfasis en la impartición de cursos a los productores del sector forestal, agrícola y pecuario.  Otros Motivos:</t>
    </r>
  </si>
  <si>
    <r>
      <t xml:space="preserve">A4.C2 y C3.Porcentaje de tecnologías generadas para las cadenas agroalimentarias, agroindustriales y sistemas forestales en el año tn, respecto al número de proyectos de investigación aplicada finalizados en el año tn-1
</t>
    </r>
    <r>
      <rPr>
        <sz val="10"/>
        <rFont val="Soberana Sans"/>
        <family val="2"/>
      </rPr>
      <t xml:space="preserve"> Causa : Derivado de que el Instituto Nacional de Investigaciones Forestales, Agrícolas y Pecuarias entró en huelga el pasado 20 de marzo, convocada por el Sindicato Independiente de Investigadores del INIFAP (SIIINIFAP), las labores de los Centros de Investigación se vieron afectadas, por lo que no se logró documentar la totalidad de las tecnologías generadas.  Efecto: Derivado del paro de labores en la institución, las actividades de investigación se reprogramaron para el cumplimiento en el 3er y 4to trimestre, por lo que se tomarán medidas institucionales para su cumplimiento al final del ejercicio fiscal. Otros Motivos:</t>
    </r>
  </si>
  <si>
    <r>
      <t xml:space="preserve">A7. C6 Porcentaje de avance en la conclusión de las actividades de los programas de los planes de manejo pesquero
</t>
    </r>
    <r>
      <rPr>
        <sz val="10"/>
        <rFont val="Soberana Sans"/>
        <family val="2"/>
      </rPr>
      <t xml:space="preserve"> Causa : Comportamiento de la meta acorde a lo programado. Efecto: Comportamiento de la meta acorde a lo programado. Otros Motivos:</t>
    </r>
  </si>
  <si>
    <r>
      <t xml:space="preserve">A8. C7  Porcentaje de avance en la elaboración de las fichas de las Cartas Nacionales (Pesquera y Acuícola)
</t>
    </r>
    <r>
      <rPr>
        <sz val="10"/>
        <rFont val="Soberana Sans"/>
        <family val="2"/>
      </rPr>
      <t xml:space="preserve"> Causa : La Dirección General Adjunta de Investigación Pesquera en el Atlántico consideró por error en su registro, fichas que correspondían a la Dirección General Adjunta de Investigación Pesquera en el Pacífico, ocasionando con ello una diferencia en el registro del numerador y denominador contra lo real, por lo que se reportan las fichas comprometidas que en total fueron 94, de las cuales 22  corresponden a la Carta Nacional Acuícola y la responsabilidad de su elaboración a la Dirección General Adjunta de Investigación en Acuacultura; para la Carta Nacional Pesquera se comprometieron 72 fichas, siendo la Dirección del Atlántico responsable de 8 fichas y la Dirección del Pacífico de 64. A la fecha del reporte, el promedio del porcentaje de avance en la elaboración de las fichas de la Carta Pesquera es de 61.1% y de la Carta Nacional Acuícola es de 77.3%. Efecto: No hay efectos negativos, con la elaboración de las fichas se conformarán ambas Cartas Nacionales. Otros Motivos:</t>
    </r>
  </si>
  <si>
    <t>K014</t>
  </si>
  <si>
    <t>Otros proyectos de infraestructura social</t>
  </si>
  <si>
    <t>Contribuir al desarrollo económico incluyente mediante la producción de leche para el Programa de Abasto Social de Leche</t>
  </si>
  <si>
    <r>
      <t>Porcentaje de cumplimiento de la producción para el Programa de Abasto Social de Leche</t>
    </r>
    <r>
      <rPr>
        <i/>
        <sz val="10"/>
        <color indexed="30"/>
        <rFont val="Soberana Sans"/>
      </rPr>
      <t xml:space="preserve">
</t>
    </r>
  </si>
  <si>
    <t>Litros de leche producidos en el periodo t / Litros de leche Liconsa programados a producir en el ejercicio)*100</t>
  </si>
  <si>
    <t>Producción de leche y suplementos alimenticios en polvo en la planta de Querétaro</t>
  </si>
  <si>
    <r>
      <t>Litros de leche y suplementos alimenticios en polvo producidos en la planta de Querétaro sin riesgos de contaminación</t>
    </r>
    <r>
      <rPr>
        <i/>
        <sz val="10"/>
        <color indexed="30"/>
        <rFont val="Soberana Sans"/>
      </rPr>
      <t xml:space="preserve">
</t>
    </r>
  </si>
  <si>
    <t xml:space="preserve">Litros de leche producidos en la planta de Querétaro bajo la Norma NOM-251-SSA-1-2009 </t>
  </si>
  <si>
    <t>Litros</t>
  </si>
  <si>
    <t>A Construcción de muro cancel de policarbonato de alta densidad</t>
  </si>
  <si>
    <r>
      <t>Muro de policarbonato construido</t>
    </r>
    <r>
      <rPr>
        <i/>
        <sz val="10"/>
        <color indexed="30"/>
        <rFont val="Soberana Sans"/>
      </rPr>
      <t xml:space="preserve">
</t>
    </r>
  </si>
  <si>
    <t>Muro de policarbonato construido</t>
  </si>
  <si>
    <t>Muro</t>
  </si>
  <si>
    <t>Gestión-Eficiencia-Anual</t>
  </si>
  <si>
    <t>A 1 Pago al proveedor</t>
  </si>
  <si>
    <r>
      <t>Porcentaje del monto pagado al proveedor para la construcción del muro</t>
    </r>
    <r>
      <rPr>
        <i/>
        <sz val="10"/>
        <color indexed="30"/>
        <rFont val="Soberana Sans"/>
      </rPr>
      <t xml:space="preserve">
</t>
    </r>
  </si>
  <si>
    <t>(Monto pagado al proveedor / Total del costo de la construcción del muro)*100</t>
  </si>
  <si>
    <r>
      <t xml:space="preserve">Porcentaje de cumplimiento de la producción para el Programa de Abasto Social de Leche
</t>
    </r>
    <r>
      <rPr>
        <sz val="10"/>
        <rFont val="Soberana Sans"/>
        <family val="2"/>
      </rPr>
      <t>Sin Información,Sin Justificación</t>
    </r>
  </si>
  <si>
    <r>
      <t xml:space="preserve">Litros de leche y suplementos alimenticios en polvo producidos en la planta de Querétaro sin riesgos de contaminación
</t>
    </r>
    <r>
      <rPr>
        <sz val="10"/>
        <rFont val="Soberana Sans"/>
        <family val="2"/>
      </rPr>
      <t>Sin Información,Sin Justificación</t>
    </r>
  </si>
  <si>
    <r>
      <t xml:space="preserve">Muro de policarbonato construido
</t>
    </r>
    <r>
      <rPr>
        <sz val="10"/>
        <rFont val="Soberana Sans"/>
        <family val="2"/>
      </rPr>
      <t>Sin Información,Sin Justificación</t>
    </r>
  </si>
  <si>
    <r>
      <t xml:space="preserve">Porcentaje del monto pagado al proveedor para la construcción del muro
</t>
    </r>
    <r>
      <rPr>
        <sz val="10"/>
        <rFont val="Soberana Sans"/>
        <family val="2"/>
      </rPr>
      <t>Sin Información,Sin Justificación</t>
    </r>
  </si>
  <si>
    <t>P001</t>
  </si>
  <si>
    <t>Diseño y Aplicación de la Política Agropecuaria</t>
  </si>
  <si>
    <t>510-Dirección General de Programación, Presupuesto y Finanzas</t>
  </si>
  <si>
    <t>9 - Impulso a la reconversión productiva en materia agrícola, pecuaria y pesquera</t>
  </si>
  <si>
    <t>Contribuir al desarrollo económico incluyente mediante inversión en capital físico, humano y tecnológico que garantice la seguridad alimentaria. mediante el cumplimiento satisfactorio de los objetivos y metas de los programas presupuestarios de la SAGARPA.</t>
  </si>
  <si>
    <t>Programas Presupuestarios de la SAGARPA con cumplimiento satisfactorio de sus objetivos y metas establecidos en la MIR.</t>
  </si>
  <si>
    <r>
      <t>Porcentaje de Programas presupuestarios de las modalidades S, U, E, B y P de la SAGARPA con un nivel de logro satisfactorio en la metas de los indicadores de la MIR.</t>
    </r>
    <r>
      <rPr>
        <i/>
        <sz val="10"/>
        <color indexed="30"/>
        <rFont val="Soberana Sans"/>
      </rPr>
      <t xml:space="preserve">
</t>
    </r>
  </si>
  <si>
    <t xml:space="preserve">(Número de Programas presupuestarios de las modalidades S, U, E, B y P de la SAGARPA que obtienen un nivel de logro satisfactorio en las metas de los indicadores de la MIR en el año t) /(Total de Programas presupuestarios de las modalidades S, U, E, B y P de la SAGARPA con Matriz de Indicadores para Resultados en el año t)*100    </t>
  </si>
  <si>
    <t>A C2. Recursos de Apoyo administrativo ejercidos</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</si>
  <si>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</si>
  <si>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</si>
  <si>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Estratégico-Economía-Semestral</t>
  </si>
  <si>
    <t>B C1. Matrices de Indicadores para Resultados mejoradas, de los programas presupuestarios de la SAGARPA</t>
  </si>
  <si>
    <r>
      <t xml:space="preserve">C1. Porcentaje de programas presupuestarios de la SAGARPA con Matriz de Indicadores para Resultados mejorada    </t>
    </r>
    <r>
      <rPr>
        <i/>
        <sz val="10"/>
        <color indexed="30"/>
        <rFont val="Soberana Sans"/>
      </rPr>
      <t xml:space="preserve">
</t>
    </r>
  </si>
  <si>
    <t xml:space="preserve">(Número de programas presupuestarios de la SAGARPA con Matriz de Indicadores para Resultados mejorada en el año t) / (Total de Programas presupuestarios de la SAGARPA con Matriz de Indicadores para Resultados en el año t)*100    </t>
  </si>
  <si>
    <t>A 1 A1.C1 Asignación de recursos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</si>
  <si>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</si>
  <si>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</si>
  <si>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t>B 2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</si>
  <si>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</si>
  <si>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</si>
  <si>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</si>
  <si>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r>
      <t xml:space="preserve">Porcentaje de Programas presupuestarios de las modalidades S, U, E, B y P de la SAGARPA con un nivel de logro satisfactorio en la metas de los indicadores de la MIR.
</t>
    </r>
    <r>
      <rPr>
        <sz val="10"/>
        <rFont val="Soberana Sans"/>
        <family val="2"/>
      </rPr>
      <t>Sin Información,Sin Justificación</t>
    </r>
  </si>
  <si>
    <r>
      <t xml:space="preserve">C2. Porcentaje de Recursos de Apoyo Administrativo Ejercidos
</t>
    </r>
    <r>
      <rPr>
        <sz val="10"/>
        <rFont val="Soberana Sans"/>
        <family val="2"/>
      </rPr>
      <t xml:space="preserve"> Causa : Cambia el denominador de acuerdo a un ajuste presupuestal en el mes de abril. El numerador de la meta establecida es de acuerdo a un estimado realizado históricamente, dado que este es el primer año de la nueva administración, el ejercicio de los recursos se ha visto afectado derivado de los cambios administrativos al interior de la SADER.    Efecto: La afectación es menor dado que se está trabajando para que los cambios administrativos al interior de la SADER no afecten a la meta establecida. Se ajusta la meta para el siguiente periodo. Otros Motivos:</t>
    </r>
  </si>
  <si>
    <r>
      <t xml:space="preserve">C1. Porcentaje de programas presupuestarios de la SAGARPA con Matriz de Indicadores para Resultados mejorada    
</t>
    </r>
    <r>
      <rPr>
        <sz val="10"/>
        <rFont val="Soberana Sans"/>
        <family val="2"/>
      </rPr>
      <t>Sin Información,Sin Justificación</t>
    </r>
  </si>
  <si>
    <r>
      <t xml:space="preserve">A1. C1. Porcentaje de Unidades Responsables con Recursos Asignados
</t>
    </r>
    <r>
      <rPr>
        <sz val="10"/>
        <rFont val="Soberana Sans"/>
        <family val="2"/>
      </rPr>
      <t xml:space="preserve"> Causa : La meta se cumplió conforme a lo programado. Efecto: La meta se cumplió conforme a lo programado. Otros Motivos:</t>
    </r>
  </si>
  <si>
    <r>
      <t xml:space="preserve">A2.C2. Estructura Programática Sectorial Autorizada
</t>
    </r>
    <r>
      <rPr>
        <sz val="10"/>
        <rFont val="Soberana Sans"/>
        <family val="2"/>
      </rPr>
      <t xml:space="preserve"> Causa : La meta se cumplió conforme a lo programado. Efecto: La meta se cumplió conforme a lo programado. Otros Motivos:</t>
    </r>
  </si>
  <si>
    <t>S052</t>
  </si>
  <si>
    <t>Programa de Abasto Social de Leche a cargo de Liconsa, S.A. de C.V.</t>
  </si>
  <si>
    <t>11 - Atención de la población urbana y rural en pobreza</t>
  </si>
  <si>
    <t>Contribuir al bienestar social e igualdad mediante el acceso a la alimentación</t>
  </si>
  <si>
    <r>
      <t>Población infantil en situación de malnutrición. Prevalencia de desnutrición crónica en niños y niñas menores de 5 años</t>
    </r>
    <r>
      <rPr>
        <i/>
        <sz val="10"/>
        <color indexed="30"/>
        <rFont val="Soberana Sans"/>
      </rPr>
      <t xml:space="preserve">
</t>
    </r>
  </si>
  <si>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</si>
  <si>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Índice</t>
  </si>
  <si>
    <t>Estratégico-Eficacia-Sexenal</t>
  </si>
  <si>
    <r>
      <t>Población infantil en situación de malnutrición. Prevalencia de sobrepeso y obesidad en niños y niñas de 0-11 años de edad</t>
    </r>
    <r>
      <rPr>
        <i/>
        <sz val="10"/>
        <color indexed="30"/>
        <rFont val="Soberana Sans"/>
      </rPr>
      <t xml:space="preserve">
</t>
    </r>
  </si>
  <si>
    <r>
      <t>Población infantil en situación de malnutrición. Prevalencia de anemia en niños y niñas menores de 5 años de edad</t>
    </r>
    <r>
      <rPr>
        <i/>
        <sz val="10"/>
        <color indexed="30"/>
        <rFont val="Soberana Sans"/>
      </rPr>
      <t xml:space="preserve">
</t>
    </r>
  </si>
  <si>
    <t>Las personas que se encuentran por debajo de la línea de bienestar integrantes de los hogares, mejoran su acceso a la alimentación.</t>
  </si>
  <si>
    <r>
      <t>Porcentaje de cobertura de los hogares objetivo.</t>
    </r>
    <r>
      <rPr>
        <i/>
        <sz val="10"/>
        <color indexed="30"/>
        <rFont val="Soberana Sans"/>
      </rPr>
      <t xml:space="preserve">
</t>
    </r>
  </si>
  <si>
    <t>(Hogares atendidos / Hogares objetivo) *100</t>
  </si>
  <si>
    <r>
      <t>Margen de ahorro por litro de leche de las familias beneficiarias del programa.</t>
    </r>
    <r>
      <rPr>
        <i/>
        <sz val="10"/>
        <color indexed="30"/>
        <rFont val="Soberana Sans"/>
      </rPr>
      <t xml:space="preserve">
</t>
    </r>
  </si>
  <si>
    <t>((Precio comercial de leches equivalentes a la leche distribuida por Liconsa - precio de leche Liconsa) / Precio comercial de leches equivalentes a la leche distribuida por Liconsa) *100</t>
  </si>
  <si>
    <t>A C1. Leche fortificada de bajo precio distribuida por Liconsa</t>
  </si>
  <si>
    <r>
      <t xml:space="preserve">C1.2 Porcentaje de mujeres atendidas por el programa en el trimestre    </t>
    </r>
    <r>
      <rPr>
        <i/>
        <sz val="10"/>
        <color indexed="30"/>
        <rFont val="Soberana Sans"/>
      </rPr>
      <t xml:space="preserve">
</t>
    </r>
  </si>
  <si>
    <t xml:space="preserve">(Número de mujeres atendidas por el programa en el trimestre / Número de beneficiarios al trimestre) *100    </t>
  </si>
  <si>
    <r>
      <t>C1.1 Promedio de litros de leche Liconsa distribuidos por beneficiario al trimestre</t>
    </r>
    <r>
      <rPr>
        <i/>
        <sz val="10"/>
        <color indexed="30"/>
        <rFont val="Soberana Sans"/>
      </rPr>
      <t xml:space="preserve">
</t>
    </r>
  </si>
  <si>
    <t>Número de litros distribuidos por Liconsa al trimestre / Número de beneficiarios al trimestre</t>
  </si>
  <si>
    <t>Litro</t>
  </si>
  <si>
    <t>B C2. Utilidades generadas con la venta de leche comercial</t>
  </si>
  <si>
    <r>
      <t xml:space="preserve">C.2 Porcentaje de utilidad en la venta de leche comercial    </t>
    </r>
    <r>
      <rPr>
        <i/>
        <sz val="10"/>
        <color indexed="30"/>
        <rFont val="Soberana Sans"/>
      </rPr>
      <t xml:space="preserve">
</t>
    </r>
  </si>
  <si>
    <t xml:space="preserve">(Utilidad de operación / Ventas netas)*100    </t>
  </si>
  <si>
    <t>Estratégico-Economía-Anual</t>
  </si>
  <si>
    <t>A 1 A1.C1 Producción y fortificación de leche</t>
  </si>
  <si>
    <r>
      <t xml:space="preserve">A1.1.C1 Porcentaje de producción de leche fluida Liconsa en el trimestre  </t>
    </r>
    <r>
      <rPr>
        <i/>
        <sz val="10"/>
        <color indexed="30"/>
        <rFont val="Soberana Sans"/>
      </rPr>
      <t xml:space="preserve">
</t>
    </r>
  </si>
  <si>
    <t xml:space="preserve">(Número de litros producidos de leche fluida Liconsa en el trimestre / Número de litros de leche producidos por Liconsa en el trimestre) *100  </t>
  </si>
  <si>
    <r>
      <t xml:space="preserve">A1.2.C1 Porcentaje de cumplimiento del contenido de ácido fólico en la leche fortificada Liconsa    </t>
    </r>
    <r>
      <rPr>
        <i/>
        <sz val="10"/>
        <color indexed="30"/>
        <rFont val="Soberana Sans"/>
      </rPr>
      <t xml:space="preserve">
</t>
    </r>
  </si>
  <si>
    <t xml:space="preserve">(Contenido promedio de ácido fólico en la leche fortificada Liconsa / Contenido de ácido fólico declarado en la etiqueta del envase) * 100    </t>
  </si>
  <si>
    <t>Gestión-Calidad-Trimestral</t>
  </si>
  <si>
    <r>
      <t xml:space="preserve">A1.5.C1 Costo integrado por litro de leche Liconsa    </t>
    </r>
    <r>
      <rPr>
        <i/>
        <sz val="10"/>
        <color indexed="30"/>
        <rFont val="Soberana Sans"/>
      </rPr>
      <t xml:space="preserve">
</t>
    </r>
  </si>
  <si>
    <t xml:space="preserve">(Costo de producción por litro de leche Liconsa al trimestre + Costo de operación por litro de leche Liconsa por litro de leche)    </t>
  </si>
  <si>
    <r>
      <t xml:space="preserve">A1.6.C1 Porcentaje de cumplimiento de la producción para el Programa de Abasto Social de Leche    </t>
    </r>
    <r>
      <rPr>
        <i/>
        <sz val="10"/>
        <color indexed="30"/>
        <rFont val="Soberana Sans"/>
      </rPr>
      <t xml:space="preserve">
</t>
    </r>
  </si>
  <si>
    <t xml:space="preserve">(Litros de leche Liconsa producidos al trimestre / Litros de leche Liconsa programados a producir al trimestre)*100    </t>
  </si>
  <si>
    <r>
      <t xml:space="preserve">A1.3.C1 Porcentaje de cumplimiento del contenido de hierro en la leche fortificada Liconsa    </t>
    </r>
    <r>
      <rPr>
        <i/>
        <sz val="10"/>
        <color indexed="30"/>
        <rFont val="Soberana Sans"/>
      </rPr>
      <t xml:space="preserve">
</t>
    </r>
  </si>
  <si>
    <t xml:space="preserve">(Contenido promedio de hierro en la leche fortificada Liconsa / Contenido de hierro declarado en la etiqueta del envase) * 100    </t>
  </si>
  <si>
    <r>
      <t xml:space="preserve">A1.4.C1 Porcentaje de cumplimiento del contenido de proteínas en la leche fortificada Liconsa    </t>
    </r>
    <r>
      <rPr>
        <i/>
        <sz val="10"/>
        <color indexed="30"/>
        <rFont val="Soberana Sans"/>
      </rPr>
      <t xml:space="preserve">
</t>
    </r>
  </si>
  <si>
    <t xml:space="preserve">(Contenido promedio de proteínas en la leche fortificada Liconsa / Contenido de proteínas establecido en la NOM-155-SCFI-2012)*100    </t>
  </si>
  <si>
    <t>A 2 A3.C1 Distribución de leche fortificada Liconsa</t>
  </si>
  <si>
    <r>
      <t xml:space="preserve">A3.2.C1 Porcentaje de participación que representa la leche fluida distribuida por el Programa de Abasto Social de Leche    </t>
    </r>
    <r>
      <rPr>
        <i/>
        <sz val="10"/>
        <color indexed="30"/>
        <rFont val="Soberana Sans"/>
      </rPr>
      <t xml:space="preserve">
</t>
    </r>
  </si>
  <si>
    <t xml:space="preserve">(Litros de leche fluida distribuidos por el Programa de Abasto Social de Leche en el trimestre / Total de litros distribuidos por el Programa de Abasto Social de Leche en el trimestre)*100    </t>
  </si>
  <si>
    <r>
      <t xml:space="preserve">A3.3.C1 Porcentaje de participación que representa la leche en polvo distribuida por el Programa de Abasto Social    </t>
    </r>
    <r>
      <rPr>
        <i/>
        <sz val="10"/>
        <color indexed="30"/>
        <rFont val="Soberana Sans"/>
      </rPr>
      <t xml:space="preserve">
</t>
    </r>
  </si>
  <si>
    <t xml:space="preserve">(Litros de leche en polvo distribuidos por el Programa de Abasto Social de Leche en el trimestre / Total de litros distribuidos por el Programa de Abasto Social de Leche en el trimestre)*100    </t>
  </si>
  <si>
    <r>
      <t xml:space="preserve">A3.1.C1 Porcentaje de cumplimiento del Programa de Distribución    </t>
    </r>
    <r>
      <rPr>
        <i/>
        <sz val="10"/>
        <color indexed="30"/>
        <rFont val="Soberana Sans"/>
      </rPr>
      <t xml:space="preserve">
</t>
    </r>
  </si>
  <si>
    <t xml:space="preserve">(Número de litros de leche Liconsa distribuidos al trimestre / Número de litros de leche Liconsa programados a distribuir en el trimestre) *100    </t>
  </si>
  <si>
    <t>A 3 A2.C1 Actualización del padrón de beneficiarios</t>
  </si>
  <si>
    <r>
      <t xml:space="preserve">A2.C1 Tasa de variación del número de beneficiarios que conforman el padrón    </t>
    </r>
    <r>
      <rPr>
        <i/>
        <sz val="10"/>
        <color indexed="30"/>
        <rFont val="Soberana Sans"/>
      </rPr>
      <t xml:space="preserve">
</t>
    </r>
  </si>
  <si>
    <t xml:space="preserve">((Número de beneficiarios atendidos en el año t / Número de beneficiarios atendidos en el año t-1)-1)*100    </t>
  </si>
  <si>
    <t>B 4 A1.C2 Producción de leche comercial</t>
  </si>
  <si>
    <r>
      <t xml:space="preserve">A1.1.C2 Tasa de variación de litros de leche comercial vendidos a nivel nacional    </t>
    </r>
    <r>
      <rPr>
        <i/>
        <sz val="10"/>
        <color indexed="30"/>
        <rFont val="Soberana Sans"/>
      </rPr>
      <t xml:space="preserve">
</t>
    </r>
  </si>
  <si>
    <t xml:space="preserve">((Total de litros vendidos de leche comercial a nivel nacional en el periodo t/ Total de litros vendidos de leche comercial a nivel nacional en el periodo t-1)-1)*100    </t>
  </si>
  <si>
    <r>
      <t xml:space="preserve">A1.2.C2 Porcentaje de litros de leche producidos para el Programa de Comercialización de Productos Lácteos    </t>
    </r>
    <r>
      <rPr>
        <i/>
        <sz val="10"/>
        <color indexed="30"/>
        <rFont val="Soberana Sans"/>
      </rPr>
      <t xml:space="preserve">
</t>
    </r>
  </si>
  <si>
    <t xml:space="preserve">(Total de litros de leche producidos para el Programa de Comercialización de Productos Lácteos en el periodo t / Total de litros de leche producida en el año t)*100    </t>
  </si>
  <si>
    <r>
      <t xml:space="preserve">Población infantil en situación de malnutrición. Prevalencia de desnutrición crónica en niños y niñas menores de 5 años
</t>
    </r>
    <r>
      <rPr>
        <sz val="10"/>
        <rFont val="Soberana Sans"/>
        <family val="2"/>
      </rPr>
      <t>Sin Información,Sin Justificación</t>
    </r>
  </si>
  <si>
    <r>
      <t xml:space="preserve">Población infantil en situación de malnutrición. Prevalencia de sobrepeso y obesidad en niños y niñas de 0-11 años de edad
</t>
    </r>
    <r>
      <rPr>
        <sz val="10"/>
        <rFont val="Soberana Sans"/>
        <family val="2"/>
      </rPr>
      <t>Sin Información,Sin Justificación</t>
    </r>
  </si>
  <si>
    <r>
      <t xml:space="preserve">Población infantil en situación de malnutrición. Prevalencia de anemia en niños y niñas menores de 5 años de edad
</t>
    </r>
    <r>
      <rPr>
        <sz val="10"/>
        <rFont val="Soberana Sans"/>
        <family val="2"/>
      </rPr>
      <t>Sin Información,Sin Justificación</t>
    </r>
  </si>
  <si>
    <r>
      <t xml:space="preserve">Porcentaje de cobertura de los hogares objetivo.
</t>
    </r>
    <r>
      <rPr>
        <sz val="10"/>
        <rFont val="Soberana Sans"/>
        <family val="2"/>
      </rPr>
      <t xml:space="preserve"> Causa : La incorporación de nuevos hogares en el padrón, no fue suficiente para cubrir las bajas naturales y/o por inasistencia, registradas en el mismo.  Es importante aclarar que el padrón es dinámico, es decir que en los hogares registrados pueden formar parte del mismo a libre demanda y/o bien presentar una baja derivado del incumplimiento de alguno o varios requisitos, por ello la meta no fue alcanzada conforme a lo que se programó.  Efecto: Debido a que las bajas en el padrón superaron las altas, al cierre del segundo trimestre el número de hogares que se dejó de atender fue en un 7.93% respecto al programado, lo que repercute en una disminución en la demanda de litros de leche del Programa.  Otros Motivos:</t>
    </r>
  </si>
  <si>
    <r>
      <t xml:space="preserve">Margen de ahorro por litro de leche de las familias beneficiarias del programa.
</t>
    </r>
    <r>
      <rPr>
        <sz val="10"/>
        <rFont val="Soberana Sans"/>
        <family val="2"/>
      </rPr>
      <t xml:space="preserve"> Causa : El comparativo con el precio de las leches comerciales sin fortificar supuso un mayor ahorro promedio por litro a las familias beneficiarias en el mes de septiembre, ya que el ahorro se considera por el precio de la Leche UHT, de tal manera que, por el precio establecido para el Programa que es de $5.50 para beneficiarios se obtiene una proporción de ahorro de 73.35% respecto del precio comercial de las leches equivalentes.  El denominador es mayor a lo programado dado que depende del comportamiento y precios del mercado.  Efecto: De esta manera, el impacto económico del gasto fue satisfactorio, ya que se les ofrece leche fortificada de la mejor calidad a precios preferenciales. Además de un ahorro de 14.01 pesos por cada litro de leche que adquiere el beneficiario en comparación con el litro de leche comercial.   Otros Motivos:</t>
    </r>
  </si>
  <si>
    <r>
      <t xml:space="preserve">C1.2 Porcentaje de mujeres atendidas por el programa en el trimestre    
</t>
    </r>
    <r>
      <rPr>
        <sz val="10"/>
        <rFont val="Soberana Sans"/>
        <family val="2"/>
      </rPr>
      <t xml:space="preserve"> Causa : El número de mujeres de 45 a 59 años atendidas es menor a lo programado, debido a que en el trimestre el número de mujeres que se dieron de baja fue notablemente mayor al número de altas registradas en este grupo. Asimismo, hubo una reducción en el número total de beneficiarios que atiende el programa, por lo que se tuvo un impacto mayor en la atención a este grupo. Efecto: Se dejó de atender un número importante de mujeres, sin embargo, el efecto no es cuantificable debido a que el ingreso al padrón no es controlable por tipo de beneficiario, los movimientos se dan de manera natural. Otros Motivos:</t>
    </r>
  </si>
  <si>
    <r>
      <t xml:space="preserve">C1.1 Promedio de litros de leche Liconsa distribuidos por beneficiario al trimestre
</t>
    </r>
    <r>
      <rPr>
        <sz val="10"/>
        <rFont val="Soberana Sans"/>
        <family val="2"/>
      </rPr>
      <t xml:space="preserve"> Causa : La disminución en la cantidad de litros distribuidos se debe principalmente a una ligera reducción (0.54L/beneficiario) en la cantidad de leche adquirida por los beneficiarios, lo cual , cabe señalar que no es controlado por Liconsa ya que obedece a diversas situaciones económicas y de consumo. Efecto: Se tiene una menor distribución de Leche, lo que afecta ligeramente la operación del programa al disminuir la cantidad de leche distribuida  Otros Motivos:</t>
    </r>
  </si>
  <si>
    <r>
      <t xml:space="preserve">C.2 Porcentaje de utilidad en la venta de leche comercial    
</t>
    </r>
    <r>
      <rPr>
        <sz val="10"/>
        <rFont val="Soberana Sans"/>
        <family val="2"/>
      </rPr>
      <t>Sin Información,Sin Justificación</t>
    </r>
  </si>
  <si>
    <r>
      <t xml:space="preserve">A1.1.C1 Porcentaje de producción de leche fluida Liconsa en el trimestre  
</t>
    </r>
    <r>
      <rPr>
        <sz val="10"/>
        <rFont val="Soberana Sans"/>
        <family val="2"/>
      </rPr>
      <t xml:space="preserve"> Causa : El porcentaje de participación de leche fluida respecto a la producción total para el Programa de Abasto Social de enero a septiembre, presentó un cumplimiento abajo de la meta programada, esto debido a que la demanda real de esta fue menor a la esperada, cantidad que se ajustó de acuerdo a las cantidades solicitadas por el programa. Efecto: La menor participación de la leche fluida tiene como efecto una reducción en el retiro y por tanto en el consumo de leche de los beneficiarios. Otros Motivos:</t>
    </r>
  </si>
  <si>
    <r>
      <t xml:space="preserve">A1.2.C1 Porcentaje de cumplimiento del contenido de ácido fólico en la leche fortificada Liconsa    
</t>
    </r>
    <r>
      <rPr>
        <sz val="10"/>
        <rFont val="Soberana Sans"/>
        <family val="2"/>
      </rPr>
      <t xml:space="preserve"> Causa : El valor promedio excede la meta en un 17.41% derivado de las variaciones analíticas, así como de la etapa de fortificación en el proceso productivo, el cual representa el 22.9% de la ingesta diaria sugerida para la población mexicana indicada en la NOM-051-SCFI/SSA1-2010. Efecto: El Ácido Fólico excedente representa un beneficio para el consumidor al incrementarse el aporte nutricional del producto, sin que esto represente un costo adicional para Liconsa.   Otros Motivos:</t>
    </r>
  </si>
  <si>
    <r>
      <t xml:space="preserve">A1.5.C1 Costo integrado por litro de leche Liconsa    
</t>
    </r>
    <r>
      <rPr>
        <sz val="10"/>
        <rFont val="Soberana Sans"/>
        <family val="2"/>
      </rPr>
      <t xml:space="preserve"> Causa : Se logro controlar el incremento en el costo integrado derivado del costos pagado a los productores ($8.20), mediante la eficiencia en la operación del Programa logrando reducir los costos de producción.  Efecto: Se logró que el costo y los gastos fueran menores a los considerados en la meta, por lo que se eficientan los recursos con resultados positivos para la entidad. Otros Motivos:</t>
    </r>
  </si>
  <si>
    <r>
      <t xml:space="preserve">A1.6.C1 Porcentaje de cumplimiento de la producción para el Programa de Abasto Social de Leche    
</t>
    </r>
    <r>
      <rPr>
        <sz val="10"/>
        <rFont val="Soberana Sans"/>
        <family val="2"/>
      </rPr>
      <t xml:space="preserve"> Causa : La producción de Leche para el PASL en el trimestre fue menor debido a que esta responde directamente a la demanda de leche que realizan los beneficiarios a través del retiro de la misma, la cual disminuyó por diversos factores propios de los beneficiarios los cuales ajenos a Liconsa. Efecto: No se consideran afectaciones cuantificables toda vez que la producción de leche obedece a la demanda de los beneficiarios.  Otros Motivos:</t>
    </r>
  </si>
  <si>
    <r>
      <t xml:space="preserve">A1.3.C1 Porcentaje de cumplimiento del contenido de hierro en la leche fortificada Liconsa    
</t>
    </r>
    <r>
      <rPr>
        <sz val="10"/>
        <rFont val="Soberana Sans"/>
        <family val="2"/>
      </rPr>
      <t xml:space="preserve"> Causa : El valor promedio excede la meta en un 11.25% derivado de las variaciones analíticas, así como de la etapa de fortificación en el proceso productivo, el cual representa el 78.5% de la ingesta diaria sugerida para la población mexicana indicada en la NOM-051-SCFI/SSA1-2010.   Efecto: El hierro excedente representa un beneficio para el consumidor al incrementarse el aporte nutricional del producto, sin que esto represente un costo adicional para Liconsa.   Otros Motivos:</t>
    </r>
  </si>
  <si>
    <r>
      <t xml:space="preserve">A1.4.C1 Porcentaje de cumplimiento del contenido de proteínas en la leche fortificada Liconsa    
</t>
    </r>
    <r>
      <rPr>
        <sz val="10"/>
        <rFont val="Soberana Sans"/>
        <family val="2"/>
      </rPr>
      <t xml:space="preserve"> Causa : El valor promedio excede la meta en un 3.90% derivado de las variaciones analíticas, así como de la etapa de fortificación en el proceso productivo, sin que esto represente un incumplimiento a la normatividad.  Efecto: La leche fortificada producida por Liconsa  tiene un contenido mayor de proteínas, impactando de manera positiva en la nutrición de los consumidores.  Otros Motivos:</t>
    </r>
  </si>
  <si>
    <r>
      <t xml:space="preserve">A3.2.C1 Porcentaje de participación que representa la leche fluida distribuida por el Programa de Abasto Social de Leche    
</t>
    </r>
    <r>
      <rPr>
        <sz val="10"/>
        <rFont val="Soberana Sans"/>
        <family val="2"/>
      </rPr>
      <t xml:space="preserve"> Causa : Se distribuyó un menor número de litros de leche fluida derivado de la menor demanda del producto por parte de los beneficiarios lo que compensa el incremento en la demanda de leche en polvo.  Efecto: No se consideran efectos cuantificables toda vez que la producción de leche obedece a la demanda de los beneficiarios y se compensa proporcionalmente entre leche fluida y leche en polvo  Otros Motivos:</t>
    </r>
  </si>
  <si>
    <r>
      <t xml:space="preserve">A3.3.C1 Porcentaje de participación que representa la leche en polvo distribuida por el Programa de Abasto Social    
</t>
    </r>
    <r>
      <rPr>
        <sz val="10"/>
        <rFont val="Soberana Sans"/>
        <family val="2"/>
      </rPr>
      <t xml:space="preserve"> Causa : Se distribuyó un mayor número de litros de leche en polvo derivado de la mayor demanda del producto por parte de los beneficiarios lo que compensa la baja en la demanda de leche fluida.  Efecto: No se consideran efectos cuantificables toda vez que la producción de leche obedece a la demanda de los beneficiarios y se compensa proporcionalmente entre leche fluida y leche en polvo.  Otros Motivos:</t>
    </r>
  </si>
  <si>
    <r>
      <t xml:space="preserve">A3.1.C1 Porcentaje de cumplimiento del Programa de Distribución    
</t>
    </r>
    <r>
      <rPr>
        <sz val="10"/>
        <rFont val="Soberana Sans"/>
        <family val="2"/>
      </rPr>
      <t xml:space="preserve"> Causa : El avance es menor a la meta debido a que el factor de retiro de los beneficiarios es menor, lo que afecta directamente la distribución ya que esta responde a la demanda.  Efecto: No se consideran afectaciones cuantificables toda vez que la producción de leche obedece a la demanda de los beneficiarios.  Otros Motivos:</t>
    </r>
  </si>
  <si>
    <r>
      <t xml:space="preserve">A2.C1 Tasa de variación del número de beneficiarios que conforman el padrón    
</t>
    </r>
    <r>
      <rPr>
        <sz val="10"/>
        <rFont val="Soberana Sans"/>
        <family val="2"/>
      </rPr>
      <t>Sin Información,Sin Justificación</t>
    </r>
  </si>
  <si>
    <r>
      <t xml:space="preserve">A1.1.C2 Tasa de variación de litros de leche comercial vendidos a nivel nacional    
</t>
    </r>
    <r>
      <rPr>
        <sz val="10"/>
        <rFont val="Soberana Sans"/>
        <family val="2"/>
      </rPr>
      <t xml:space="preserve"> Causa : No se cargo meta para el tercer trimestre debido a que este indicador es nuevo, derivado de la actualización de la MIR conjunta del S052 - B005, sin embargo la meta establecida era de -37.11% (40,598,667/64,552,000) misma que se cumplió de manera satisfactoria.  Efecto: Sin efectos   Otros Motivos:</t>
    </r>
  </si>
  <si>
    <r>
      <t xml:space="preserve">A1.2.C2 Porcentaje de litros de leche producidos para el Programa de Comercialización de Productos Lácteos    
</t>
    </r>
    <r>
      <rPr>
        <sz val="10"/>
        <rFont val="Soberana Sans"/>
        <family val="2"/>
      </rPr>
      <t xml:space="preserve"> Causa : No se cargo meta para el tercer trimestre debido a que este indicador es nuevo, derivado de la actualización de la MIR conjunta del S052 - B005, pero esta se tenia estimada en 4.53% (31,642,363/698,613,105), Considerando lo anterior el avance fue ligeramente menor a la meta programada debido a que la producción de leche comercial obedece a la demanda que exista del producto. Efecto: No se consideran efectos cuantificables toda vez que la producción de leche obedece a la demanda del producto comercial.  Otros Motivos:</t>
    </r>
  </si>
  <si>
    <t>S053</t>
  </si>
  <si>
    <t>Programa de Abasto Rural a cargo de Diconsa, S.A. de C.V. (DICONSA)</t>
  </si>
  <si>
    <t>VSS-Diconsa, S.A. de C.V.</t>
  </si>
  <si>
    <t>12 - Oferta de productos básicos a precios competitivos</t>
  </si>
  <si>
    <t>Contribuir al bienestar social e igualdad mediante la mejora de la seguridad alimentaria de la población en localidades con cobertura de tiendas Diconsa.</t>
  </si>
  <si>
    <r>
      <t>Porcentaje de la población con seguridad alimentaria</t>
    </r>
    <r>
      <rPr>
        <i/>
        <sz val="10"/>
        <color indexed="30"/>
        <rFont val="Soberana Sans"/>
      </rPr>
      <t xml:space="preserve">
</t>
    </r>
  </si>
  <si>
    <t>[(Total de personas con seguridad alimentaria) / (Total de personas a nivel nacional)] X 100</t>
  </si>
  <si>
    <t>Estratégico-Eficacia-Bienal</t>
  </si>
  <si>
    <t>La población de localidades de alta y muy alta marginación, con población de entre 200 y 14,999 habitantes, mejora su seguridad alimentaria.</t>
  </si>
  <si>
    <r>
      <t>Porcentaje de la población con seguridad alimentaria que está en el radio de influencia de una tienda Diconsa en localidades de alta y muy alta marginación.</t>
    </r>
    <r>
      <rPr>
        <i/>
        <sz val="10"/>
        <color indexed="30"/>
        <rFont val="Soberana Sans"/>
      </rPr>
      <t xml:space="preserve">
</t>
    </r>
  </si>
  <si>
    <t>(Total de personas encuestadas con seguridad alimentaria en hogares ubicados dentro de un radio de 2.5 Km. a partir de una tienda Diconsa en localidades de alta y muy alta marginación) / (Total de personas encuestadas en hogares ubicados dentro de un radio de 2.5 Km. a partir de una tienda Diconsa en localidades de alta y muy alta marginación) x 100</t>
  </si>
  <si>
    <t>A Tiendas comunitarias DICONSA abastecidas con productos de la Canasta DICONSA, transfieren un margen de ahorro respecto a opciones privadas de abasto.</t>
  </si>
  <si>
    <r>
      <t>Porcentaje de cobertura del total de localidades objetivo</t>
    </r>
    <r>
      <rPr>
        <i/>
        <sz val="10"/>
        <color indexed="30"/>
        <rFont val="Soberana Sans"/>
      </rPr>
      <t xml:space="preserve">
</t>
    </r>
  </si>
  <si>
    <t>(Localidades objetivo con tienda Diconsa/Total de localidades objetivo) X 100</t>
  </si>
  <si>
    <r>
      <t>Disponibilidad física de los productos de la Canasta Básica Diconsa</t>
    </r>
    <r>
      <rPr>
        <i/>
        <sz val="10"/>
        <color indexed="30"/>
        <rFont val="Soberana Sans"/>
      </rPr>
      <t xml:space="preserve">
</t>
    </r>
  </si>
  <si>
    <t>(Total de productos de la Canasta Básica Diconsa encontrados en las tiendas encuestadas / Total de productos de la Canasta Básica Diconsa que deberían estar en las tiendas verificadas en muestra)*100</t>
  </si>
  <si>
    <r>
      <t>Margen de ahorro en la canasta básica Diconsa</t>
    </r>
    <r>
      <rPr>
        <i/>
        <sz val="10"/>
        <color indexed="30"/>
        <rFont val="Soberana Sans"/>
      </rPr>
      <t xml:space="preserve">
</t>
    </r>
  </si>
  <si>
    <t>((Precio promedio de la canasta básica en el mercado local / Precio promedio de la canasta básica en tiendas Diconsa )-1) x 100</t>
  </si>
  <si>
    <t>A 1 Atención de localidades objetivo con tienda fija o tienda móvil</t>
  </si>
  <si>
    <r>
      <t>Atención a localidades objetivo por Tienda Móvil</t>
    </r>
    <r>
      <rPr>
        <i/>
        <sz val="10"/>
        <color indexed="30"/>
        <rFont val="Soberana Sans"/>
      </rPr>
      <t xml:space="preserve">
</t>
    </r>
  </si>
  <si>
    <t>(Número de localidades objetivo atendidas por lo menos 4 veces por tienda móvil en el periodo) / (Número de localidades objetivo programadas para atender por lo menos 4 veces en el periodo) x 100</t>
  </si>
  <si>
    <r>
      <t>Porcentaje de aperturas de Tiendas en localidades objetivo respecto a las programadas.</t>
    </r>
    <r>
      <rPr>
        <i/>
        <sz val="10"/>
        <color indexed="30"/>
        <rFont val="Soberana Sans"/>
      </rPr>
      <t xml:space="preserve">
</t>
    </r>
  </si>
  <si>
    <t>(Apertura de Tiendas en localidades objetivo / Total de aperturas programadas en localidades objetivo) x 100</t>
  </si>
  <si>
    <t>A 2 Adquisición de bienes para comercializar</t>
  </si>
  <si>
    <r>
      <t>Porcentaje de compra de productos alimenticios de la Canasta Básica Diconsa</t>
    </r>
    <r>
      <rPr>
        <i/>
        <sz val="10"/>
        <color indexed="30"/>
        <rFont val="Soberana Sans"/>
      </rPr>
      <t xml:space="preserve">
</t>
    </r>
  </si>
  <si>
    <t>(Monto acumulado de productos alimenticios de la Canasta Básica Diconsa en el ejercicio/ Monto acumulado de Compra de productos alimenticios adquiridos en el ejercicio) x100</t>
  </si>
  <si>
    <r>
      <t>Porcentaje de compras de frijol a productores sociales</t>
    </r>
    <r>
      <rPr>
        <i/>
        <sz val="10"/>
        <color indexed="30"/>
        <rFont val="Soberana Sans"/>
      </rPr>
      <t xml:space="preserve">
</t>
    </r>
  </si>
  <si>
    <t>(Volumen acumulado de toneladas de frijol adquiridas a productores sociales en el ejercicio/Volumen acumulado de toneladas de frijol adquiridas en el ejercicio) X 100</t>
  </si>
  <si>
    <r>
      <t>Porcentaje de compras de maíz a productores sociales</t>
    </r>
    <r>
      <rPr>
        <i/>
        <sz val="10"/>
        <color indexed="30"/>
        <rFont val="Soberana Sans"/>
      </rPr>
      <t xml:space="preserve">
</t>
    </r>
  </si>
  <si>
    <t>(Volumen total de toneladas adquiridas de maíz a productores sociales/Total de toneladas adquiridas de maíz en el periodo) X 100</t>
  </si>
  <si>
    <t>A 3 Surtimiento de tiendas Diconsa</t>
  </si>
  <si>
    <r>
      <t>Porcentaje de surtimiento de las tiendas por parte de los almacenes rurales.</t>
    </r>
    <r>
      <rPr>
        <i/>
        <sz val="10"/>
        <color indexed="30"/>
        <rFont val="Soberana Sans"/>
      </rPr>
      <t xml:space="preserve">
</t>
    </r>
  </si>
  <si>
    <t>(Piezas totales surtidas por los almacenes rurales a las tiendas / Piezas totales pedidas por las tiendas a los almacenes rurales) x 100</t>
  </si>
  <si>
    <t>A 4 Venta de productos</t>
  </si>
  <si>
    <r>
      <t>Monto de ahorro generado por la compra de los productos de la Canasta Básica Diconsa</t>
    </r>
    <r>
      <rPr>
        <i/>
        <sz val="10"/>
        <color indexed="30"/>
        <rFont val="Soberana Sans"/>
      </rPr>
      <t xml:space="preserve">
</t>
    </r>
  </si>
  <si>
    <t>Monto total de la venta de los productos de la Canasta Básica Diconsa x el margen de ahorro promedio de la Canasta Básica Diconsa</t>
  </si>
  <si>
    <t>Gestión-Economía-Semestral</t>
  </si>
  <si>
    <r>
      <t>Promedio de venta por tienda</t>
    </r>
    <r>
      <rPr>
        <i/>
        <sz val="10"/>
        <color indexed="30"/>
        <rFont val="Soberana Sans"/>
      </rPr>
      <t xml:space="preserve">
</t>
    </r>
  </si>
  <si>
    <t>Ventas totales a tiendas/ Número de tiendas</t>
  </si>
  <si>
    <t>A 5 Supervisión de la operación de la tiendas Diconsa</t>
  </si>
  <si>
    <r>
      <t>Porcentaje de tiendas supervisadas en el periodo</t>
    </r>
    <r>
      <rPr>
        <i/>
        <sz val="10"/>
        <color indexed="30"/>
        <rFont val="Soberana Sans"/>
      </rPr>
      <t xml:space="preserve">
</t>
    </r>
  </si>
  <si>
    <t>(Número de tiendas que tienen supervisión conforme al parámetro de supervisiones que les corresponden en el periodo/ Número promedio de tiendas en el periodo) X 100</t>
  </si>
  <si>
    <t>A 6 Oferta de servicios adicionales al abasto</t>
  </si>
  <si>
    <r>
      <t>Porcentaje de tiendas que funcionan como Unidades de Servicio a la Comunidad</t>
    </r>
    <r>
      <rPr>
        <i/>
        <sz val="10"/>
        <color indexed="30"/>
        <rFont val="Soberana Sans"/>
      </rPr>
      <t xml:space="preserve">
</t>
    </r>
  </si>
  <si>
    <t>Porcentaje de tiendas que ofrecen tres o más servicios adicionales al abasto</t>
  </si>
  <si>
    <t>A 7 Participación de mujeres en el programa</t>
  </si>
  <si>
    <r>
      <t>Porcentaje de tienda a cargo de mujeres</t>
    </r>
    <r>
      <rPr>
        <i/>
        <sz val="10"/>
        <color indexed="30"/>
        <rFont val="Soberana Sans"/>
      </rPr>
      <t xml:space="preserve">
</t>
    </r>
  </si>
  <si>
    <t>(Número de encargados de tienda mujeres / Número total de encargados) x 100</t>
  </si>
  <si>
    <t>A 8 Capacitación a los encargados de la tienda Diconsa</t>
  </si>
  <si>
    <r>
      <t>Porcentaje de miembros de la red social capacitados.</t>
    </r>
    <r>
      <rPr>
        <i/>
        <sz val="10"/>
        <color indexed="30"/>
        <rFont val="Soberana Sans"/>
      </rPr>
      <t xml:space="preserve">
</t>
    </r>
  </si>
  <si>
    <t>(Número de miembros de la Red Social capacitados / Total de miembros de la Red Social programados para capacitar) x 100</t>
  </si>
  <si>
    <r>
      <t xml:space="preserve">Porcentaje de la población con seguridad alimentaria
</t>
    </r>
    <r>
      <rPr>
        <sz val="10"/>
        <rFont val="Soberana Sans"/>
        <family val="2"/>
      </rPr>
      <t>Sin Información,Sin Justificación</t>
    </r>
  </si>
  <si>
    <r>
      <t xml:space="preserve">Porcentaje de la población con seguridad alimentaria que está en el radio de influencia de una tienda Diconsa en localidades de alta y muy alta marginación.
</t>
    </r>
    <r>
      <rPr>
        <sz val="10"/>
        <rFont val="Soberana Sans"/>
        <family val="2"/>
      </rPr>
      <t>Sin Información,Sin Justificación</t>
    </r>
  </si>
  <si>
    <r>
      <t xml:space="preserve">Porcentaje de cobertura del total de localidades objetivo
</t>
    </r>
    <r>
      <rPr>
        <sz val="10"/>
        <rFont val="Soberana Sans"/>
        <family val="2"/>
      </rPr>
      <t xml:space="preserve"> Causa : Se realizarón cierres de tiendas comunitarias derivado del programa de depuración y saneamiento, lo que afecto a la baja el número de localidades objetivo con tienda Diconsa.   Efecto: El cierre de las tiendas implica que un menor número de habitantes de las localidades objetivo tienen acceso a los productos cuyos precios son menores a los comerciales. Otros Motivos:</t>
    </r>
  </si>
  <si>
    <r>
      <t xml:space="preserve">Disponibilidad física de los productos de la Canasta Básica Diconsa
</t>
    </r>
    <r>
      <rPr>
        <sz val="10"/>
        <rFont val="Soberana Sans"/>
        <family val="2"/>
      </rPr>
      <t>Sin Información,Sin Justificación</t>
    </r>
  </si>
  <si>
    <r>
      <t xml:space="preserve">Margen de ahorro en la canasta básica Diconsa
</t>
    </r>
    <r>
      <rPr>
        <sz val="10"/>
        <rFont val="Soberana Sans"/>
        <family val="2"/>
      </rPr>
      <t xml:space="preserve"> Causa : El margen de ahorro supero la meta para el periodo en 8.84 puntos porcentuales, lo cual se debe a la comercialización de productos de marca propia como:  detergente en polvo, jabón de tocador, chocolate en polvo y pasta para sopa, los cuales durante el periodo generan un margen de ahorro superior al 44% a la población.  Efecto: Se genera un ahorro directo a los beneficiarios del Programa de Abasto Rural en las localidades con tienda comunitaria  Otros Motivos:</t>
    </r>
  </si>
  <si>
    <r>
      <t xml:space="preserve">Atención a localidades objetivo por Tienda Móvil
</t>
    </r>
    <r>
      <rPr>
        <sz val="10"/>
        <rFont val="Soberana Sans"/>
        <family val="2"/>
      </rPr>
      <t xml:space="preserve"> Causa : Se supero la meta propuesta en un 15%, debido a que se llevaron a cabo acciones de coordinación de rutas con mayor eficiencia en las Unidades Operativas, lo que permitió alcanzar la cobertura anual propuesta.  Efecto: Se establece una atención adecuada en aquellas localidades donde existe viabilidad técnica y económica antes de lo previsto por lo que desde el tercer trimestre las localidades se beneficiaron con los productos ofertados a través de las tiendas móviles. Otros Motivos:</t>
    </r>
  </si>
  <si>
    <r>
      <t xml:space="preserve">Porcentaje de aperturas de Tiendas en localidades objetivo respecto a las programadas.
</t>
    </r>
    <r>
      <rPr>
        <sz val="10"/>
        <rFont val="Soberana Sans"/>
        <family val="2"/>
      </rPr>
      <t xml:space="preserve"> Causa : Derivado de una mayor promoción del PAR en localidades objetivo, se registró un incremento en la apertura de tiendas en localidades objetivo en el periodo, lo que permitió superar la meta programada. Efecto: Existen localidades objetivo que pudieron contar con el servicio de abasto por parte de Diconsa, lo que representa mayor disponibilidad de los productos básicos y complementarios para los habitantes de las mismas.   Otros Motivos:</t>
    </r>
  </si>
  <si>
    <r>
      <t xml:space="preserve">Porcentaje de compra de productos alimenticios de la Canasta Básica Diconsa
</t>
    </r>
    <r>
      <rPr>
        <sz val="10"/>
        <rFont val="Soberana Sans"/>
        <family val="2"/>
      </rPr>
      <t xml:space="preserve"> Causa : La meta alcanzada quedo por arriba de lo programado en 6.6 puntos porcentuales debido a que se priorizo la compra de productos alimenticios de la canasta básica, la cual ahora consiste en 40 productos, a fin de mantener el abasto y la operación de las tiendas comunitarias. Efecto: Se garantiza el abasto de los productos de la canasta básica en las tiendas comunitarias. Otros Motivos:</t>
    </r>
  </si>
  <si>
    <r>
      <t xml:space="preserve">Porcentaje de compras de frijol a productores sociales
</t>
    </r>
    <r>
      <rPr>
        <sz val="10"/>
        <rFont val="Soberana Sans"/>
        <family val="2"/>
      </rPr>
      <t xml:space="preserve"> Causa : Se supera la meta establecida en las reglas de operación, siendo la principal causa de este incremento en las compras habituales de frijol realizadas por DICONSA deriva de la política de dar prioridad en la compra de este grano a los pequeños y medianos productores de frijol. Efecto: Se mantiene el abasto de frijol a las tiendas comunitarias, con la compra a productores sociales al 100% a partir de agosto, bajo el esquema de precios de garantía, superando el 20% como lo estipulan las Reglas de Operación del Programa. Otros Motivos:</t>
    </r>
  </si>
  <si>
    <r>
      <t xml:space="preserve">Porcentaje de compras de maíz a productores sociales
</t>
    </r>
    <r>
      <rPr>
        <sz val="10"/>
        <rFont val="Soberana Sans"/>
        <family val="2"/>
      </rPr>
      <t xml:space="preserve"> Causa : Diconsa, en este tercer trimestre del ejercicio fiscal 2019, no ha realizado compras de maíz, toda vez que quien realiza las adquisiciones de este producto es SEGALMEX  a través de su Dirección de Planeación, Precios de Garantía y Estímulos. Efecto: Diconsa se está adecuando a las políticas implementadas por SEGALMEX  Otros Motivos:</t>
    </r>
  </si>
  <si>
    <r>
      <t xml:space="preserve">Porcentaje de surtimiento de las tiendas por parte de los almacenes rurales.
</t>
    </r>
    <r>
      <rPr>
        <sz val="10"/>
        <rFont val="Soberana Sans"/>
        <family val="2"/>
      </rPr>
      <t xml:space="preserve"> Causa : Se surtió un mayor número de piezas debido a que aumentó la demanda de las mismas para dar abasto a las Tiendas Comunitarias Efecto: Se ha beneficiado a un mayor a los almacenes rurales que surten así como a los beneficiarios de las tiendas ya que mejora el acceso a los productos. Otros Motivos:</t>
    </r>
  </si>
  <si>
    <r>
      <t xml:space="preserve">Monto de ahorro generado por la compra de los productos de la Canasta Básica Diconsa
</t>
    </r>
    <r>
      <rPr>
        <sz val="10"/>
        <rFont val="Soberana Sans"/>
        <family val="2"/>
      </rPr>
      <t xml:space="preserve"> Causa : El monto de ahorro que se transfiere a las familias beneficiarias del Programa de Abasto Rural se encuentra por encima de la meta calculada, lo cual se debe a que el Margen de Ahorro de la Canasta básica es superior a la meta que establecen las reglas de operación, lo que compensa la ligera baja en el monto total de venta de los productos de la canasta básica.  Efecto: Mayor ahorro monetario directo para las personas con acceso a tiendas Diconsa del Programa de Abasto Rural, o que genera una mejor eficiencia del gasto en alimentación de los beneficiarios  Otros Motivos:</t>
    </r>
  </si>
  <si>
    <r>
      <t xml:space="preserve">Promedio de venta por tienda
</t>
    </r>
    <r>
      <rPr>
        <sz val="10"/>
        <rFont val="Soberana Sans"/>
        <family val="2"/>
      </rPr>
      <t xml:space="preserve"> Causa : El indicador supera la meta en 58.62%, lo anterior derivado de la aplicación de estrategias operativas y de promoción para estimular las ventas del Programa de Abasto Rural.  También cabe señalar que la reducción del denominador se debe a la reducción del número de tiendas en operación originado por el cierre de tiendas de acuerdo al programa de saneamiento. Efecto: Se mejora la operación del programa lo que permite una mayor entrega de beneficios.  Otros Motivos:</t>
    </r>
  </si>
  <si>
    <r>
      <t xml:space="preserve">Porcentaje de tiendas supervisadas en el periodo
</t>
    </r>
    <r>
      <rPr>
        <sz val="10"/>
        <rFont val="Soberana Sans"/>
        <family val="2"/>
      </rPr>
      <t xml:space="preserve"> Causa : Para este indicador el denominador es dinámico ya que representa el número total de tiendas en operación durante el periodo, el cual es variable ya que de manera natural existen aperturas y cierres de tiendas Comunitarias que no son controlables por Diconsa, por lo que el número total de tiendas Comunitarias en Operación al mes de junio fue de 25,622.  Considerando lo anterior, el avance es inferior a la meta en 12.62 puntos porcentuales a la meta, lo anterior se debió  la implementación de la supervisión a través de la Bitácora Electrónica de tal manera que las actividades de supervisión se vieron retrasadas, por esta misma razón, se supervisó un menor número de tiendas (numerador).  Efecto: El seguimiento de las actividades operativas presenta un ligero retraso, lo cual no afecta la operación del Programa.  Otros Motivos:</t>
    </r>
  </si>
  <si>
    <r>
      <t xml:space="preserve">Porcentaje de tiendas que funcionan como Unidades de Servicio a la Comunidad
</t>
    </r>
    <r>
      <rPr>
        <sz val="10"/>
        <rFont val="Soberana Sans"/>
        <family val="2"/>
      </rPr>
      <t xml:space="preserve"> Causa : El denominador de este indicador tiene un comportamiento dinámico derivado de las aperturas y cierres de tiendas Comunitarias sucesos que no son controlables por Diconsa, considerando lo anterior este indicador alcanza la meta prevista toda vez que las tiendas que cerraron funcionaban como unidades de servicio afectando así el cumplimiento de este indicador. Efecto: Sin efectos cuantificables toda vez que las variaciones son mínimas. Otros Motivos:</t>
    </r>
  </si>
  <si>
    <r>
      <t xml:space="preserve">Porcentaje de tienda a cargo de mujeres
</t>
    </r>
    <r>
      <rPr>
        <sz val="10"/>
        <rFont val="Soberana Sans"/>
        <family val="2"/>
      </rPr>
      <t xml:space="preserve"> Causa : Para este indicador el denominador es dinámico derivado de las aperturas y cierres de tiendas Comunitarias, así como el aumento de las mujeres encargadas de tienda, son sucesos que no son controlables por Diconsa. Efecto: El efecto es positivo ya que se fortalecen las acciones de apoyo a las mujeres encargadas de tienda.  Otros Motivos:</t>
    </r>
  </si>
  <si>
    <r>
      <t xml:space="preserve">Porcentaje de miembros de la red social capacitados.
</t>
    </r>
    <r>
      <rPr>
        <sz val="10"/>
        <rFont val="Soberana Sans"/>
        <family val="2"/>
      </rPr>
      <t xml:space="preserve"> Causa : Debido a la implementación de acciones específicas para llevar a cabo las capacitaciones dentro de cada una de las Unidades Operativas,  se generó un número de capacitaciones superior al programado. Se programan capacitaciones con los Comités de Abasto y Encargados de Tienda, debido a la ejecución del Programa Anual de Capacitación Comunitario. Efecto: Se logra un impacto positivo en los miembros de la Red Social al ser capacitados en temas que fortalecen la adecuada operación y administración  de las tiendas Comunitarias Otros Motivos:</t>
    </r>
  </si>
  <si>
    <t>S240</t>
  </si>
  <si>
    <t xml:space="preserve">Programa de Concurrencia con las Entidades Federativas </t>
  </si>
  <si>
    <t>113-Coordinación General de Delegaciones</t>
  </si>
  <si>
    <t>6 - Elevar el ingreso de los productores y el empleo rural</t>
  </si>
  <si>
    <t>Contribuir al desarrollo económico incluyente mediante el incremento de la productividad en las Entidades Federativas</t>
  </si>
  <si>
    <r>
      <t>Tasa de variación de la productividad total de los factores del sector agroalimentario.</t>
    </r>
    <r>
      <rPr>
        <i/>
        <sz val="10"/>
        <color indexed="30"/>
        <rFont val="Soberana Sans"/>
      </rPr>
      <t xml:space="preserve">
</t>
    </r>
  </si>
  <si>
    <t>((Productividad del sector agroalimentario en el año tn / Productividad en el sector agroalimentario en el año t0)-1)*100</t>
  </si>
  <si>
    <t>Estratégico-Eficacia-Bianual</t>
  </si>
  <si>
    <t>Las Unidades de producción primaria del sector agropecuario, pesquero y acuícola en las Entidades Federativas incrementan su productividad.</t>
  </si>
  <si>
    <r>
      <t>P Tasa de variación en la productividad de la actividad económica apoyada en las Unidades de Producción Primaria del sector agropecuario, pesquero y acuícola en las Entidades Federativas.</t>
    </r>
    <r>
      <rPr>
        <i/>
        <sz val="10"/>
        <color indexed="30"/>
        <rFont val="Soberana Sans"/>
      </rPr>
      <t xml:space="preserve">
</t>
    </r>
  </si>
  <si>
    <t>((Productividad de la actividad económica apoyada en las Unidades de Producción Primaria del sector agropecuario, pesquero y acuícola en las Entidades Federativas con estímulo del Programa en el año tn / Productividad de la actividad económica apoyada en las Unidades de producción primaria del sector agropecuario, pesquero y acuícola en las Entidades Federativas con estímulo del Programa en el año t0)-1) *100</t>
  </si>
  <si>
    <t>A C1 Infraestructura y equipamiento incrementados en las Unidades de Producción Primaria.</t>
  </si>
  <si>
    <r>
      <t>C1 Tasa de variación del valor de los activos de las Unidades de Producción Primaria del sector agropecuario, pesquero y acuícola en las Entidades Federativas.</t>
    </r>
    <r>
      <rPr>
        <i/>
        <sz val="10"/>
        <color indexed="30"/>
        <rFont val="Soberana Sans"/>
      </rPr>
      <t xml:space="preserve">
</t>
    </r>
  </si>
  <si>
    <t>((Valor de los activos de las Unidades de producción primaria del sector agropecuario, pesquero y acuícola en las Entidades Federativas con el estímulo en el año tn / Valor de los activos de las Unidades de producción primaria del sector agropecuario, pesquero y acuícola en las Entidades Federativas en el año t0)-1)*100</t>
  </si>
  <si>
    <t>B C2 Nivel tecnológico de las unidades de producción primaria mejorado.</t>
  </si>
  <si>
    <r>
      <t>C2.1 Tasa de variación del índice de nivel tecnológico en la actividad agrícola.</t>
    </r>
    <r>
      <rPr>
        <i/>
        <sz val="10"/>
        <color indexed="30"/>
        <rFont val="Soberana Sans"/>
      </rPr>
      <t xml:space="preserve">
</t>
    </r>
  </si>
  <si>
    <t>((Índice de nivel tecnológico en la actividad agrícola en el año tn / Índice de nivel tecnológico en la actividad agrícola del año t0)-1)*100</t>
  </si>
  <si>
    <r>
      <t>C2.3 Tasa de variación del índice de nivel tecnológico en la actividad acuícola.</t>
    </r>
    <r>
      <rPr>
        <i/>
        <sz val="10"/>
        <color indexed="30"/>
        <rFont val="Soberana Sans"/>
      </rPr>
      <t xml:space="preserve">
</t>
    </r>
  </si>
  <si>
    <t>((Índice de nivel tecnológico en la actividad acuícola en el año tn / Índice de nivel tecnológico en la actividad acuícola del año t0)-1)*100</t>
  </si>
  <si>
    <r>
      <t>C2.4 Tasa de variación del índice de nivel tecnológico en la actividad pesquera.</t>
    </r>
    <r>
      <rPr>
        <i/>
        <sz val="10"/>
        <color indexed="30"/>
        <rFont val="Soberana Sans"/>
      </rPr>
      <t xml:space="preserve">
</t>
    </r>
  </si>
  <si>
    <t>((Índice de nivel tecnológico en la actividad pesquera en el año tn / Índice de nivel tecnológico en la actividad pesquera del año t0)-1)*100</t>
  </si>
  <si>
    <r>
      <t>C2.2 Tasa de variación del índice de nivel tecnológico en la actividad pecuaria.</t>
    </r>
    <r>
      <rPr>
        <i/>
        <sz val="10"/>
        <color indexed="30"/>
        <rFont val="Soberana Sans"/>
      </rPr>
      <t xml:space="preserve">
</t>
    </r>
  </si>
  <si>
    <t>((Índice de nivel tecnológico en la actividad pecuaria en el año tn / Índice de nivel tecnológico en la actividad pecuaria del año t0)-1)*100</t>
  </si>
  <si>
    <t>C C3 Capacidades técnico-productivas y organizacionales de las unidades de producción primaria fortalecidas.</t>
  </si>
  <si>
    <r>
      <t>C3 Porcentaje de las unidades de producción en las que se aplican las técnicas de producción adquiridas mediante la capacitación, transferencia de tecnología y asesoría.</t>
    </r>
    <r>
      <rPr>
        <i/>
        <sz val="10"/>
        <color indexed="30"/>
        <rFont val="Soberana Sans"/>
      </rPr>
      <t xml:space="preserve">
</t>
    </r>
  </si>
  <si>
    <t>(Unidades de producción en las que se aplican las técnicas de producción adquiridas mediante la capacitación, transferencia de tecnología o asesoría / Unidades de producción apoyadas con capacitación, transferencia de tecnología o asesoría)*100</t>
  </si>
  <si>
    <t>A 1 A2. C1 Implementación de proyectos estratégicos agrícolas, pecuarios pesqueros y acuícolas.</t>
  </si>
  <si>
    <r>
      <t>A2. C1 Porcentaje de implementación de Proyectos estratégicos agrícolas, pecuarios, pesqueros y acuícolas.</t>
    </r>
    <r>
      <rPr>
        <i/>
        <sz val="10"/>
        <color indexed="30"/>
        <rFont val="Soberana Sans"/>
      </rPr>
      <t xml:space="preserve">
</t>
    </r>
  </si>
  <si>
    <t>(Número de proyectos estratégicos agrícolas, pecuarios, pesqueros y acuícolas implementados / Número de proyectos estratégicos agrícolas, pecuarios pesqueros y acuícolas registrados)*100</t>
  </si>
  <si>
    <t>A 2 A1. C1 Implementación de proyectos productivos agrícolas, pecuarios pesqueros y acuícolas.</t>
  </si>
  <si>
    <r>
      <t>A1.C1 Porcentaje de implementación de Proyectos Productivos agrícolas, pecuarios, pesqueros y acuícolas.</t>
    </r>
    <r>
      <rPr>
        <i/>
        <sz val="10"/>
        <color indexed="30"/>
        <rFont val="Soberana Sans"/>
      </rPr>
      <t xml:space="preserve">
</t>
    </r>
  </si>
  <si>
    <t>(Número de proyectos productivos agrícolas, pecuarios, pesqueros y acuícolas implementados / Número de proyectos productivos agrícolas, pecuarios pesqueros y acuícolas registrados)*100</t>
  </si>
  <si>
    <t>B 3 A3. C2 Aplicación de paquetes tecnológicos de pesca y acuacultura.</t>
  </si>
  <si>
    <r>
      <t>A3. C2 Porcentaje de Unidades de Producción Primaria con paquetes tecnológicos de pesca y acuacultura aplicados</t>
    </r>
    <r>
      <rPr>
        <i/>
        <sz val="10"/>
        <color indexed="30"/>
        <rFont val="Soberana Sans"/>
      </rPr>
      <t xml:space="preserve">
</t>
    </r>
  </si>
  <si>
    <t>(Número de Unidades de Producción Primaria con Paquete Tecnológico de Pesca y acuícolas autorizado / Número de Unidades de Producción Primaria con solicitud de Paquete Tecnológico de Pesca y acuícolas)*100</t>
  </si>
  <si>
    <t>B 4 A1. C2 Aplicación de paquetes tecnológicos agrícolas para cultivos cíclicos y perenes.</t>
  </si>
  <si>
    <r>
      <t xml:space="preserve">A1. C2 Porcentaje de Unidades de Producción Primaria con paquetes tecnológicos agrícolas para cultivos cíclicos y perennes aplicados    </t>
    </r>
    <r>
      <rPr>
        <i/>
        <sz val="10"/>
        <color indexed="30"/>
        <rFont val="Soberana Sans"/>
      </rPr>
      <t xml:space="preserve">
</t>
    </r>
  </si>
  <si>
    <t>(Número de Unidades de Producción Primaria con Paquete Tecnológico Agrícola autorizado / Número de Unidades de Producción Primaria con solicitud de Paquete Tecnológico Agrícola)*100</t>
  </si>
  <si>
    <t>B 5 A2. C2 Aplicación de paquetes tecnológicos pecuarios para bovinos y especies menores.</t>
  </si>
  <si>
    <r>
      <t>A2. C2 Porcentaje de Unidades de Producción Primaria con paquetes tecnológicos pecuarios para bovinos y especies menores aplicados</t>
    </r>
    <r>
      <rPr>
        <i/>
        <sz val="10"/>
        <color indexed="30"/>
        <rFont val="Soberana Sans"/>
      </rPr>
      <t xml:space="preserve">
</t>
    </r>
  </si>
  <si>
    <t>(Número de Unidades de Producción Primaria con Paquete Tecnológico Pecuario autorizado / Número de Unidades de Producción Primaria con solicitud de Paquete Tecnológico Pecuario)*100</t>
  </si>
  <si>
    <t>C 6 A1. C3 Establecimiento de centros de capacitación, transferencia de tecnología y desarrollo regional sustentable.</t>
  </si>
  <si>
    <r>
      <t>A1. C3 Porcentaje de establecimiento de Centros de capacitación, transferencia de tecnología y desarrollo regional sustentable.</t>
    </r>
    <r>
      <rPr>
        <i/>
        <sz val="10"/>
        <color indexed="30"/>
        <rFont val="Soberana Sans"/>
      </rPr>
      <t xml:space="preserve">
</t>
    </r>
  </si>
  <si>
    <t>(Número de centros de capacitación, transferencia de tecnología y desarrollo regional sustentable establecidos / Número de centros de capacitación, transferencia de tecnología y desarrollo regional sustentable programados) *100</t>
  </si>
  <si>
    <t>C 7 A2. C3 Desarrollo de capacidades de las unidades de producción primaria.</t>
  </si>
  <si>
    <r>
      <t>A2.1. C3 Porcentaje de eventos de Capacitación realizados</t>
    </r>
    <r>
      <rPr>
        <i/>
        <sz val="10"/>
        <color indexed="30"/>
        <rFont val="Soberana Sans"/>
      </rPr>
      <t xml:space="preserve">
</t>
    </r>
  </si>
  <si>
    <t>(Número de eventos de capacitación realizados / Número de eventos de capacitación programados)*100</t>
  </si>
  <si>
    <r>
      <t>A2.2.C3 Porcentaje de eventos de transferencia de tecnología realizados.</t>
    </r>
    <r>
      <rPr>
        <i/>
        <sz val="10"/>
        <color indexed="30"/>
        <rFont val="Soberana Sans"/>
      </rPr>
      <t xml:space="preserve">
</t>
    </r>
  </si>
  <si>
    <t>(Número de eventos de transferencia de tecnología realizados / Número de eventos de transferencia de tecnología programados)*100</t>
  </si>
  <si>
    <t>C 8 A3. C3 Asesoría para el desarrollo de capacidades de las unidades de producción primaria</t>
  </si>
  <si>
    <r>
      <t>A3. C3 Porcentaje de eventos de asesoría realizados para el desarrollo de capacidades.</t>
    </r>
    <r>
      <rPr>
        <i/>
        <sz val="10"/>
        <color indexed="30"/>
        <rFont val="Soberana Sans"/>
      </rPr>
      <t xml:space="preserve">
</t>
    </r>
  </si>
  <si>
    <t>(Número de eventos de asesoría para el desarrollo de capacidades realizados / Número de eventos de asesoría para el desarrollo de capacidades programados )*100</t>
  </si>
  <si>
    <t>C 9 A4. C3 Otorgamiento de asistencia para la elaboración de proyectos ejecutivos.</t>
  </si>
  <si>
    <r>
      <t>A4. C3  Porcentaje de unidades de producción primaria que reciben asistencia técnica para la elaboración de proyectos ejecutivos.</t>
    </r>
    <r>
      <rPr>
        <i/>
        <sz val="10"/>
        <color indexed="30"/>
        <rFont val="Soberana Sans"/>
      </rPr>
      <t xml:space="preserve">
</t>
    </r>
  </si>
  <si>
    <t>(Número de unidades de producción primaria con asistencia técnica para la elaboración de proyectos ejecutivos / Número de unidades de producción primaria registradas para asistencia técnica en la elaboración de proyectos ejecutivos)*100</t>
  </si>
  <si>
    <r>
      <t xml:space="preserve">Tasa de variación de la productividad total de los factores del sector agroalimentario.
</t>
    </r>
    <r>
      <rPr>
        <sz val="10"/>
        <rFont val="Soberana Sans"/>
        <family val="2"/>
      </rPr>
      <t>Sin Información,Sin Justificación</t>
    </r>
  </si>
  <si>
    <r>
      <t xml:space="preserve">P Tasa de variación en la productividad de la actividad económica apoyada en las Unidades de Producción Primaria del sector agropecuario, pesquero y acuícola en las Entidades Federativas.
</t>
    </r>
    <r>
      <rPr>
        <sz val="10"/>
        <rFont val="Soberana Sans"/>
        <family val="2"/>
      </rPr>
      <t>Sin Información,Sin Justificación</t>
    </r>
  </si>
  <si>
    <r>
      <t xml:space="preserve">C1 Tasa de variación del valor de los activos de las Unidades de Producción Primaria del sector agropecuario, pesquero y acuícola en las Entidades Federativas.
</t>
    </r>
    <r>
      <rPr>
        <sz val="10"/>
        <rFont val="Soberana Sans"/>
        <family val="2"/>
      </rPr>
      <t>Sin Información,Sin Justificación</t>
    </r>
  </si>
  <si>
    <r>
      <t xml:space="preserve">C2.1 Tasa de variación del índice de nivel tecnológico en la actividad agrícola.
</t>
    </r>
    <r>
      <rPr>
        <sz val="10"/>
        <rFont val="Soberana Sans"/>
        <family val="2"/>
      </rPr>
      <t>Sin Información,Sin Justificación</t>
    </r>
  </si>
  <si>
    <r>
      <t xml:space="preserve">C2.3 Tasa de variación del índice de nivel tecnológico en la actividad acuícola.
</t>
    </r>
    <r>
      <rPr>
        <sz val="10"/>
        <rFont val="Soberana Sans"/>
        <family val="2"/>
      </rPr>
      <t>Sin Información,Sin Justificación</t>
    </r>
  </si>
  <si>
    <r>
      <t xml:space="preserve">C2.4 Tasa de variación del índice de nivel tecnológico en la actividad pesquera.
</t>
    </r>
    <r>
      <rPr>
        <sz val="10"/>
        <rFont val="Soberana Sans"/>
        <family val="2"/>
      </rPr>
      <t>Sin Información,Sin Justificación</t>
    </r>
  </si>
  <si>
    <r>
      <t xml:space="preserve">C2.2 Tasa de variación del índice de nivel tecnológico en la actividad pecuaria.
</t>
    </r>
    <r>
      <rPr>
        <sz val="10"/>
        <rFont val="Soberana Sans"/>
        <family val="2"/>
      </rPr>
      <t>Sin Información,Sin Justificación</t>
    </r>
  </si>
  <si>
    <r>
      <t xml:space="preserve">C3 Porcentaje de las unidades de producción en las que se aplican las técnicas de producción adquiridas mediante la capacitación, transferencia de tecnología y asesoría.
</t>
    </r>
    <r>
      <rPr>
        <sz val="10"/>
        <rFont val="Soberana Sans"/>
        <family val="2"/>
      </rPr>
      <t>Sin Información,Sin Justificación</t>
    </r>
  </si>
  <si>
    <r>
      <t xml:space="preserve">A2. C1 Porcentaje de implementación de Proyectos estratégicos agrícolas, pecuarios, pesqueros y acuícolas.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atrasado el pago de los estímulos a los beneficiarios para la implementación de proyectos estratégicos. Al periodo la operación del programa se encuentra en la dictaminación y registro de solicitudes"  Efecto: Como efecto inmediato se tiene un incumplimiento de la meta programada al periodo, sin embargo se esta trabajando para regularizar la situación a la brevedad.  Otros Motivos:</t>
    </r>
  </si>
  <si>
    <r>
      <t xml:space="preserve">A1.C1 Porcentaje de implementación de Proyectos Productivos agrícolas, pecuarios, pesqueros y acuícolas.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atrasado el pago de los estímulos a los beneficiarios para la implementación de proyectos productivos. Al periodo la operación del programa se encuentra en la dictaminación y registro de solicitudes"  Efecto: Como efecto inmediato se tiene un incumplimiento de la meta programada al periodo, sin embargo se esta trabajando para regularizar la situación a la brevedad.  Otros Motivos:</t>
    </r>
  </si>
  <si>
    <r>
      <t xml:space="preserve">A3. C2 Porcentaje de Unidades de Producción Primaria con paquetes tecnológicos de pesca y acuacultura aplicados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atrasado el pago de los estímulos a los beneficiarios para la implementación de paquetes tecnológicos de pesca y acuacultura. Al periodo la operación del programa se encuentra en la dictaminación y registro de solicitudes"  Efecto: Como efecto inmediato se tiene un incumplimiento de la meta programada al periodo, sin embargo se esta trabajando para regularizar la situación a la brevedad.  Otros Motivos:</t>
    </r>
  </si>
  <si>
    <r>
      <t xml:space="preserve">A1. C2 Porcentaje de Unidades de Producción Primaria con paquetes tecnológicos agrícolas para cultivos cíclicos y perennes aplicados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atrasado el pago de los estímulos a los beneficiarios para la implementación de paquetes tecnológicos agrícolas. Al periodo la operación del programa se encuentra en la dictaminación y registro de solicitudes"  Efecto: Como efecto inmediato se tiene un incumplimiento de la meta programada al periodo, sin embargo se esta trabajando para regularizar la situación a la brevedad.  Otros Motivos:</t>
    </r>
  </si>
  <si>
    <r>
      <t xml:space="preserve">A2. C2 Porcentaje de Unidades de Producción Primaria con paquetes tecnológicos pecuarios para bovinos y especies menores aplicados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atrasado el pago de los estímulos a los beneficiarios para la implementación de paquetes tecnológicos pecuarios. Al periodo la operación del programa se encuentra en la dictaminación y registro de solicitudes"  Efecto: Como efecto inmediato se tiene un incumplimiento de la meta programada al periodo, sin embargo se esta trabajando para regularizar la situación a la brevedad.  Otros Motivos:</t>
    </r>
  </si>
  <si>
    <r>
      <t xml:space="preserve">A1. C3 Porcentaje de establecimiento de Centros de capacitación, transferencia de tecnología y desarrollo regional sustentable.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atrasado el pago de los estímulos a los beneficiarios para la implementación de paquetes tecnológicos de pesca y acuacultura. Al periodo la operación del programa se encuentra en la dictaminación y registro de solicitudes"  Efecto: Como efecto inmediato se tiene un incumplimiento de la meta programada al periodo, sin embargo se esta trabajando para regularizar la situación a la brevedad.  Otros Motivos:</t>
    </r>
  </si>
  <si>
    <r>
      <t xml:space="preserve">A2.1. C3 Porcentaje de eventos de Capacitación realizados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retrasado el inicio de los eventos de capacitación "  Efecto: Como efecto inmediato se tiene un incumplimiento de la meta programada al periodo, sin embargo se esta trabajando para regularizar la situación a la brevedad.  Otros Motivos:</t>
    </r>
  </si>
  <si>
    <r>
      <t xml:space="preserve">A2.2.C3 Porcentaje de eventos de transferencia de tecnología realizados.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retrasado el inicio de eventos de transferencia de tecnología. "  Efecto: Como efecto inmediato se tiene un incumplimiento de la meta programada al periodo, sin embargo se esta trabajando para regularizar la situación a la brevedad.  Otros Motivos:</t>
    </r>
  </si>
  <si>
    <r>
      <t xml:space="preserve">A3. C3 Porcentaje de eventos de asesoría realizados para el desarrollo de capacidades.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retrasado el inicio de eventos de asesoría para el desarrollo de capacidades. "  Efecto: Como efecto inmediato se tiene un incumplimiento de la meta programada al periodo, sin embargo se esta trabajando para regularizar la situación a la brevedad.  Otros Motivos:</t>
    </r>
  </si>
  <si>
    <r>
      <t xml:space="preserve">A4. C3  Porcentaje de unidades de producción primaria que reciben asistencia técnica para la elaboración de proyectos ejecutivos.
</t>
    </r>
    <r>
      <rPr>
        <sz val="10"/>
        <rFont val="Soberana Sans"/>
        <family val="2"/>
      </rPr>
      <t xml:space="preserve"> Causa : "Al periodo no se presentan avances porque existió un retraso en la radicación de recursos estatales, en tanto el estado no radique su parte a nivel federal tampoco se radican los recursos, ello ha atrasado el pago de los estímulos a los beneficiarios para la elaboración de proyectos ejecutivos. Al periodo la operación del programa se encuentra en la dictaminación y registro de solicitudes"  Efecto: Como efecto inmediato se tiene un incumplimiento de la meta programada al periodo, sin embargo se esta trabajando para regularizar la situación a la brevedad.  Otros Motivos:</t>
    </r>
  </si>
  <si>
    <t>S259</t>
  </si>
  <si>
    <t>Programa de Fomento a la Agricultura</t>
  </si>
  <si>
    <t>300-Subsecretaría de Agricultura</t>
  </si>
  <si>
    <t>Contribuir al desarrollo económico incluyente mediante Impulsar el desarrollo sostenible de las Unidades Económicas Rurales Agrícolas de pequeños y medianos productores agrícolas a través de incentivos que promuevan su capacidad productiva y económica, utilizando los recursos, suelo y agua, de manera sustentable y facilitando su integración a las cadenas productivas y comerciales.</t>
  </si>
  <si>
    <r>
      <t>F1 Índice de productividad de la población ocupada en la Rama Agrícola</t>
    </r>
    <r>
      <rPr>
        <i/>
        <sz val="10"/>
        <color indexed="30"/>
        <rFont val="Soberana Sans"/>
      </rPr>
      <t xml:space="preserve">
</t>
    </r>
  </si>
  <si>
    <t>((PIB primario agrícola del año tn a precios del año 2013 / Población ocupada del sector agrícola del año tn)/(PIB primario agrícola del año t0 a precios del año 2013 / Población ocupada del sector agrícola del año t0))*100</t>
  </si>
  <si>
    <t>Unidades Económicas Rurales Agrícolas incrementan su productividad</t>
  </si>
  <si>
    <r>
      <t>P1. Índice de valor de la producción agrícola</t>
    </r>
    <r>
      <rPr>
        <i/>
        <sz val="10"/>
        <color indexed="30"/>
        <rFont val="Soberana Sans"/>
      </rPr>
      <t xml:space="preserve">
</t>
    </r>
  </si>
  <si>
    <t>(Valor de la producción agrícola en el año tn/ Valor de la producción agrícola en el año t0)*100</t>
  </si>
  <si>
    <r>
      <t>P2. Porcentaje de Unidades Económicas Rurales apoyadas por el programa en el año</t>
    </r>
    <r>
      <rPr>
        <i/>
        <sz val="10"/>
        <color indexed="30"/>
        <rFont val="Soberana Sans"/>
      </rPr>
      <t xml:space="preserve">
</t>
    </r>
  </si>
  <si>
    <t>(Número de Unidades Económicas Rurales apoyadas por el programa en el año/ Total de Unidades Económicas Rurales)*100</t>
  </si>
  <si>
    <t>A C5. Unidades económicas rurales implementan el uso y aprovechamiento de energías renovables</t>
  </si>
  <si>
    <r>
      <t>C5. Porcentaje de unidades económicas rurales agrícolas apoyadas para el uso y aprovechamiento de energías renovables</t>
    </r>
    <r>
      <rPr>
        <i/>
        <sz val="10"/>
        <color indexed="30"/>
        <rFont val="Soberana Sans"/>
      </rPr>
      <t xml:space="preserve">
</t>
    </r>
  </si>
  <si>
    <t>(Número de unidades económicas rurales agrícolas apoyadas para el uso y aprovechamiento de energías renovables en el año tn/ Número de unidades económicas rurales agrícolas programadas a apoyar en el sexenio para el uso y aprovechamiento de energías renovables)*100</t>
  </si>
  <si>
    <t>B C1. Incentivos entregados a la actividad primaria en sus distintas etapas productivas conforme a su potencial productivo y de mercado.</t>
  </si>
  <si>
    <r>
      <t xml:space="preserve">C1. Porcentaje de Unidades Económicas Rurales Agrícolas con incentivos económicos entregados para incrementar su capitalización </t>
    </r>
    <r>
      <rPr>
        <i/>
        <sz val="10"/>
        <color indexed="30"/>
        <rFont val="Soberana Sans"/>
      </rPr>
      <t xml:space="preserve">
</t>
    </r>
  </si>
  <si>
    <t>(Número de UERA con incentivos económicos entregados para incrementar su capitalización/Número de UERA con dictamen positivo para incrementar su capitalización) *100</t>
  </si>
  <si>
    <t>C C3. Incentivos otorgados para impulsar el desarrollo de bioproductos de las UERA</t>
  </si>
  <si>
    <r>
      <t>C3. Porcentaje de incentivos otorgados a las UERAS para la producción y desarrollo de bioproductos.</t>
    </r>
    <r>
      <rPr>
        <i/>
        <sz val="10"/>
        <color indexed="30"/>
        <rFont val="Soberana Sans"/>
      </rPr>
      <t xml:space="preserve">
</t>
    </r>
  </si>
  <si>
    <t>(Número de incentivos otorgados a las UERAS para la producción y desarrollo de bioproductos / Número total incentivos solicitados)*100.</t>
  </si>
  <si>
    <t>D C4. Incentivos económicos otorgados para el mejoramiento productivo del suelo y agua en las UERA beneficiadas.</t>
  </si>
  <si>
    <r>
      <t>C4.2 Porcentaje de superficie tecnificada acumulada en el año n con respecto a la superficie programada en el sexenio</t>
    </r>
    <r>
      <rPr>
        <i/>
        <sz val="10"/>
        <color indexed="30"/>
        <rFont val="Soberana Sans"/>
      </rPr>
      <t xml:space="preserve">
</t>
    </r>
  </si>
  <si>
    <t>(Superficie tecnificada acumulada al año n / superficie programada en el sexenio)*100</t>
  </si>
  <si>
    <r>
      <t>C4.3 Porcentaje de la capacidad instalada para el almacenamiento de agua acumulada respecto la superficie programada en el sexenio</t>
    </r>
    <r>
      <rPr>
        <i/>
        <sz val="10"/>
        <color indexed="30"/>
        <rFont val="Soberana Sans"/>
      </rPr>
      <t xml:space="preserve">
</t>
    </r>
  </si>
  <si>
    <t>(Metros cúbicos de capacidad instalada para almacenamiento acumulada del agua en el año n/Metros cúbicos de capacidad instalada para almacenamiento programada en el sexenio)*100</t>
  </si>
  <si>
    <r>
      <t>C4.1 Porcentaje de hectáreas apoyadas para mejorar las condiciones productivas del suelo mediante el uso de buenas prácticas agrícolas.</t>
    </r>
    <r>
      <rPr>
        <i/>
        <sz val="10"/>
        <color indexed="30"/>
        <rFont val="Soberana Sans"/>
      </rPr>
      <t xml:space="preserve">
</t>
    </r>
  </si>
  <si>
    <t>(Número de hectáreas apoyadas para mejorar las condiciones productivas del suelo mediante el uso de buenas prácticas agrícolas / Número de hectáreas programadas que son población objetivo en el sexenio para mejorar las condiciones productivas del suelo mediante el uso de buenas prácticas agrícolas)*100</t>
  </si>
  <si>
    <t>E C2. Incentivos económicos entregados para impulsar el desarrollo regional e integral de las cadenas productivas agrícolas prioritarias, con base en políticas públicas enfocadas en el incremento de la capacidad productiva.</t>
  </si>
  <si>
    <r>
      <t xml:space="preserve">C2.1 Porcentaje de pequeños productores de café apoyados.  </t>
    </r>
    <r>
      <rPr>
        <i/>
        <sz val="10"/>
        <color indexed="30"/>
        <rFont val="Soberana Sans"/>
      </rPr>
      <t xml:space="preserve">
</t>
    </r>
  </si>
  <si>
    <t>(Número total de pequeños productores de café apoyados / número total de pequeños productores de café registrados en el padrón nacional cafetalero) * 100</t>
  </si>
  <si>
    <r>
      <t>C2.2 Porcentaje de solicitudes de Unidades Económicas Rurales Agrícolas (UERA) con incentivos económicos entregados para su vinculación a mercados respecto del total de solicitudes recibidas de UERAS para incentivos económicos para su vinculación a mercados</t>
    </r>
    <r>
      <rPr>
        <i/>
        <sz val="10"/>
        <color indexed="30"/>
        <rFont val="Soberana Sans"/>
      </rPr>
      <t xml:space="preserve">
</t>
    </r>
  </si>
  <si>
    <t>(Suma total de solicitudes de Unidades Económicas Rurales Agrícolas (UERA) con incentivos económicos entregados para su vinculación a mercados / Suma total solicitudes recibidas de UERAS para incentivos económicos para su vinculación a mercados) * 100</t>
  </si>
  <si>
    <t>F C7. Incentivos económicos entregados a las Unidades Económicas Rurales que detonan inversión en agrologística</t>
  </si>
  <si>
    <r>
      <t xml:space="preserve">C7. Porcentaje de solicitudes de UERAS pequeñas y medianos productores con incentivos económicos entregados para adquisición de infraestructura y equipamiento para incrementar el valor a sus productos respecto del total de solicitudes recibidas. </t>
    </r>
    <r>
      <rPr>
        <i/>
        <sz val="10"/>
        <color indexed="30"/>
        <rFont val="Soberana Sans"/>
      </rPr>
      <t xml:space="preserve">
</t>
    </r>
  </si>
  <si>
    <t>(Número de solicitudes de UERAS pequeñas y medianos productores con incentivos económicos entregados para adquisición de infraestructura y equipamiento para incrementar el valor a sus productos / Total de las solicitudes recibidas para adquisición de infraestructura y equipamiento para incrementar el valor a sus productos)* 100</t>
  </si>
  <si>
    <t>G C8. Incentivos económicos entregados a productores para certificación y normalización agroalimentaria</t>
  </si>
  <si>
    <r>
      <t>C8.1 Porcentaje de solicitudes de  UERAS pequeñas y medianos productores con incentivos económicos entregados para certificación de Producto, Proceso o de Personal respecto del total de solicitudes recibidas.</t>
    </r>
    <r>
      <rPr>
        <i/>
        <sz val="10"/>
        <color indexed="30"/>
        <rFont val="Soberana Sans"/>
      </rPr>
      <t xml:space="preserve">
</t>
    </r>
  </si>
  <si>
    <t>(Número de solicitudes de UERAS pequeñas y medianos productores con incentivos económicos entregados para certificación de Producto, Proceso o de Personal / Total de solicitudes de  incentivos económicos para certificación de Producto, Proceso o de Personal recibidas) * 100</t>
  </si>
  <si>
    <r>
      <t>C8.2 Porcentaje de solicitudes de UERAS pequeñas y medianos productores con incentivos económicos entregados para equipamiento de laboratorios para sanidad, inocuidad y calidad agrícola respecto del total de solicitudes recibidas.</t>
    </r>
    <r>
      <rPr>
        <i/>
        <sz val="10"/>
        <color indexed="30"/>
        <rFont val="Soberana Sans"/>
      </rPr>
      <t xml:space="preserve">
</t>
    </r>
  </si>
  <si>
    <t>(Número de solicitudes de UERAS pequeñas y medianos productores con incentivos económicos entregados para equipamiento de laboratorios para sanidad, inocuidad y calidad agrícola / Total de solicitudes de  incentivos económicos para equipamiento de laboratorios para sanidad, inocuidad y calidad agrícola recibidas) * 100</t>
  </si>
  <si>
    <t>H C6.2 Productores agropecuarios apoyados para mejorar su capacidad adaptativa ante siniestros agropecuarios.</t>
  </si>
  <si>
    <r>
      <t>C6.2.1 Índice de siniestralidad</t>
    </r>
    <r>
      <rPr>
        <i/>
        <sz val="10"/>
        <color indexed="30"/>
        <rFont val="Soberana Sans"/>
      </rPr>
      <t xml:space="preserve">
</t>
    </r>
  </si>
  <si>
    <t>(monto de indemnizaciones pagadas contra siniestros agropecuarios/ total de primas pagadas) * 100</t>
  </si>
  <si>
    <r>
      <t>C6.2.2 Potenciación de los incentivos económicos (Federal y Estatal) ante la ocurrencia de siniestros agropecuarios</t>
    </r>
    <r>
      <rPr>
        <i/>
        <sz val="10"/>
        <color indexed="30"/>
        <rFont val="Soberana Sans"/>
      </rPr>
      <t xml:space="preserve">
</t>
    </r>
  </si>
  <si>
    <t>(Monto de la suma asegurada que protege a las actividades productivas de productores agropecuarios, acuícolas y pesqueros ante la ocurrencia de siniestros agropecuarios/Monto de incentivos económicos asignados)</t>
  </si>
  <si>
    <t>I C10. Incentivos económicos otorgados para el fortalecimiento de las cadenas productivas agrícolas.</t>
  </si>
  <si>
    <r>
      <t xml:space="preserve">C10. Porcentaje de Comités Nacionales Sistema Producto Agrícolas con Incentivos para fortalecer las cadenas productivas agrícolas. </t>
    </r>
    <r>
      <rPr>
        <i/>
        <sz val="10"/>
        <color indexed="30"/>
        <rFont val="Soberana Sans"/>
      </rPr>
      <t xml:space="preserve">
</t>
    </r>
  </si>
  <si>
    <t>(Número de Comités Nacionales Sistemas Producto Agrícolas con incentivos económicos entregados /Número de Comités Nacionales Sistema Producto Agrícolas con dictamen positivo)*100</t>
  </si>
  <si>
    <t>J C9. Impulsar el desarrollo productivo de las Unidades Económicas Rurales Agrícolas ubicadas en el Sur Sureste del país</t>
  </si>
  <si>
    <r>
      <t>C9. Porcentaje de Unidades Económicas Rurales Agrícolas con incentivos económicos entregados para el Desarrollo productivo del Sur Sureste y Zonas Económicas Especiales.</t>
    </r>
    <r>
      <rPr>
        <i/>
        <sz val="10"/>
        <color indexed="30"/>
        <rFont val="Soberana Sans"/>
      </rPr>
      <t xml:space="preserve">
</t>
    </r>
  </si>
  <si>
    <t>(Número de Unidades Económicas Rurales Agrícolas con incentivos económicos entregados/Número de Unidades Económicas Rurales Agrícolas con dictamen positivo) *100</t>
  </si>
  <si>
    <t>K C11. Incentivos económicos entregados de riesgo compartido que faciliten el acceso en el mediano plazo al crédito formal a las Unidades Económicas Rurales Agrícolas, Pecuarias o Acuícolas</t>
  </si>
  <si>
    <r>
      <t>C11. Valor de la inversión detonada por los incentivos económicos entregados a través del componente riesgo compartido</t>
    </r>
    <r>
      <rPr>
        <i/>
        <sz val="10"/>
        <color indexed="30"/>
        <rFont val="Soberana Sans"/>
      </rPr>
      <t xml:space="preserve">
</t>
    </r>
  </si>
  <si>
    <t>(Monto de inversión total de las Unidades Económicas Rurales apoyadas en el año t/Monto total de incentivos económicos entregados a las Unidades Económicas Rurales en el año t)*100</t>
  </si>
  <si>
    <t>L C6.1 Incentivos otorgados a los productores para facilitar el acceso al financiamiento</t>
  </si>
  <si>
    <r>
      <t>C6.1.2 Promedio del monto otorgado para la reducción del costo del financiamiento</t>
    </r>
    <r>
      <rPr>
        <i/>
        <sz val="10"/>
        <color indexed="30"/>
        <rFont val="Soberana Sans"/>
      </rPr>
      <t xml:space="preserve">
</t>
    </r>
  </si>
  <si>
    <t>Monto otorgado para la reducción del costo del financiamiento/Total de beneficiarios del incentivo</t>
  </si>
  <si>
    <r>
      <t>C6.1.1 Crédito detonado por cada peso de garantía comprometida</t>
    </r>
    <r>
      <rPr>
        <i/>
        <sz val="10"/>
        <color indexed="30"/>
        <rFont val="Soberana Sans"/>
      </rPr>
      <t xml:space="preserve">
</t>
    </r>
  </si>
  <si>
    <t>Monto Total de los créditos otorgados /Monto Total de las garantías reservadas para los créditos otorgados.</t>
  </si>
  <si>
    <t>A 1 A1.C5 Apoyo a proyectos para el uso y aprovechamiento de energías renovables</t>
  </si>
  <si>
    <r>
      <t>A1.C5 Porcentaje de proyectos para el uso y aprovechamiento de energías renovables apoyados</t>
    </r>
    <r>
      <rPr>
        <i/>
        <sz val="10"/>
        <color indexed="30"/>
        <rFont val="Soberana Sans"/>
      </rPr>
      <t xml:space="preserve">
</t>
    </r>
  </si>
  <si>
    <t>(Número de proyectos apoyados para el uso y aprovechamiento de energías renovables /número de proyectos solicitados)*100</t>
  </si>
  <si>
    <t>B 2 A1.C1 Dictaminación de solicitudes de incentivos económicos para la capitalización.</t>
  </si>
  <si>
    <r>
      <t>A1.C1. Porcentaje de solicitudes dictaminadas positivas para apoyar la capitalización de las Unidades Económicas Rurales Agrícolas.</t>
    </r>
    <r>
      <rPr>
        <i/>
        <sz val="10"/>
        <color indexed="30"/>
        <rFont val="Soberana Sans"/>
      </rPr>
      <t xml:space="preserve">
</t>
    </r>
  </si>
  <si>
    <t>(Número de solicitudes dictaminadas positivas para apoyar la capitalización de las UERA/Número total de solicitudes recibidas para apoyar la capitalización de las UERA)*100</t>
  </si>
  <si>
    <t>C 3 A1.C3 Dictaminación de Proyectos</t>
  </si>
  <si>
    <r>
      <t>A1.C3 Porcentaje de solicitudes de las UERAS dictaminadas positivas para la producción y desarrollo de bioproductos.</t>
    </r>
    <r>
      <rPr>
        <i/>
        <sz val="10"/>
        <color indexed="30"/>
        <rFont val="Soberana Sans"/>
      </rPr>
      <t xml:space="preserve">
</t>
    </r>
  </si>
  <si>
    <t>(Número de solicitudes de las UERAS dictaminadas positivas para la producción y desarrollo de bioproductos / Total de solicitudes recibidas)*100</t>
  </si>
  <si>
    <t>D 4 A1.C4 Otorgamiento de incentivos económicos para la tecnificación de Riego, implementación de prácticas y tecnologías sustentables</t>
  </si>
  <si>
    <r>
      <t>A1.C4.1 Porcentaje de proyectos apoyados para mejorar las condiciones productivas del suelo mediante el uso de buenas prácticas agrícolas.</t>
    </r>
    <r>
      <rPr>
        <i/>
        <sz val="10"/>
        <color indexed="30"/>
        <rFont val="Soberana Sans"/>
      </rPr>
      <t xml:space="preserve">
</t>
    </r>
  </si>
  <si>
    <t>(Número de proyectos apoyados para mejorar las condiciones productivas del suelo mediante el uso de buenas prácticas agrícolas / Número total de proyectos recibidos para mejorar las condiciones productivas del suelo mediante el uso de buenas prácticas agrícolas en el año)*100</t>
  </si>
  <si>
    <r>
      <t>A1.C4.3 Porcentaje proyectos apoyados para infraestructura de captación, manejo y almacenamiento de agua con respecto al total proyectos dictaminados positivos para infraestructura de captación, manejo y almacenamiento de agua</t>
    </r>
    <r>
      <rPr>
        <i/>
        <sz val="10"/>
        <color indexed="30"/>
        <rFont val="Soberana Sans"/>
      </rPr>
      <t xml:space="preserve">
</t>
    </r>
  </si>
  <si>
    <t>(proyectos apoyados para infraestructura de captación, manejo y almacenamiento de agua / proyectos dictaminados positivos para infraestructura de captación, manejo y almacenamiento de agua)*100</t>
  </si>
  <si>
    <r>
      <t>A1.C4.2 Porcentaje de proyectos apoyados para tecnificación del Riego respecto al total de proyectos dictaminados positivos</t>
    </r>
    <r>
      <rPr>
        <i/>
        <sz val="10"/>
        <color indexed="30"/>
        <rFont val="Soberana Sans"/>
      </rPr>
      <t xml:space="preserve">
</t>
    </r>
  </si>
  <si>
    <t>(Número de proyectos apoyados para Tecnificación del Riego apoyados / Total de proyectos dictaminados positivos para Tecnificación del Riego)* 100</t>
  </si>
  <si>
    <t>E 5 A1.C2.2 Dictaminación de solicitudes recibidas</t>
  </si>
  <si>
    <r>
      <t>A1.C2.2 Porcentaje de solicitudes dictaminadas de UERAS para incentivos económicos para su vinculación a mercados respecto del total de solicitudes recibidas de UERAS para incentivos económicos para su vinculación a mercados.</t>
    </r>
    <r>
      <rPr>
        <i/>
        <sz val="10"/>
        <color indexed="30"/>
        <rFont val="Soberana Sans"/>
      </rPr>
      <t xml:space="preserve">
</t>
    </r>
  </si>
  <si>
    <t>(Número de solicitudes dictaminadas de UERAS para incentivos económicos para su vinculación a mercados /Número total de solicitudes recibidas de UERAS para incentivos económicos para su vinculación a mercados) *100</t>
  </si>
  <si>
    <t>E 6 A1.C2.1 Dictaminación de solicitudes del Subcomponente Pequeños Productores de Café</t>
  </si>
  <si>
    <r>
      <t>A1.C2.1. Porcentaje de solicitudes dictaminadas del Subcomponente Sustentabilidad y Bienestar para Pequeños Productores de Café</t>
    </r>
    <r>
      <rPr>
        <i/>
        <sz val="10"/>
        <color indexed="30"/>
        <rFont val="Soberana Sans"/>
      </rPr>
      <t xml:space="preserve">
</t>
    </r>
  </si>
  <si>
    <t>(Total de solicitudes dictaminadas del Subcomponente Sustentabilidad y Bienestar para Pequeños Productores de Café en el plazo establecido en las Reglas de Operación/Total de solicitudes recibidas del Subcomponente Sustentabilidad y Bienestar para Pequeños Productores de Café)*100</t>
  </si>
  <si>
    <t>F 7 A1.C7 Dictaminación de solicitudes</t>
  </si>
  <si>
    <r>
      <t>A1.C7 Porcentaje de solicitudes evaluadas para otorgar incentivos económicos  para la adquisición de infraestructura y equipamiento para incrementar el valor a sus productos</t>
    </r>
    <r>
      <rPr>
        <i/>
        <sz val="10"/>
        <color indexed="30"/>
        <rFont val="Soberana Sans"/>
      </rPr>
      <t xml:space="preserve">
</t>
    </r>
  </si>
  <si>
    <t>(Número de solicitudes evaluadas para otorgar incentivos económicos  para la adquisición de infraestructura y equipamiento para incrementar el valor a sus productos / Total de solicitudes recibidas para otorgar incentivos económicos  para la adquisición de infraestructura y equipamiento para incrementar el valor a sus productos)*100</t>
  </si>
  <si>
    <t>G 8 A1.C8 Dictaminación de solicitudes</t>
  </si>
  <si>
    <r>
      <t xml:space="preserve">A1.C8.1 Porcentaje de solicitudes evaluadas para otorgar incentivos económicos  para certificación de Producto, Proceso o de Personal </t>
    </r>
    <r>
      <rPr>
        <i/>
        <sz val="10"/>
        <color indexed="30"/>
        <rFont val="Soberana Sans"/>
      </rPr>
      <t xml:space="preserve">
</t>
    </r>
  </si>
  <si>
    <t>(Número de solicitudes evaluadas para otorgar incentivos económicos  para certificación de Producto, Proceso o de Personal / Número total de solicitudes recibidas para otorgar incentivos económicos  para certificación de Producto, Proceso o de Personal) * 100</t>
  </si>
  <si>
    <r>
      <t>A1.C8.2 Porcentaje de solicitudes evaluadas para otorgar incentivos económicos para equipamiento de laboratorios para sanidad, inocuidad y calidad agrícola</t>
    </r>
    <r>
      <rPr>
        <i/>
        <sz val="10"/>
        <color indexed="30"/>
        <rFont val="Soberana Sans"/>
      </rPr>
      <t xml:space="preserve">
</t>
    </r>
  </si>
  <si>
    <t>(Número de solicitudes evaluadas para otorgar incentivos económicos para equipamiento de laboratorios para sanidad, inocuidad y calidad agrícola/ Número total de solicitudes recibidas para otorgar incentivos económicos equipamiento de laboratorios para sanidad, inocuidad y calidad agrícola) * 100</t>
  </si>
  <si>
    <t>H 9 A1.C6.2 Contratación de Pólizas para asegurar activos productivos ante la ocurrencia de siniestros agropecuarios</t>
  </si>
  <si>
    <r>
      <t>A1.C6.2.2 Porcentaje de superficie elegible asegurada ante la ocurrencia de siniestros</t>
    </r>
    <r>
      <rPr>
        <i/>
        <sz val="10"/>
        <color indexed="30"/>
        <rFont val="Soberana Sans"/>
      </rPr>
      <t xml:space="preserve">
</t>
    </r>
  </si>
  <si>
    <t>(Superficie elegible asegurada contra siniestros agropecuarios / total de superficie elegible)*100</t>
  </si>
  <si>
    <r>
      <t>A1.C6.2.1 Porcentaje de unidades animal aseguradas ante la ocurrencia de siniestros</t>
    </r>
    <r>
      <rPr>
        <i/>
        <sz val="10"/>
        <color indexed="30"/>
        <rFont val="Soberana Sans"/>
      </rPr>
      <t xml:space="preserve">
</t>
    </r>
  </si>
  <si>
    <t>(Unidades animal elegible asegurada contra siniestros agropecuarios /total de unidades animal elegible)*100</t>
  </si>
  <si>
    <t>I 10 A1.C10 Dictaminación de solicitudes del componente Fortalecimiento a la Cadena Productiva</t>
  </si>
  <si>
    <r>
      <t>A1.C10 Porcentaje de solicitudes dictaminadas positivas para el desarrollo de las cadenas productivas</t>
    </r>
    <r>
      <rPr>
        <i/>
        <sz val="10"/>
        <color indexed="30"/>
        <rFont val="Soberana Sans"/>
      </rPr>
      <t xml:space="preserve">
</t>
    </r>
  </si>
  <si>
    <t>(Número de solicitudes dictaminadas positivas para el desarrollo de las cadenas productivas /Número total de solicitudes para el desarrollo de las cadenas productivas) *100</t>
  </si>
  <si>
    <t>J 11 A1.C9 Dictaminación de solicitudes del Componente Sur Sureste y Zonas Económicas Especiales</t>
  </si>
  <si>
    <r>
      <t>A1.C9 Porcentaje de solicitudes dictaminadas positivas para el desarrollo productivo del sur sureste y zonas económicas especiales</t>
    </r>
    <r>
      <rPr>
        <i/>
        <sz val="10"/>
        <color indexed="30"/>
        <rFont val="Soberana Sans"/>
      </rPr>
      <t xml:space="preserve">
</t>
    </r>
  </si>
  <si>
    <t>(Número de solicitudes dictaminados positivas/Número total de solicitudes recibidas) *100</t>
  </si>
  <si>
    <t>K 12 A1.C11 Dictaminación de solicitudes del Componente Riesgo Compartido</t>
  </si>
  <si>
    <r>
      <t>A1.C11 Porcentaje de solicitudes dictaminadas positivas</t>
    </r>
    <r>
      <rPr>
        <i/>
        <sz val="10"/>
        <color indexed="30"/>
        <rFont val="Soberana Sans"/>
      </rPr>
      <t xml:space="preserve">
</t>
    </r>
  </si>
  <si>
    <t xml:space="preserve">(Número de solicitudes dictaminadas positivas en el año t/Número de solicitudes recibidas para el Componente Riesgo Compartido en el año t)*100    </t>
  </si>
  <si>
    <t>L 13 A1.C6.1 Respaldo de créditos con el incentivo de garantías</t>
  </si>
  <si>
    <r>
      <t>A1.C6.1 Porcentaje del incentivo de garantías que respaldan créditos de hasta 700,000 UDIS</t>
    </r>
    <r>
      <rPr>
        <i/>
        <sz val="10"/>
        <color indexed="30"/>
        <rFont val="Soberana Sans"/>
      </rPr>
      <t xml:space="preserve">
</t>
    </r>
  </si>
  <si>
    <t>(número créditos menores o iguales a 700,000 UDIS generados/número total de créditos detonados con el incentivo de garantías)*100</t>
  </si>
  <si>
    <r>
      <t xml:space="preserve">F1 Índice de productividad de la población ocupada en la Rama Agrícola
</t>
    </r>
    <r>
      <rPr>
        <sz val="10"/>
        <rFont val="Soberana Sans"/>
        <family val="2"/>
      </rPr>
      <t>Sin Información,Sin Justificación</t>
    </r>
  </si>
  <si>
    <r>
      <t xml:space="preserve">P1. Índice de valor de la producción agrícola
</t>
    </r>
    <r>
      <rPr>
        <sz val="10"/>
        <rFont val="Soberana Sans"/>
        <family val="2"/>
      </rPr>
      <t>Sin Información,Sin Justificación</t>
    </r>
  </si>
  <si>
    <r>
      <t xml:space="preserve">P2. Porcentaje de Unidades Económicas Rurales apoyadas por el programa en el año
</t>
    </r>
    <r>
      <rPr>
        <sz val="10"/>
        <rFont val="Soberana Sans"/>
        <family val="2"/>
      </rPr>
      <t>Sin Información,Sin Justificación</t>
    </r>
  </si>
  <si>
    <r>
      <t xml:space="preserve">C5. Porcentaje de unidades económicas rurales agrícolas apoyadas para el uso y aprovechamiento de energías renovables
</t>
    </r>
    <r>
      <rPr>
        <sz val="10"/>
        <rFont val="Soberana Sans"/>
        <family val="2"/>
      </rPr>
      <t xml:space="preserve"> Causa : El 12 de abril concluyo la recepción de solicitudes por parte de los productores, residiendo en la UR los expedientes para su dictamen, sin embargo debido a las nuevas disposiciones presupuestales  y a la problemática presentada por la  reestructura en las Representaciones Estatales de la SADER, no ha sido posible llevar a cabo la dictaminación y por ende el apoyo a las unidades económicas rurales agrícolas para alcanzar la meta programada Efecto: Los productores no han accedido a los incentivos para ejecutar sus proyectos en materia de energías renovables, que les permita mejorar la rentabilidad de sus actividades productivas  Otros Motivos:</t>
    </r>
  </si>
  <si>
    <r>
      <t xml:space="preserve">C1. Porcentaje de Unidades Económicas Rurales Agrícolas con incentivos económicos entregados para incrementar su capitalización 
</t>
    </r>
    <r>
      <rPr>
        <sz val="10"/>
        <rFont val="Soberana Sans"/>
        <family val="2"/>
      </rPr>
      <t xml:space="preserve"> Causa : No se ha publicado la convocatoria, y no se ha aperturado la ventanilla. Por lo tanto, no se ha iniciado con la recepción de solicitudes de apoyo. Efecto: Negativo, no se ha iniciado con la operación del componente. Otros Motivos:</t>
    </r>
  </si>
  <si>
    <r>
      <t xml:space="preserve">C3. Porcentaje de incentivos otorgados a las UERAS para la producción y desarrollo de bioproductos.
</t>
    </r>
    <r>
      <rPr>
        <sz val="10"/>
        <rFont val="Soberana Sans"/>
        <family val="2"/>
      </rPr>
      <t>Sin Información,Sin Justificación</t>
    </r>
  </si>
  <si>
    <r>
      <t xml:space="preserve">C4.2 Porcentaje de superficie tecnificada acumulada en el año n con respecto a la superficie programada en el sexenio
</t>
    </r>
    <r>
      <rPr>
        <sz val="10"/>
        <rFont val="Soberana Sans"/>
        <family val="2"/>
      </rPr>
      <t>Sin Información,Sin Justificación</t>
    </r>
  </si>
  <si>
    <r>
      <t xml:space="preserve">C4.3 Porcentaje de la capacidad instalada para el almacenamiento de agua acumulada respecto la superficie programada en el sexenio
</t>
    </r>
    <r>
      <rPr>
        <sz val="10"/>
        <rFont val="Soberana Sans"/>
        <family val="2"/>
      </rPr>
      <t>Sin Información,Sin Justificación</t>
    </r>
  </si>
  <si>
    <r>
      <t xml:space="preserve">C4.1 Porcentaje de hectáreas apoyadas para mejorar las condiciones productivas del suelo mediante el uso de buenas prácticas agrícolas.
</t>
    </r>
    <r>
      <rPr>
        <sz val="10"/>
        <rFont val="Soberana Sans"/>
        <family val="2"/>
      </rPr>
      <t xml:space="preserve"> Causa : Derivado de múltiples procesos internos en la SADER,el incentivo no contaba con recursos presupuestales, actualmente se encuentra en etapa de selección de instancia ejecutora y una vez que se cuente con Convenio firmado se estará en posibilidades de iniciar con la predictaminación, autorización y pago de los incentivos. Actualmente  el proceso operativo del incentivo recuperación de suelos, se encuentra en la etapa final de recepción de expedientes enviados por las representaciones estatales. Efecto: No se  contribuirá a mejorar las condiciones productivas del suelo ni se contribuirá a la productividad de las Unidades Económicas Rurales Agrícolas, ya que el productor agrícola no contará con el incentivo para llevar a cabo sus actividades Otros Motivos:</t>
    </r>
  </si>
  <si>
    <r>
      <t xml:space="preserve">C2.1 Porcentaje de pequeños productores de café apoyados.  
</t>
    </r>
    <r>
      <rPr>
        <sz val="10"/>
        <rFont val="Soberana Sans"/>
        <family val="2"/>
      </rPr>
      <t xml:space="preserve"> Causa : Al 15 de mayo de 2019, se publicó en el DOF las modificaciones a los Lineamientos del Programa Producción para el Bienestar, a cargo de la Dirección General de Operación y Explotación de Padrones (DGOEP), en el que se agregó al objetivo general de este Programa incrementar la producción y productividad (además de granos y caña de azúcar), de café a efecto de contribuir a la competitividad de este cultivo. Por lo que se realiza un rediseño en la entrega del apoyo al café, el cual  será entregado bajo la mecánica del Padrón de Producción para el Bienestar, considerando a los cafeticultores que se inscribieron en el Subcomponente de Sustentabilidad y Bienestar para Pequeños Productores de Café, resultando de suma importancia la coordinación institucional entre la DGFA y la DGOEP en colaboración con los productores, con quienes se comenzó a realizar la migración de folios, que en una primer etapa integró 223,735 solicitudes, las cuales la Dirección General de Fomento a la Agricultura, revisó, analizó y depuró. Por tal motivo la entrega del apoyo correrá a cargo de la DGOEP, quedando en la DGFA únicamente el concepto de promotoría social con capacitación, asistencia técnica y formación de sujetos de crédito con pequeños productores de café.     Efecto: Se tiene un retraso en la aplicación de los apoyos para los beneficiarios. Otros Motivos:</t>
    </r>
  </si>
  <si>
    <r>
      <t xml:space="preserve">C2.2 Porcentaje de solicitudes de Unidades Económicas Rurales Agrícolas (UERA) con incentivos económicos entregados para su vinculación a mercados respecto del total de solicitudes recibidas de UERAS para incentivos económicos para su vinculación a mercados
</t>
    </r>
    <r>
      <rPr>
        <sz val="10"/>
        <rFont val="Soberana Sans"/>
        <family val="2"/>
      </rPr>
      <t>Sin Información,Sin Justificación</t>
    </r>
  </si>
  <si>
    <r>
      <t xml:space="preserve">C7. Porcentaje de solicitudes de UERAS pequeñas y medianos productores con incentivos económicos entregados para adquisición de infraestructura y equipamiento para incrementar el valor a sus productos respecto del total de solicitudes recibidas. 
</t>
    </r>
    <r>
      <rPr>
        <sz val="10"/>
        <rFont val="Soberana Sans"/>
        <family val="2"/>
      </rPr>
      <t>Sin Información,Sin Justificación</t>
    </r>
  </si>
  <si>
    <r>
      <t xml:space="preserve">C8.1 Porcentaje de solicitudes de  UERAS pequeñas y medianos productores con incentivos económicos entregados para certificación de Producto, Proceso o de Personal respecto del total de solicitudes recibidas.
</t>
    </r>
    <r>
      <rPr>
        <sz val="10"/>
        <rFont val="Soberana Sans"/>
        <family val="2"/>
      </rPr>
      <t>Sin Información,Sin Justificación</t>
    </r>
  </si>
  <si>
    <r>
      <t xml:space="preserve">C8.2 Porcentaje de solicitudes de UERAS pequeñas y medianos productores con incentivos económicos entregados para equipamiento de laboratorios para sanidad, inocuidad y calidad agrícola respecto del total de solicitudes recibidas.
</t>
    </r>
    <r>
      <rPr>
        <sz val="10"/>
        <rFont val="Soberana Sans"/>
        <family val="2"/>
      </rPr>
      <t>Sin Información,Sin Justificación</t>
    </r>
  </si>
  <si>
    <r>
      <t xml:space="preserve">C6.2.1 Índice de siniestralidad
</t>
    </r>
    <r>
      <rPr>
        <sz val="10"/>
        <rFont val="Soberana Sans"/>
        <family val="2"/>
      </rPr>
      <t>Sin Información,Sin Justificación</t>
    </r>
  </si>
  <si>
    <r>
      <t xml:space="preserve">C6.2.2 Potenciación de los incentivos económicos (Federal y Estatal) ante la ocurrencia de siniestros agropecuarios
</t>
    </r>
    <r>
      <rPr>
        <sz val="10"/>
        <rFont val="Soberana Sans"/>
        <family val="2"/>
      </rPr>
      <t>Sin Información,Sin Justificación</t>
    </r>
  </si>
  <si>
    <r>
      <t xml:space="preserve">C10. Porcentaje de Comités Nacionales Sistema Producto Agrícolas con Incentivos para fortalecer las cadenas productivas agrícolas. 
</t>
    </r>
    <r>
      <rPr>
        <sz val="10"/>
        <rFont val="Soberana Sans"/>
        <family val="2"/>
      </rPr>
      <t>Sin Información,Sin Justificación</t>
    </r>
  </si>
  <si>
    <r>
      <t xml:space="preserve">C9. Porcentaje de Unidades Económicas Rurales Agrícolas con incentivos económicos entregados para el Desarrollo productivo del Sur Sureste y Zonas Económicas Especiales.
</t>
    </r>
    <r>
      <rPr>
        <sz val="10"/>
        <rFont val="Soberana Sans"/>
        <family val="2"/>
      </rPr>
      <t xml:space="preserve"> Causa : Derivado de las reingenierias de la nueva administración, no se contaba con la certeza sobre la operación del componente, razón por la cual sólo se realizó una estimación  para el periodo. A la fecha no se reporta un avance ya que se firmó convenio de colaboración con Financiera Nacional de Desarrollo Agrícola, Forestal y Pesquero (Financiera), para que opere como instancia ejecutora del Componente el 21 de junio de 2019, y las ventanillas para la recepción de solicitudes se abrirán a partir del 19 de julio. Efecto: Atraso en al operación del componente, pero no impacta en metas o resultados del Programa Otros Motivos:</t>
    </r>
  </si>
  <si>
    <r>
      <t xml:space="preserve">C11. Valor de la inversión detonada por los incentivos económicos entregados a través del componente riesgo compartido
</t>
    </r>
    <r>
      <rPr>
        <sz val="10"/>
        <rFont val="Soberana Sans"/>
        <family val="2"/>
      </rPr>
      <t>Sin Información,Sin Justificación</t>
    </r>
  </si>
  <si>
    <r>
      <t xml:space="preserve">C6.1.2 Promedio del monto otorgado para la reducción del costo del financiamiento
</t>
    </r>
    <r>
      <rPr>
        <sz val="10"/>
        <rFont val="Soberana Sans"/>
        <family val="2"/>
      </rPr>
      <t xml:space="preserve"> Causa : Derivado de la reestructura de la SADER, el Subcomponente Acceso al Financiamiento fue transferido del programa S257 Productividad y Competitividad Agroalimentaria al S259 Fomento a la Agricultura, cambiando con ello la Unidad Responsable (UR) de su operación, por lo que al momento de definir los indicadores de la MIR para el ejercicio fiscal 2019, se consideraron aquellos definidos en 2018. Sin embargo, los datos asignados a las variables en la programación de las metas son incorrectos, ya que no se contaba con mayor información cuando se establecieron. La información reportada en este avance ya corresponde a la operación y presupuesto asignados en el presente ejercicio fiscal al Subcomponente Acceso al Financiamiento, es por ello que se observa una gran diferencia entre lo programado y lo reportado. Efecto: No existe ningún efecto negativo en el desempeño o eficacia del Subcomponente Acceso al Financiamiento ya que se continúa brindando atención a los productores que requieren respaldo financiero para invertir en sus unidades de producción. Otros Motivos:</t>
    </r>
  </si>
  <si>
    <r>
      <t xml:space="preserve">C6.1.1 Crédito detonado por cada peso de garantía comprometida
</t>
    </r>
    <r>
      <rPr>
        <sz val="10"/>
        <rFont val="Soberana Sans"/>
        <family val="2"/>
      </rPr>
      <t xml:space="preserve"> Causa : Derivado de la reestructura de la SADER, el Subcomponente Acceso al Financiamiento fue transferido del programa S257 Productividad y Competitividad Agroalimentaria al S259 Fomento a la Agricultura, cambiando con ello la Unidad Responsable (UR) de su operación, por lo que al momento de definir los indicadores de la MIR para el ejercicio fiscal 2019, se consideraron aquellos definidos en 2018. Sin embargo, los datos asignados a las variables en la programación de las metas son incorrectos, ya que no se contaba con mayor información cuando se establecieron. La información reportada en este avance ya corresponde a la operación y presupuesto asignados en el presente ejercicio fiscal al Subcomponente Acceso al Financiamiento, es por ello que se observa una gran diferencia entre lo programado y lo reportado. Efecto: No existe ningún efecto negativo en el desempeño o eficacia del Subcomponente Acceso al Financiamiento ya que se continúa brindando atención a los productores que requieren respaldo financiero para invertir en sus unidades de producción. Otros Motivos:</t>
    </r>
  </si>
  <si>
    <r>
      <t xml:space="preserve">A1.C5 Porcentaje de proyectos para el uso y aprovechamiento de energías renovables apoyados
</t>
    </r>
    <r>
      <rPr>
        <sz val="10"/>
        <rFont val="Soberana Sans"/>
        <family val="2"/>
      </rPr>
      <t xml:space="preserve"> Causa : Las Representaciones de la SADER en los Estados concluyeron la remisión 1,550 expedientes recibidos en ventanillas, sin embargo debido a las nuevas disposiciones presupuestarias y a que no se pudo suscribir el convenio modificatorio para que el FIRCO pasara de Instancia Dispersora de Recursos a Instancia Ejecutora, se tuvo que gestionar como un nuevo convenio, situación que retrasó la operación del Incentivo por lo que no ha sido posible llevar a cabo el dictamen de solicitudes, al cierre del tercer trimestre se cuenta con la validación jurídica del Convenio a celebrar con la Instancia Ejecutora que será la responsable del dictamen y entrega de los apoyos. Efecto: Los productores no han accedido a los incentivos para ejecutar sus proyectos en materia de energías renovables que les pemita mejorar la rentabilidad de sus actividades productivas.   Otros Motivos:El denominador es menor a lo reportado debido a que se tenía el dato de registro de solicitudes en el Sistema Único de Registro de Información (SURI), y a la fecha, ya se cuenta con el número de solicitudes correspondientes a los productores que acudieron a ventanilla a entregar la documentación</t>
    </r>
  </si>
  <si>
    <r>
      <t xml:space="preserve">A1.C1. Porcentaje de solicitudes dictaminadas positivas para apoyar la capitalización de las Unidades Económicas Rurales Agrícolas.
</t>
    </r>
    <r>
      <rPr>
        <sz val="10"/>
        <rFont val="Soberana Sans"/>
        <family val="2"/>
      </rPr>
      <t xml:space="preserve"> Causa : No se ha publicado la convocatoria, y no se ha aperturado la ventanilla. Por lo tanto, no se ha iniciado con la recepción de solicitudes de apoyo. Efecto: Negativo, no se ha iniciado con la operación del componente. Otros Motivos:</t>
    </r>
  </si>
  <si>
    <r>
      <t xml:space="preserve">A1.C3 Porcentaje de solicitudes de las UERAS dictaminadas positivas para la producción y desarrollo de bioproductos.
</t>
    </r>
    <r>
      <rPr>
        <sz val="10"/>
        <rFont val="Soberana Sans"/>
        <family val="2"/>
      </rPr>
      <t xml:space="preserve"> Causa : Aún no se realiza la apertura de ventanillas electrónicas, porque se tiene en proceso la actualización de acuerdo con las modificaciones en las Reglas de Operación recientes. Efecto: No se ha cumplido la meta programada, la cual se espera regularizar en el segundo semestre del año Otros Motivos:</t>
    </r>
  </si>
  <si>
    <r>
      <t xml:space="preserve">A1.C4.1 Porcentaje de proyectos apoyados para mejorar las condiciones productivas del suelo mediante el uso de buenas prácticas agrícolas.
</t>
    </r>
    <r>
      <rPr>
        <sz val="10"/>
        <rFont val="Soberana Sans"/>
        <family val="2"/>
      </rPr>
      <t xml:space="preserve"> Causa : Derivado de los múltiples procesos internos en la SADER, se retrasó la implementación del incentivo con FIRCO como instancia ejecutora,actualmente ya se inició con el proceso de revisión, análisis y predictaminación de solicitudes, y en su caso, se continuará con la resolución, notificación y pago.  Efecto: No se contribuirá a mejorar las condiciones productivas del suelo ni se incrementará la productividad de las Unidades Económicas Rurales Agrícolas, ya que el productor agrícola no contará con el incentivo para llevar a cabo sus actividades. Otros Motivos:</t>
    </r>
  </si>
  <si>
    <r>
      <t xml:space="preserve">A1.C4.3 Porcentaje proyectos apoyados para infraestructura de captación, manejo y almacenamiento de agua con respecto al total proyectos dictaminados positivos para infraestructura de captación, manejo y almacenamiento de agua
</t>
    </r>
    <r>
      <rPr>
        <sz val="10"/>
        <rFont val="Soberana Sans"/>
        <family val="2"/>
      </rPr>
      <t>Sin Información,Sin Justificación</t>
    </r>
  </si>
  <si>
    <r>
      <t xml:space="preserve">A1.C4.2 Porcentaje de proyectos apoyados para tecnificación del Riego respecto al total de proyectos dictaminados positivos
</t>
    </r>
    <r>
      <rPr>
        <sz val="10"/>
        <rFont val="Soberana Sans"/>
        <family val="2"/>
      </rPr>
      <t>Sin Información,Sin Justificación</t>
    </r>
  </si>
  <si>
    <r>
      <t xml:space="preserve">A1.C2.2 Porcentaje de solicitudes dictaminadas de UERAS para incentivos económicos para su vinculación a mercados respecto del total de solicitudes recibidas de UERAS para incentivos económicos para su vinculación a mercados.
</t>
    </r>
    <r>
      <rPr>
        <sz val="10"/>
        <rFont val="Soberana Sans"/>
        <family val="2"/>
      </rPr>
      <t xml:space="preserve"> Causa : El avance en cero que se reporta obedece a que la actualización de la estructura orgánica de la Secretaría, así como la modificación a las Reglas de Operación del Programa impactaron en el proceso de actualización y autorización de instrumentos administrativos definidos en la Mecánica Operativa publicada en las Reglas de Operación del Programa, entre otros, en la autorización de la convocatoria, firma de convenios con instancias que intervienen en la operación del componente y definición de ventanillas físicas en las entidades. Por lo anterior, no se han recibido solicitudes para ser dictaminadas. Efecto: La recepción y dictaminación de solicitudes se recalendariza, sin embargo, la operación del programa tendrá mayor certeza adminsitrativa y dará claridad a los productores solicitantes en cuanto a requisitos a cumplir, así como al registro y seguimiento a su solicitud de apoyo. Otros Motivos:</t>
    </r>
  </si>
  <si>
    <r>
      <t xml:space="preserve">A1.C2.1. Porcentaje de solicitudes dictaminadas del Subcomponente Sustentabilidad y Bienestar para Pequeños Productores de Café
</t>
    </r>
    <r>
      <rPr>
        <sz val="10"/>
        <rFont val="Soberana Sans"/>
        <family val="2"/>
      </rPr>
      <t xml:space="preserve"> Causa : Al cierre de ventanillas se tienen 130,496 solicitudes de lo productores cafetaleros dado que se tuvo una demanda más alta que lo programado y aún no se tienen dictaminadas dado que el apoyo a estos productores  se encuentra en proceso de definición de actividades, en virtud de la disposición de pasar parte de sus compromisos al programa de Producción para el  Bienestar. Efecto: Se tiene un retraso en la aplicación de los apoyos para los beneficiarios. Otros Motivos:</t>
    </r>
  </si>
  <si>
    <r>
      <t xml:space="preserve">A1.C7 Porcentaje de solicitudes evaluadas para otorgar incentivos económicos  para la adquisición de infraestructura y equipamiento para incrementar el valor a sus productos
</t>
    </r>
    <r>
      <rPr>
        <sz val="10"/>
        <rFont val="Soberana Sans"/>
        <family val="2"/>
      </rPr>
      <t xml:space="preserve"> Causa : El avance en cero que se reporta obedece a que la actualización de la estructura orgánica de la Secretaría, así como la modificación a las Reglas de Operación del Programa impactaron en el proceso de actualización y autorización de instrumentos administrativos definidos en la Mecánica Operativa publicada en las Reglas de Operación del Programa, entre otros, en la autorización de la convocatoria, firma de convenios con instancias que intervienen en la operación del componente y definición de ventanillas físicas en las entidades. Por lo anterior, no se han recibido solicitudes para ser evaluadas. Efecto: La recepción y evaluación de solicitudes se recalendariza, sin embargo, la operación del programa tendrá mayor certeza administrativa y dará claridad a los productores solicitantes en cuanto a requisitos a cumplir, así como al registro y seguimiento a su solicitud de apoyo. Otros Motivos:</t>
    </r>
  </si>
  <si>
    <r>
      <t xml:space="preserve">A1.C8.1 Porcentaje de solicitudes evaluadas para otorgar incentivos económicos  para certificación de Producto, Proceso o de Personal 
</t>
    </r>
    <r>
      <rPr>
        <sz val="10"/>
        <rFont val="Soberana Sans"/>
        <family val="2"/>
      </rPr>
      <t xml:space="preserve"> Causa : Derivado a los cambios en la estructura operacional y modificaciones en la reglas de operación, se ha aplazado la apertura de ventanilla por lo que al corte del primer semestre no se cuenta con solicitudes registradas. Estos cambios se realizan con la finalidad de tener mayor precisión de registro de las solicitudes.  Efecto: No se han realizados las metas comprometidas, las cuales se cumplirán en el siguiente semestre. Otros Motivos:</t>
    </r>
  </si>
  <si>
    <r>
      <t xml:space="preserve">A1.C8.2 Porcentaje de solicitudes evaluadas para otorgar incentivos económicos para equipamiento de laboratorios para sanidad, inocuidad y calidad agrícola
</t>
    </r>
    <r>
      <rPr>
        <sz val="10"/>
        <rFont val="Soberana Sans"/>
        <family val="2"/>
      </rPr>
      <t xml:space="preserve"> Causa : Derivado a los cambios en la estructura operacional y modificaciones en la reglas de operación, se ha aplazado la apertura de ventanilla por lo que al corte del primer semestre no se cuenta con solicitudes registradas. Estos cambios se realizan con la finalidad de tener mayor precisión de registro de las solicitudes. Efecto: No se han realizados las metas comprometidas, las cuales se cumplirán en el siguiente semestre. Otros Motivos:</t>
    </r>
  </si>
  <si>
    <r>
      <t xml:space="preserve">A1.C6.2.2 Porcentaje de superficie elegible asegurada ante la ocurrencia de siniestros
</t>
    </r>
    <r>
      <rPr>
        <sz val="10"/>
        <rFont val="Soberana Sans"/>
        <family val="2"/>
      </rPr>
      <t xml:space="preserve"> Causa : Al primer semestre del año, se logró superar la meta asegurando 9.4 millones de hectáreas a nivel nacional, de las cuales el 99.5% son los beneficiarios preferentes los Gobiernos Estatales y el .5% los productores. La meta se sobrepasa principalmente por el interés de los Gobiernos Estatales y de los productores a través de los Fondos de Aseguramiento por contar con una cobertura de aseguramiento para sus cultivos, ante las afectaciones  por desastres naturales. La superficie elegible (denominador) se incrementó debido a que la programación se estimó considerando lo del periodo anterior, sin embargo, al presentarse mayor interés por parte de los Gobiernos Estatales y de los productores ésta fue mayor Efecto: Con estas coberturas en su conjunto permitirán que los Gobiernos Federal y Estatales, así como los productores, transfieran el riesgo a los agentes financieros especializados (empresas aseguradoras y/ Fondos de aseguramiento) y de esta manera se podrán atender más eficiente a los productores y a un menor costo los daños que llegaran a presentarse en el sector agropecuario ante la ocurrencia de siniestros. Otros Motivos:</t>
    </r>
  </si>
  <si>
    <r>
      <t xml:space="preserve">A1.C6.2.1 Porcentaje de unidades animal aseguradas ante la ocurrencia de siniestros
</t>
    </r>
    <r>
      <rPr>
        <sz val="10"/>
        <rFont val="Soberana Sans"/>
        <family val="2"/>
      </rPr>
      <t xml:space="preserve"> Causa : Al primer semestre del año, se logró superar la meta de aseguramiento pecuario, de 38 a 41.6 millones de unidades animal a nivel nacional, en virtud a que en los últimos años  ha crecido el hato ganadero y el interés de los productores pecuarios por el aseguramiento en afectaciones por siniestros naturales. Así mismo, se contó con suficiencia presupuestal para atender la demanda a nivel nacional, logrando en este año, la protección de manera universal para este sector.    El total de unidades animal elegible (denominador) corresponde al hato ganadero nacional, para el dato programado se realizó una estimación considerando lo del 2018 y el recurso que probablemente tendría el subcomponente, sin embargo, el hato incrementó y se reporta el dato actualizado.  Efecto: Con estas coberturas en su conjunto permitirán que los Gobiernos Federal y Estatales, así como los productores, transfieran el riesgo a los agentes financieros especializados (empresas aseguradoras y/ Fondos de aseguramiento) y de esta manera se podrá atender más eficiente a los productores y a un menor costo presupuestal los daños en el sector agropecuario ante la ocurrencia de siniestros naturales. Otros Motivos:</t>
    </r>
  </si>
  <si>
    <r>
      <t xml:space="preserve">A1.C10 Porcentaje de solicitudes dictaminadas positivas para el desarrollo de las cadenas productivas
</t>
    </r>
    <r>
      <rPr>
        <sz val="10"/>
        <rFont val="Soberana Sans"/>
        <family val="2"/>
      </rPr>
      <t xml:space="preserve"> Causa : Debido a la reciente publicación de las modificaciones a las Reglas de Operación emitidas el día 21 de junio de 2019 y para poder publicar en el DOF la convocatoria, es necesario la validación jurídica por parte de la Oficina del Abogado General, la cual está en proceso. Por lo tanto, no se ha iniciado la apertura de ventanillas y la recepción de solicitudes. Efecto: Negativo, no se ha iniciado con la operación del componente. Otros Motivos:</t>
    </r>
  </si>
  <si>
    <r>
      <t xml:space="preserve">A1.C9 Porcentaje de solicitudes dictaminadas positivas para el desarrollo productivo del sur sureste y zonas económicas especiales
</t>
    </r>
    <r>
      <rPr>
        <sz val="10"/>
        <rFont val="Soberana Sans"/>
        <family val="2"/>
      </rPr>
      <t xml:space="preserve"> Causa : Derivado de las reingenierias de la nueva administración, no se contaba con la certeza sobre la operación del componente, razón por la cual no se programó meta para el periodo. A la fecha no se reporta un avance ya que se firmó convenio de colaboración con Financiera Nacional de Desarrollo Agrícola, Forestal y Pesquero (Financiera), para que opere como instancia ejecutora del Componente el 21 de junio de 2019, y las ventanillas para la recepción de solicitudes se abrirán a partir del 19 de julio. Efecto: Se tendrá un atraso en la recepción y dictaminación de solicitudes, pero no impacta en metas o resultados del Programa Otros Motivos:</t>
    </r>
  </si>
  <si>
    <r>
      <t xml:space="preserve">A1.C11 Porcentaje de solicitudes dictaminadas positivas
</t>
    </r>
    <r>
      <rPr>
        <sz val="10"/>
        <rFont val="Soberana Sans"/>
        <family val="2"/>
      </rPr>
      <t>Sin Información,Sin Justificación</t>
    </r>
  </si>
  <si>
    <r>
      <t xml:space="preserve">A1.C6.1 Porcentaje del incentivo de garantías que respaldan créditos de hasta 700,000 UDIS
</t>
    </r>
    <r>
      <rPr>
        <sz val="10"/>
        <rFont val="Soberana Sans"/>
        <family val="2"/>
      </rPr>
      <t>Sin Información,Sin Justificación</t>
    </r>
  </si>
  <si>
    <t>S260</t>
  </si>
  <si>
    <t>Programa de Fomento Ganadero</t>
  </si>
  <si>
    <t>116-Coordinación General de Ganadería</t>
  </si>
  <si>
    <t>Contribuir al desarrollo económico incluyente mediante inversión en capital físico, humano y tecnológico que garantice la seguridad alimentaria. mediante el incremento de la productividad de las Unidades Económicas del Subsector Agroalimentario Ganadero.</t>
  </si>
  <si>
    <t>P.1. Las Unidades Económicas del Subsector Agroalimentario Ganadero incrementan su productividad.</t>
  </si>
  <si>
    <r>
      <t>P.1. Índice de productividad de la población ocupada en el Subsector Agroalimentario Ganadero.</t>
    </r>
    <r>
      <rPr>
        <i/>
        <sz val="10"/>
        <color indexed="30"/>
        <rFont val="Soberana Sans"/>
      </rPr>
      <t xml:space="preserve">
</t>
    </r>
  </si>
  <si>
    <t>((Producto Interno Bruto del Subsector Agroalimentario Ganadero del año tn / Número de personas ocupadas en el Subsector Agroalimentario Ganadero del año tn) / (Producto Interno Bruto del Subsector Agroalimentario Ganadero del año t0 / Número de personas ocupadas en el Subsector Agroalimentario Ganadero del año t0))*100</t>
  </si>
  <si>
    <t>A C1 Apoyos económicos otorgados a las Unidades Económicas Pecuarias para la adquisición de activos productivos, infraestructura, maquinaria y equipo, perforación de pozos, repoblamiento y rescate de hembras, que contribuya al incremento de su productividad</t>
  </si>
  <si>
    <r>
      <t>C1 Porcentaje de Unidades Económicas Pecuarias con incentivos económicos otorgados para capitalización productiva pecuaria.</t>
    </r>
    <r>
      <rPr>
        <i/>
        <sz val="10"/>
        <color indexed="30"/>
        <rFont val="Soberana Sans"/>
      </rPr>
      <t xml:space="preserve">
</t>
    </r>
  </si>
  <si>
    <t>(Número de Unidades Económicas Pecuarias con incentivos económicos otorgados para capitalización productiva pecuaria /Número total de Unidades Económicas Pecuarias con dictamen positivo para capitalización productiva pecuaria)*100</t>
  </si>
  <si>
    <t>B C3 Incentivos económicos otorgados para la adquisición de activos que permitan un cambio tecnológico sustantivo en la actividad ganadera</t>
  </si>
  <si>
    <r>
      <t>C3 Porcentaje de personas físicas y morales con incentivos económicos entregados para Investigación, Innovación y Desarrollo Tecnológico Pecuario.</t>
    </r>
    <r>
      <rPr>
        <i/>
        <sz val="10"/>
        <color indexed="30"/>
        <rFont val="Soberana Sans"/>
      </rPr>
      <t xml:space="preserve">
</t>
    </r>
  </si>
  <si>
    <t>(Número de personas físicas y morales con incentivos económicos otorgados para Investigación, Innovación y Desarrollo Tecnológico  Pecuario/ Número total de personas físicas y morales con dictamen positivo en Investigación, Innovación y Desarrollo Tecnológico  Pecuario) *100</t>
  </si>
  <si>
    <t>C C2 Incentivos otorgados a las Unidades Económicas Pecuarias para incrementar su productividad a través de incentivos a la postproducción pecuaria, recría pecuaria, reproducción y material genético pecuario, manejo de ganado, ganado alimentario y sistemas producto pecuarios.</t>
  </si>
  <si>
    <r>
      <t>C2. Porcentaje de Unidades Económicas Pecuarias con incentivos económicos otorgados para Estrategias Integrales para la cadena productiva pecuaria.</t>
    </r>
    <r>
      <rPr>
        <i/>
        <sz val="10"/>
        <color indexed="30"/>
        <rFont val="Soberana Sans"/>
      </rPr>
      <t xml:space="preserve">
</t>
    </r>
  </si>
  <si>
    <t>(Número de Unidades Económicas Pecuarias con incentivos económicos otorgados en Estrategias Integrales para la cadena productiva pecuaria./Número total de Unidades Económicas Pecuarias con dictamen positivo en Estrategias Integrales para la cadena productiva pecuaria.)*100</t>
  </si>
  <si>
    <t>D C4 Incentivos económicos otorgados a las unidades económicas pecuarias para la adquisición de bienes de apoyo que minimicen los efectos de los desechos y mejorar el control biológico de las explotaciones, así como restablecer ecológicamente los recursos naturales de la ganadería rehabilitando agostaderos y mejorando las tierras de pastoreo</t>
  </si>
  <si>
    <r>
      <t xml:space="preserve">C4 Porcentaje de Unidades Económicas  Pecuarias con incentivos económicos para sustentabilidad pecuaria.  </t>
    </r>
    <r>
      <rPr>
        <i/>
        <sz val="10"/>
        <color indexed="30"/>
        <rFont val="Soberana Sans"/>
      </rPr>
      <t xml:space="preserve">
</t>
    </r>
  </si>
  <si>
    <t xml:space="preserve">(Número de Unidades Económicas  Pecuarias con incentivos económicos otorgados en sustentabilidad pecuaria / Número total de Unidades Económicas  Pecuarias con dictamen positivo en sustentabilidad pecuaria)*100  </t>
  </si>
  <si>
    <t>A 1 A1.C1 Dictamen de solicitudes para el otorgamiento de incentivos económicos para capitalización productiva pecuaria</t>
  </si>
  <si>
    <r>
      <t>A1.C1 Porcentaje de solicitudes dictaminadas positivas para Capitalización productiva pecuaria.</t>
    </r>
    <r>
      <rPr>
        <i/>
        <sz val="10"/>
        <color indexed="30"/>
        <rFont val="Soberana Sans"/>
      </rPr>
      <t xml:space="preserve">
</t>
    </r>
  </si>
  <si>
    <t>(Número de solicitudes dictaminadas positivas para Capitalización productiva pecuaria/Número total de solicitudes de Capitalización productiva pecuaria recibidas)*100</t>
  </si>
  <si>
    <t>B 2 A3.C3 Dictamen de solicitudes para el otorgamiento de incentivos económicos para Investigación, Innovación y Desarrollo Tecnológico Pecuario</t>
  </si>
  <si>
    <r>
      <t>A3.C3 Porcentaje de solicitudes dictaminadas positivas para Investigación, Innovación y Desarrollo Tecnológico  Pecuario.</t>
    </r>
    <r>
      <rPr>
        <i/>
        <sz val="10"/>
        <color indexed="30"/>
        <rFont val="Soberana Sans"/>
      </rPr>
      <t xml:space="preserve">
</t>
    </r>
  </si>
  <si>
    <t>(Número de solicitudes dictaminadas positivas para Investigación, Innovación y Desarrollo Tecnológico  Pecuario. /Número total de solicitudes para Investigación, Innovación y Desarrollo Tecnológico  Pecuario recibidas)*100</t>
  </si>
  <si>
    <t>C 3 A2.C2 Dictamen de solicitudes para el otorgamiento de incentivos económicos para estrategias integrales para la cadena productiva.</t>
  </si>
  <si>
    <r>
      <t>A2.C2 Porcentaje de solicitudes dictaminadas positivas en Estrategias Integrales para la cadena productiva pecuaria.</t>
    </r>
    <r>
      <rPr>
        <i/>
        <sz val="10"/>
        <color indexed="30"/>
        <rFont val="Soberana Sans"/>
      </rPr>
      <t xml:space="preserve">
</t>
    </r>
  </si>
  <si>
    <t>(Número de solicitudes dictaminadas positivas en Estrategias Integrales para la cadena productiva pecuaria. /Número total de solicitudes en Estrategias Integrales para la cadena productiva pecuaria. recibidas)*100</t>
  </si>
  <si>
    <t>D 4 A4.C4 Dictamen de solicitudes para el otorgamiento de incentivos para Sustentabilidad Pecuaria</t>
  </si>
  <si>
    <r>
      <t>A4.C4 Porcentaje de solicitudes dictaminadas positivas en apoyo a la sustentabilidad pecuaria.</t>
    </r>
    <r>
      <rPr>
        <i/>
        <sz val="10"/>
        <color indexed="30"/>
        <rFont val="Soberana Sans"/>
      </rPr>
      <t xml:space="preserve">
</t>
    </r>
  </si>
  <si>
    <t>(Número de solicitudes dictaminadas positivas en Sustentabilidad Pecuaria/Número total de solicitudes recibidas en Sustentabilidad Pecuaria)*100</t>
  </si>
  <si>
    <r>
      <t xml:space="preserve">P.1. Índice de productividad de la población ocupada en el Subsector Agroalimentario Ganadero.
</t>
    </r>
    <r>
      <rPr>
        <sz val="10"/>
        <rFont val="Soberana Sans"/>
        <family val="2"/>
      </rPr>
      <t>Sin Información,Sin Justificación</t>
    </r>
  </si>
  <si>
    <r>
      <t xml:space="preserve">C1 Porcentaje de Unidades Económicas Pecuarias con incentivos económicos otorgados para capitalización productiva pecuaria.
</t>
    </r>
    <r>
      <rPr>
        <sz val="10"/>
        <rFont val="Soberana Sans"/>
        <family val="2"/>
      </rPr>
      <t xml:space="preserve"> Causa : A la fecha no se han otorgado los recursos debido a que aún se encuentra abierto el módulo de captura en el Sistema Único de Registro de Información, y presenta un avance del 42.74% con fecha de corte al 28 de junio de 2019, por lo que todavía no se cuenta con cifras finales de solicitudes recibidas que están en proceso de dictaminación por la Instancia Ejecutora. Por su parte, el módulo de dictaminación, autorización y pago aún se encuentra en fase de configuración, debido a reducciones de personal en el área de Desarrollo de la Dirección General de Tecnologías de la Información, y no se tiene el personal suficiente para atender a todos las Unidades Responsables de los Programas de la Secretaría.    NOTA ACLARATORIA: En el Sistema de Contabilidad y Presupuesto (SICOP) del Gobierno Federal, se tienen asignados con la categoría denominada ¿pre-compromiso¿ (Clave 40) 100 millones de pesos para la Instancia Ejecutora FIRA, así como 27.2 millones de pesos para el Gobierno del Estado de Jalisco. Asimismo, se ejercieron 3.8 millones de pesos en gastos administrativos del programa. Efecto: Habrá una reprogramación en el tiempo disponible para que las Instancias Ejecutoras puedan dictaminar las solicitudes, y proceder al otorgamiento de los incentivos a los productores. Otros Motivos:</t>
    </r>
  </si>
  <si>
    <r>
      <t xml:space="preserve">C3 Porcentaje de personas físicas y morales con incentivos económicos entregados para Investigación, Innovación y Desarrollo Tecnológico Pecuario.
</t>
    </r>
    <r>
      <rPr>
        <sz val="10"/>
        <rFont val="Soberana Sans"/>
        <family val="2"/>
      </rPr>
      <t>Sin Información,Sin Justificación</t>
    </r>
  </si>
  <si>
    <r>
      <t xml:space="preserve">C2. Porcentaje de Unidades Económicas Pecuarias con incentivos económicos otorgados para Estrategias Integrales para la cadena productiva pecuaria.
</t>
    </r>
    <r>
      <rPr>
        <sz val="10"/>
        <rFont val="Soberana Sans"/>
        <family val="2"/>
      </rPr>
      <t xml:space="preserve"> Causa : A la fecha no se han otorgado los recursos debido a que aún se encuentra abierto el módulo de captura en el Sistema Único de Registro de Información, y presenta un avance del 55.65% con fecha de corte al 28 de junio de 2019, por lo que todavía no se cuenta con cifras finales de solicitudes recibidas que están en proceso de dictaminación por la Instancia Ejecutora. Por su parte, el módulo de dictaminación, autorización y pago aún se encuentra en fase de configuración, debido a reducciones de personal en el área de Desarrollo de la Dirección General de Tecnologías de la Información, y no se tiene el personal suficiente para atender a todos las Unidades Responsables de los Programas de la Secretaría.    NOTA ACLARATORIA: En el Sistema de Contabilidad y Presupuesto (SICOP) del Gobierno Federal, se tienen asignados con la categoría denominada ¿pre-compromiso¿ (Clave 40) 30 millones de pesos para la Instancia Ejecutora FIRA. Asimismo, se ejercieron 2.95 millones de pesos en gastos administrativos del programa, y 50 millones de pesos para la Instancia Ejecutora SINIIGA. Efecto: Habrá una reprogramación en el tiempo disponible para que las Instancias Ejecutoras puedan dictaminar las solicitudes, y proceder al otorgamiento de los incentivos a los productores. Otros Motivos:</t>
    </r>
  </si>
  <si>
    <r>
      <t xml:space="preserve">C4 Porcentaje de Unidades Económicas  Pecuarias con incentivos económicos para sustentabilidad pecuaria.  
</t>
    </r>
    <r>
      <rPr>
        <sz val="10"/>
        <rFont val="Soberana Sans"/>
        <family val="2"/>
      </rPr>
      <t xml:space="preserve"> Causa : A la fecha no se han otorgado los recursos debido a que aún se encuentra abierto el módulo de captura en el Sistema Único de Registro de Información, y presenta un avance del 47.95% con fecha de corte al 28 de junio de 2019, por lo que todavía no se cuenta con cifras finales de solicitudes recibidas que están en proceso de dictaminación por la Instancia Ejecutora. Por su parte, el módulo de dictaminación, autorización y pago aún se encuentra en fase de configuración, debido a reducciones de personal en el área de Desarrollo de la Dirección General de Tecnologías de la Información, y no se tiene el personal suficiente para atender a todos las Unidades Responsables de los Programas de la Secretaría.    NOTA ACLARATORIA: En el Sistema de Contabilidad y Presupuesto (SICOP) del Gobierno Federal, se tienen asignados con la categoría denominada ¿pre-compromiso¿ (Clave 40)  14 millones de pesos para la Instancia Ejecutora FIRA. Efecto: Habrá una reprogramación en el tiempo disponible para que las Instancias Ejecutoras puedan dictaminar las solicitudes, y proceder al otorgamiento de los incentivos a los productores. Otros Motivos:</t>
    </r>
  </si>
  <si>
    <r>
      <t xml:space="preserve">A1.C1 Porcentaje de solicitudes dictaminadas positivas para Capitalización productiva pecuaria.
</t>
    </r>
    <r>
      <rPr>
        <sz val="10"/>
        <rFont val="Soberana Sans"/>
        <family val="2"/>
      </rPr>
      <t xml:space="preserve"> Causa : A la fecha no se registran avances del indicador debido a que aún se encuentra abierto en el módulo de captura en el Sistema Único de Registro de Información, y presenta un avance del 42.74% con fecha de corte del 28 de junio de 2019, todavía no se cuenta con el total de solicitudes recibidas para que puedan ser dictaminadas por la Instancia Ejecutora, a la fecha se han recibido 4,186 solicitudes por ello la diferencia en el valor del denominador reportado. Por su parte, el módulo de dictaminación, autorización y pago aún se encuentra en fase de configuración, debido a reducciones de personal en el área de Desarrollo de la Dirección General de Tecnologías de la Información, y no se tiene el personal suficiente para atender a todos las Unidades Responsables de los Programas de la Secretaría. Efecto: Habrá una reprogramación en el tiempo disponible para que las Instancias Ejecutoras puedan dictaminar las solicitudes, y proceder al otorgamiento de los incentivos a los productores. Otros Motivos:</t>
    </r>
  </si>
  <si>
    <r>
      <t xml:space="preserve">A3.C3 Porcentaje de solicitudes dictaminadas positivas para Investigación, Innovación y Desarrollo Tecnológico  Pecuario.
</t>
    </r>
    <r>
      <rPr>
        <sz val="10"/>
        <rFont val="Soberana Sans"/>
        <family val="2"/>
      </rPr>
      <t>Sin Información,Sin Justificación</t>
    </r>
  </si>
  <si>
    <r>
      <t xml:space="preserve">A2.C2 Porcentaje de solicitudes dictaminadas positivas en Estrategias Integrales para la cadena productiva pecuaria.
</t>
    </r>
    <r>
      <rPr>
        <sz val="10"/>
        <rFont val="Soberana Sans"/>
        <family val="2"/>
      </rPr>
      <t xml:space="preserve"> Causa : A la fecha no se registran avances del indicador debido a que aún se encuentra abierto en el módulo de captura en el Sistema Único de Registro de Información, y presenta un avance del 55.65% con fecha de corte del 28 de junio de 2019, todavía no se cuenta con el total de solicitudes recibidas para que puedan ser dictaminadas por la Instancia Ejecutora, a la fecha se han recibido 2,131 solicitudes por ello la diferencia en el valor del denominador reportado. Por su parte, el módulo de dictaminación, autorización y pago aún se encuentra en fase de configuración, debido a reducciones de personal en el área de Desarrollo de la Dirección General de Tecnologías de la Información, y no se tiene el personal suficiente para atender a todos las Unidades Responsables de los Programas de la Secretaría. Efecto: Habrá una reprogramación en el tiempo disponible para que las Instancias Ejecutoras puedan dictaminar las solicitudes, y proceder al otorgamiento de los incentivos a los productores. Otros Motivos:</t>
    </r>
  </si>
  <si>
    <r>
      <t xml:space="preserve">A4.C4 Porcentaje de solicitudes dictaminadas positivas en apoyo a la sustentabilidad pecuaria.
</t>
    </r>
    <r>
      <rPr>
        <sz val="10"/>
        <rFont val="Soberana Sans"/>
        <family val="2"/>
      </rPr>
      <t xml:space="preserve"> Causa : A la fecha no se registran avances del indicador debido a que aún se encuentra abierto en el módulo de captura en el Sistema Único de Registro de Información, y presenta un avance del 47.95% con fecha de corte del 28 de junio de 2019, todavía no se cuenta con el total de solicitudes recibidas para que puedan ser dictaminadas por la Instancia Ejecutora, a la fecha se han recibido 457 solicitudes por ello la diferencia en el valor del denominador reportado. Por su parte, el módulo de dictaminación, autorización y pago aún se encuentra en fase de configuración, debido a reducciones de personal en el área de Desarrollo de la Dirección General de Tecnologías de la Información, y no se tiene el personal suficiente para atender a todos las Unidades Responsables de los Programas de la Secretaría. Efecto: Habrá una reprogramación en el tiempo disponible para que las Instancias Ejecutoras puedan dictaminar las solicitudes, y proceder al otorgamiento de los incentivos a los productores. Otros Motivos:</t>
    </r>
  </si>
  <si>
    <t>S261</t>
  </si>
  <si>
    <t>Programa de Fomento a la Productividad Pesquera y Acuícola</t>
  </si>
  <si>
    <t>I00-Comisión Nacional de Acuacultura y Pesca</t>
  </si>
  <si>
    <t>3 - Acuacultura, Pesca y Caza</t>
  </si>
  <si>
    <t>8 - Acuacultura y Pesca</t>
  </si>
  <si>
    <t>Contribuir al desarrollo económico incluyente Desarrollo económico incluyente mediante inversión en capital físico, humano y tecnológico que garantice la seguridad alimentaria, mediante el aprovechamiento sustentable del sector pesquero y acuícola</t>
  </si>
  <si>
    <r>
      <t>Tasa de crecimiento del valor de la producción pesquera y acuícola</t>
    </r>
    <r>
      <rPr>
        <i/>
        <sz val="10"/>
        <color indexed="30"/>
        <rFont val="Soberana Sans"/>
      </rPr>
      <t xml:space="preserve">
</t>
    </r>
  </si>
  <si>
    <t>((Valor de la producción pesquera y acuícola en el año tn ) / (Valor de la producción pesquera y acuícola en el año t0)-1)*100</t>
  </si>
  <si>
    <t>Unidades económicas pesqueras y acuícolas incentivadas incrementan la producción pesquera y acuícola.</t>
  </si>
  <si>
    <r>
      <t>Tasa de crecimiento de la producción de las unidades pesqueras y acuícolas incentivadas</t>
    </r>
    <r>
      <rPr>
        <i/>
        <sz val="10"/>
        <color indexed="30"/>
        <rFont val="Soberana Sans"/>
      </rPr>
      <t xml:space="preserve">
</t>
    </r>
  </si>
  <si>
    <t>((Volumen de la producción de las unidades pesqueras y acuícolas incentivadas en el año tn ) / (Volumen de la producción pesquera y acuícola en el año t0)-1)*100</t>
  </si>
  <si>
    <t>A C3. Incentivos para ordenamiento pesquero y acuícola que contribuyan al aprovechamiento sustentable de los recursos, entregados</t>
  </si>
  <si>
    <r>
      <t xml:space="preserve">C3.1 Porcentaje de la producción obtenida de pesquerías específicas a través de medidas de manejo que contribuyan a mantener o incrementar los niveles de la producción pesquera de manera sustentable.    </t>
    </r>
    <r>
      <rPr>
        <i/>
        <sz val="10"/>
        <color indexed="30"/>
        <rFont val="Soberana Sans"/>
      </rPr>
      <t xml:space="preserve">
</t>
    </r>
  </si>
  <si>
    <t>(Producción obtenida de pesquerías específicas a través de medidas de manejo que contribuyan a mantener o incrementar los niveles de la producción pesquera de manera sustentable / Total de la producción pesquera nacional)*100</t>
  </si>
  <si>
    <r>
      <t xml:space="preserve">C3.2 Porcentaje de unidades económicas pesqueras apoyadas que contribuyen a la sustentabilidad de los recursos pesqueros mediante el retiro voluntario de embarcaciones mayores y arrecifes artificiales.    </t>
    </r>
    <r>
      <rPr>
        <i/>
        <sz val="10"/>
        <color indexed="30"/>
        <rFont val="Soberana Sans"/>
      </rPr>
      <t xml:space="preserve">
</t>
    </r>
  </si>
  <si>
    <t xml:space="preserve">(Unidades económicas pesqueras apoyadas que contribuyen a la sustentabilidad de los recursos pesqueros / Unidades Económicas pesqueras programadas a apoyar ) *100    </t>
  </si>
  <si>
    <r>
      <t xml:space="preserve">C3.3 Porcentaje de días de veda cubiertos con acciones de vigilancia realizadas en colaboración con el sector productivo, con respecto al año anterior.    </t>
    </r>
    <r>
      <rPr>
        <i/>
        <sz val="10"/>
        <color indexed="30"/>
        <rFont val="Soberana Sans"/>
      </rPr>
      <t xml:space="preserve">
</t>
    </r>
  </si>
  <si>
    <t xml:space="preserve">(Días de veda atendidas con acciones de vigilancia implementadas por estado en el año tn / Total de días de los periodos de veda por estado en el año tn-1)*100    </t>
  </si>
  <si>
    <r>
      <t>C3.4 Porcentaje de acciones desarrolladas para el ordenamiento acuícola</t>
    </r>
    <r>
      <rPr>
        <i/>
        <sz val="10"/>
        <color indexed="30"/>
        <rFont val="Soberana Sans"/>
      </rPr>
      <t xml:space="preserve">
</t>
    </r>
  </si>
  <si>
    <t>(Número de acciones desarrolladas para el ordenamiento acuícola /número de acciones de ordenamiento acuícola solicitadas para realizar)*100</t>
  </si>
  <si>
    <t>B C2. Incentivos para unidades económicas que desarrollen proyectos de acuacultura rural, acuacultura comercial, acuacultura en aguas interiores, maricultura y embalses y adquisición de insumos biológicos, entregados.</t>
  </si>
  <si>
    <r>
      <t xml:space="preserve">C2. Porcentaje de unidades económicas acuícolas incentivadas que contribuyen al desarrollo de la acuacultura.    </t>
    </r>
    <r>
      <rPr>
        <i/>
        <sz val="10"/>
        <color indexed="30"/>
        <rFont val="Soberana Sans"/>
      </rPr>
      <t xml:space="preserve">
</t>
    </r>
  </si>
  <si>
    <t xml:space="preserve">(Número de unidades económicas acuícolas incentivadas que contribuyen al desarrollo de la acuacultura / Número total de unidades económicas acuícolas programadas a apoyar)*100    </t>
  </si>
  <si>
    <t>C C4. Incentivos a productores pesqueros y acuícolas para su integración productiva, comercial y promoción del consumo de pescados y mariscos, entregados</t>
  </si>
  <si>
    <r>
      <t xml:space="preserve">C4. Porcentaje de solicitudes apoyadas para impulsar la disponibilidad de productos primarios y transformados en sus diferentes presentaciones, así como su difusión.      </t>
    </r>
    <r>
      <rPr>
        <i/>
        <sz val="10"/>
        <color indexed="30"/>
        <rFont val="Soberana Sans"/>
      </rPr>
      <t xml:space="preserve">
</t>
    </r>
  </si>
  <si>
    <t>(Número de solicitudes apoyadas para impulsar la disponibilidad de productos primarios y transformados en sus diferentes presentaciones / Total de solicitudes ingresadas)*100</t>
  </si>
  <si>
    <t>D C1. Incentivos para incrementar la capitalización de las unidades económicas pesqueras y acuícolas, entregados.</t>
  </si>
  <si>
    <r>
      <t>C1.1 Porcentaje de unidades económicas pesqueras con incentivos otorgados para la modernización de embarcaciones mayores.</t>
    </r>
    <r>
      <rPr>
        <i/>
        <sz val="10"/>
        <color indexed="30"/>
        <rFont val="Soberana Sans"/>
      </rPr>
      <t xml:space="preserve">
</t>
    </r>
  </si>
  <si>
    <t xml:space="preserve">(Número de unidades económicas pesqueras con incentivos otorgados para la modernización de embarcaciones mayores /Número de unidades económicas pesqueras programadas a apoyar)*100 </t>
  </si>
  <si>
    <r>
      <t xml:space="preserve">C1.2 Porcentaje de unidades económicas Pesqueras y Acuícolas apoyadas con equipamiento y capacitación    </t>
    </r>
    <r>
      <rPr>
        <i/>
        <sz val="10"/>
        <color indexed="30"/>
        <rFont val="Soberana Sans"/>
      </rPr>
      <t xml:space="preserve">
</t>
    </r>
  </si>
  <si>
    <t xml:space="preserve">(Unidades Económicas Pesqueras y Acuícolas apoyadas con equipamiento y capacitación  / Unidades Económicas Pesqueras y Acuícolas con solicitudes dictaminadas positivas en equipamiento y capacitación)*100    </t>
  </si>
  <si>
    <r>
      <t>C1.3 Porcentaje de unidades económicas pesqueras y acuícolas con incentivos otorgados para obras y estudios.</t>
    </r>
    <r>
      <rPr>
        <i/>
        <sz val="10"/>
        <color indexed="30"/>
        <rFont val="Soberana Sans"/>
      </rPr>
      <t xml:space="preserve">
</t>
    </r>
  </si>
  <si>
    <t xml:space="preserve">(Número de unidades económicas pesqueras y acuícolas con incentivos otorgados para obras y estudios/Número total de unidades económicas pesqueras y acuícolas programadas a apoyar)*100    </t>
  </si>
  <si>
    <r>
      <t xml:space="preserve">C1.4 Porcentaje de unidades económicas pesqueras y acuícolas apoyadas para la adquisición de diesel marino y gasolina ribereña.    </t>
    </r>
    <r>
      <rPr>
        <i/>
        <sz val="10"/>
        <color indexed="30"/>
        <rFont val="Soberana Sans"/>
      </rPr>
      <t xml:space="preserve">
</t>
    </r>
  </si>
  <si>
    <t xml:space="preserve">(Número de unidades económicas pesqueras y acuícolas apoyadas para la adquisición de diesel marino y gasolina ribereña /número de unidades económicas pesqueras y acuícolas programadas a apoyar para la adquisición de diesel marino y gasolina ribereña)*100    </t>
  </si>
  <si>
    <t>E C5. Incentivos para unidades económicas dedicadas a la producción, conservación, manejo y aprovechamiento de recursos genéticos de interés comercial, entregados.</t>
  </si>
  <si>
    <r>
      <t>C5. Porcentaje de proyectos apoyados para la conservación, manejo y aprovechamiento de recursos genéticos en materia de acuacultura.</t>
    </r>
    <r>
      <rPr>
        <i/>
        <sz val="10"/>
        <color indexed="30"/>
        <rFont val="Soberana Sans"/>
      </rPr>
      <t xml:space="preserve">
</t>
    </r>
  </si>
  <si>
    <t>(Número de proyectos apoyados para la conservación, manejo y aprovechamiento de recursos genéticos en materia de acuacultura /Número total de proyectos con dictamen positivo) * 100</t>
  </si>
  <si>
    <t>A 1 A7.C3.1 Realización del desarrollo de proyectos que contribuyen en materia de ordenación pesquera.</t>
  </si>
  <si>
    <r>
      <t>A7.C3.1 Porcentaje de proyectos desarrollados que contribuyen en materia de ordenación pesquera.</t>
    </r>
    <r>
      <rPr>
        <i/>
        <sz val="10"/>
        <color indexed="30"/>
        <rFont val="Soberana Sans"/>
      </rPr>
      <t xml:space="preserve">
</t>
    </r>
  </si>
  <si>
    <t>(Número de proyectos desarrollados en materia de ordenamiento pesquero / Número de proyectos de ordenamiento pesquero programados a desarrollar)*100</t>
  </si>
  <si>
    <t>A 2 A8.C3.2 Elaboración de proyectos que contribuyen al ordenamiento acuícola.</t>
  </si>
  <si>
    <r>
      <t>A8.C3.2 Porcentaje de proyectos que contribuyen al ordenamiento acuícola</t>
    </r>
    <r>
      <rPr>
        <i/>
        <sz val="10"/>
        <color indexed="30"/>
        <rFont val="Soberana Sans"/>
      </rPr>
      <t xml:space="preserve">
</t>
    </r>
  </si>
  <si>
    <t>(Número de proyectos que contribuyen al ordenamiento acuícola/Número de proyectos de ordenamiento acuícola programados a apoyar)*100</t>
  </si>
  <si>
    <t>A 3 A9.C3.3 Dictaminación de solicitudes de apoyo para el retiro de embarcaciones mayores y Arrecifes Artificiales.</t>
  </si>
  <si>
    <r>
      <t>A9.C3.3 Porcentaje de solicitudes dictaminadas positivas para el retiro de embarcaciones mayores y Arrecifes Artificiales</t>
    </r>
    <r>
      <rPr>
        <i/>
        <sz val="10"/>
        <color indexed="30"/>
        <rFont val="Soberana Sans"/>
      </rPr>
      <t xml:space="preserve">
</t>
    </r>
  </si>
  <si>
    <t>(Número de solicitudes dictaminadas positivas para el retiro de embarcaciones mayores y Arrecifes artificiales / Número de solicitudes recibidas) *100</t>
  </si>
  <si>
    <t>A 4 A10.C3.4 Implementación de acciones de vigilancia para fortalecer el cumplimiento y observancia normativa.</t>
  </si>
  <si>
    <r>
      <t>A10.C3.4 Porcentaje de acciones de vigilancia implementadas para fortalecer el cumplimiento y observancia normativa</t>
    </r>
    <r>
      <rPr>
        <i/>
        <sz val="10"/>
        <color indexed="30"/>
        <rFont val="Soberana Sans"/>
      </rPr>
      <t xml:space="preserve">
</t>
    </r>
  </si>
  <si>
    <t>(Acciones de vigilancia implementadas para fortalecer el cumplimiento y observancia normativa / Total de acciones por implementar)*100</t>
  </si>
  <si>
    <t>B 5 A6.C2 Dictaminación de solicitudes de acuerdo a Lineamientos</t>
  </si>
  <si>
    <r>
      <t>A6.C2 Porcentaje de solicitudes dictaminadas para el desarrollo de la acuacultura.</t>
    </r>
    <r>
      <rPr>
        <i/>
        <sz val="10"/>
        <color indexed="30"/>
        <rFont val="Soberana Sans"/>
      </rPr>
      <t xml:space="preserve">
</t>
    </r>
  </si>
  <si>
    <t>(Número de solicitudes dictaminadas para el desarrollo de la acuacultura / Número total de solicitudes recibidas)* 100</t>
  </si>
  <si>
    <t>C 6 A11.C4.1 Dictaminación de proyectos para impulsar la disponibilidad de productos primarios y transformados en sus diferentes presentaciones, asi como su difusión.</t>
  </si>
  <si>
    <r>
      <t>A11.C4.1 Porcentaje de proyectos dictaminados positivos para  impulsar la disponibilidad de productos primarios y transformados en sus diferentes presentaciones, asi como su difusión.</t>
    </r>
    <r>
      <rPr>
        <i/>
        <sz val="10"/>
        <color indexed="30"/>
        <rFont val="Soberana Sans"/>
      </rPr>
      <t xml:space="preserve">
</t>
    </r>
  </si>
  <si>
    <t>(Número de proyectos dictaminados positivos para  impulsar la disponibilidad de productos primarios y transformados en sus diferentes presentaciones, asi como su difusión/ Número de proyectos ingresados para  impulsar la disponibilidad de productos primarios y transformados en sus diferentes presentaciones, asi como su difusión)*100</t>
  </si>
  <si>
    <t>D 7 A1.C1.1.C1.3 Suscripción de instrumentos jurídicos efectuados para la ejecución de obras y estudios y modernización de embarcaciones mayores.</t>
  </si>
  <si>
    <r>
      <t>A1.C1.1.C1.3 Porcentaje de instrumentos jurídicos suscritos para la ejecución de obras y estudios y modernización de embarcaciones mayores.</t>
    </r>
    <r>
      <rPr>
        <i/>
        <sz val="10"/>
        <color indexed="30"/>
        <rFont val="Soberana Sans"/>
      </rPr>
      <t xml:space="preserve">
</t>
    </r>
  </si>
  <si>
    <t>(Número de instrumentos jurídicos suscritos para la ejecución de obras y estudios y modernización de embarcaciones / Número de instrumentos jurídicos programados a suscribir) * 100</t>
  </si>
  <si>
    <t>D 8 A3.C1.2 Pago de solicitudes para el apoyo de pescadores y acuacultores</t>
  </si>
  <si>
    <r>
      <t>A3.C1.2 Porcentaje de solicitudes apoyadas con capacitación</t>
    </r>
    <r>
      <rPr>
        <i/>
        <sz val="10"/>
        <color indexed="30"/>
        <rFont val="Soberana Sans"/>
      </rPr>
      <t xml:space="preserve">
</t>
    </r>
  </si>
  <si>
    <t>(Número de solicitudes apoyadas con capacitación / Número de solicitudes elegibles para recibir el apoyo)*100</t>
  </si>
  <si>
    <t>D 9 A4.C1.2 Elaboración del registro de solicitudes para el fortalecimiento de capacidades.</t>
  </si>
  <si>
    <r>
      <t>A4.C1.2 Porcentaje de solicitudes registradas del Subcomponente de fortalecimiento de capacidades vinculadas al sector pesquero y acuícola</t>
    </r>
    <r>
      <rPr>
        <i/>
        <sz val="10"/>
        <color indexed="30"/>
        <rFont val="Soberana Sans"/>
      </rPr>
      <t xml:space="preserve">
</t>
    </r>
  </si>
  <si>
    <t>(Número de solicitudes registradas vinculadas al sector pesquero y acuícola /Número de solicitudes programadas a apoyar)*100</t>
  </si>
  <si>
    <t>D 10 A2.C1.2 Entrega de equipos para la modernización de las unidades económicas</t>
  </si>
  <si>
    <r>
      <t>A2.C1.2 Porcentaje de equipos apoyados para la modernización de las Unidad Económicas pesqueras y acuícolas</t>
    </r>
    <r>
      <rPr>
        <i/>
        <sz val="10"/>
        <color indexed="30"/>
        <rFont val="Soberana Sans"/>
      </rPr>
      <t xml:space="preserve">
</t>
    </r>
  </si>
  <si>
    <t>(Número de equipos apoyados para la modernización de las Unidades económicas pesqueras y acuícolas /Número total de equipos programados a apoyar)*100</t>
  </si>
  <si>
    <t>D 11 A5.C1.4 Elaboración del cálculo de cuotas para la adquisición de diesel marino y gasolina ribereña.</t>
  </si>
  <si>
    <r>
      <t>A5.C1.4 Porcentaje de cuotas calculadas para la adquisición de diesel marino y gasolina ribereña</t>
    </r>
    <r>
      <rPr>
        <i/>
        <sz val="10"/>
        <color indexed="30"/>
        <rFont val="Soberana Sans"/>
      </rPr>
      <t xml:space="preserve">
</t>
    </r>
  </si>
  <si>
    <t>(Número de cuotas calculadas de diesel marino y gasolina ribereña/Número de cuotas programadas a calcular de diesel marino y gasolina ribereña)*100</t>
  </si>
  <si>
    <t>E 12 A1.C5 Dictaminación de solicitudes</t>
  </si>
  <si>
    <r>
      <t>A1.C5 Porcentaje de solicitudes dictaminadas para la conservación, manejo y aprovechamiento de recursos genéticos en materia de acuacultura.</t>
    </r>
    <r>
      <rPr>
        <i/>
        <sz val="10"/>
        <color indexed="30"/>
        <rFont val="Soberana Sans"/>
      </rPr>
      <t xml:space="preserve">
</t>
    </r>
  </si>
  <si>
    <t>(Número de solicitudes de apoyo dictaminadas  para la conservación, manejo y aprovechamiento de recursos genéticos en materia de acuacultura /Número total de solicitudes recibidas)*100</t>
  </si>
  <si>
    <r>
      <t xml:space="preserve">Tasa de crecimiento del valor de la producción pesquera y acuícola
</t>
    </r>
    <r>
      <rPr>
        <sz val="10"/>
        <rFont val="Soberana Sans"/>
        <family val="2"/>
      </rPr>
      <t>Sin Información,Sin Justificación</t>
    </r>
  </si>
  <si>
    <r>
      <t xml:space="preserve">Tasa de crecimiento de la producción de las unidades pesqueras y acuícolas incentivadas
</t>
    </r>
    <r>
      <rPr>
        <sz val="10"/>
        <rFont val="Soberana Sans"/>
        <family val="2"/>
      </rPr>
      <t>Sin Información,Sin Justificación</t>
    </r>
  </si>
  <si>
    <r>
      <t xml:space="preserve">C3.1 Porcentaje de la producción obtenida de pesquerías específicas a través de medidas de manejo que contribuyan a mantener o incrementar los niveles de la producción pesquera de manera sustentable.    
</t>
    </r>
    <r>
      <rPr>
        <sz val="10"/>
        <rFont val="Soberana Sans"/>
        <family val="2"/>
      </rPr>
      <t>Sin Información,Sin Justificación</t>
    </r>
  </si>
  <si>
    <r>
      <t xml:space="preserve">C3.2 Porcentaje de unidades económicas pesqueras apoyadas que contribuyen a la sustentabilidad de los recursos pesqueros mediante el retiro voluntario de embarcaciones mayores y arrecifes artificiales.    
</t>
    </r>
    <r>
      <rPr>
        <sz val="10"/>
        <rFont val="Soberana Sans"/>
        <family val="2"/>
      </rPr>
      <t>Sin Información,Sin Justificación</t>
    </r>
  </si>
  <si>
    <r>
      <t xml:space="preserve">C3.3 Porcentaje de días de veda cubiertos con acciones de vigilancia realizadas en colaboración con el sector productivo, con respecto al año anterior.    
</t>
    </r>
    <r>
      <rPr>
        <sz val="10"/>
        <rFont val="Soberana Sans"/>
        <family val="2"/>
      </rPr>
      <t xml:space="preserve"> Causa : En el primer semestre la meta programa es 8, con numerador 971 y denominador 12,132. El indicador es de recién registro autorizado en el formato DDD, se hace referencia a la meta programada dado que el sistema no permitió registrar en el apartado correspondiente. Para el presente ejercicio fiscal los recursos autorizados corresponden al 12% del presupuesto ejercido en el año 2018, por lo que, se tuvo que realizar un ajuste en las zonas para atender las vedas en coordinación con el sector social, disminuyendo con esto la cantidad de Proyectos de Acciones de Inspección y Vigilancia a implementar.  Efecto: Se realiza una reorientación de las Acciones de inspección y vigilancia con el sector productivo; las cuales se ven reflejadas en un ajuste de la meta para el siguiente periodo. Otros Motivos:</t>
    </r>
  </si>
  <si>
    <r>
      <t xml:space="preserve">C3.4 Porcentaje de acciones desarrolladas para el ordenamiento acuícola
</t>
    </r>
    <r>
      <rPr>
        <sz val="10"/>
        <rFont val="Soberana Sans"/>
        <family val="2"/>
      </rPr>
      <t>Sin Información,Sin Justificación</t>
    </r>
  </si>
  <si>
    <r>
      <t xml:space="preserve">C2. Porcentaje de unidades económicas acuícolas incentivadas que contribuyen al desarrollo de la acuacultura.    
</t>
    </r>
    <r>
      <rPr>
        <sz val="10"/>
        <rFont val="Soberana Sans"/>
        <family val="2"/>
      </rPr>
      <t xml:space="preserve"> Causa : En el tercer trimestre la meta relativa programada es 100, sin embargo se incentivó a 225 unidades económicas. Lo anterior se debe a la alta demanda de solicitudes y a la búsqueda de mayor cobertura otorgándose montos menores del máximo establecido a un mayor número de unidades económicas. Efecto: Se logró apoyar un mayor número de unidades económicas que contribuyen al desarrollo de la acuacultura. Otros Motivos:</t>
    </r>
  </si>
  <si>
    <r>
      <t xml:space="preserve">C4. Porcentaje de solicitudes apoyadas para impulsar la disponibilidad de productos primarios y transformados en sus diferentes presentaciones, así como su difusión.      
</t>
    </r>
    <r>
      <rPr>
        <sz val="10"/>
        <rFont val="Soberana Sans"/>
        <family val="2"/>
      </rPr>
      <t xml:space="preserve"> Causa : Derivado de que el periodo de ventanilla se prorrogó al 31 de mayo de 2019, provocó un retrasó considerable en el proceso de revisión documental y dictaminación, actualmente se encuentra en procesos administrativos, elaboración y formalización de convenios, por lo que no se alcanzó la meta programada. Efecto: Retraso en la operación y ejecución de las distintas etapas del subcomponente. Otros Motivos:</t>
    </r>
  </si>
  <si>
    <r>
      <t xml:space="preserve">C1.1 Porcentaje de unidades económicas pesqueras con incentivos otorgados para la modernización de embarcaciones mayores.
</t>
    </r>
    <r>
      <rPr>
        <sz val="10"/>
        <rFont val="Soberana Sans"/>
        <family val="2"/>
      </rPr>
      <t xml:space="preserve"> Causa : En el primer semestre la meta programada es 0, con numerador 0 y denominador 150. El indicador es de recién registro autorizado en el formato DDD, se hace referencia a la meta programada dado que el sistema no permitió registrar en el apartado correspondiente.  La meta para este período se registró en cero por la propia naturaleza del subcomponente, a partir de los meses del segundo semestre se otorgarán de los apoyos. Efecto: No se considera ningún efecto, derivado que el comportamiento del indicador es acorde a lo programado en el primer semestre. Otros Motivos:</t>
    </r>
  </si>
  <si>
    <r>
      <t xml:space="preserve">C1.2 Porcentaje de unidades económicas Pesqueras y Acuícolas apoyadas con equipamiento y capacitación    
</t>
    </r>
    <r>
      <rPr>
        <sz val="10"/>
        <rFont val="Soberana Sans"/>
        <family val="2"/>
      </rPr>
      <t xml:space="preserve"> Causa : En el primer semestre la meta programada es 5.41, con numerador 200 y denominador 3,700. El indicador es de recién registro autorizado en el formato DDD, se hace referencia a la meta programada dado que el sistema no permitió registrar en el apartado correspondiente. Derivado de que durante el primer trimestre se desarrolló la elaboración y publicación de las Reglas de Operación, los periodos de apertura y cierre de ventanillas se modificaron (Del 01 de abril al 17 de mayo del 2019), retrasando la operación del subcomponente. Efecto: Retraso en la operación del programa para el desarrollo de los apoyos programados al sector. Otros Motivos:</t>
    </r>
  </si>
  <si>
    <r>
      <t xml:space="preserve">C1.3 Porcentaje de unidades económicas pesqueras y acuícolas con incentivos otorgados para obras y estudios.
</t>
    </r>
    <r>
      <rPr>
        <sz val="10"/>
        <rFont val="Soberana Sans"/>
        <family val="2"/>
      </rPr>
      <t xml:space="preserve"> Causa : En el primer semestre la meta programada es 0, con numerador 0 y denominador 50. El indicador es de recién registro autorizado en el formato DDD, se hace referencia a la meta programada dado que el sistema no permitió registrar en el apartado correspondiente. La meta para este período se registró en cero por la propia naturaleza del subcomponente, a partir de los meses del segundo semestre se otorgarán los apoyos. Efecto: No se considera ningún efecto, derivado que el comportamiento del indicador es acorde a lo programado en el primer semestre. Otros Motivos:</t>
    </r>
  </si>
  <si>
    <r>
      <t xml:space="preserve">C1.4 Porcentaje de unidades económicas pesqueras y acuícolas apoyadas para la adquisición de diesel marino y gasolina ribereña.    
</t>
    </r>
    <r>
      <rPr>
        <sz val="10"/>
        <rFont val="Soberana Sans"/>
        <family val="2"/>
      </rPr>
      <t xml:space="preserve"> Causa : Retraso en la operación y ejecución de las distintas etapas de los subcomponentes,  así como el incumplimiento  de los criterios o requisitos establecidos en las Reglas de Operación, de un número considerable de solicitantes. Efecto: Reducción de unidades económicas pesqueras y acuícolas con apoyo para acceder a una cuota energética a precios de estímulo. Otros Motivos:</t>
    </r>
  </si>
  <si>
    <r>
      <t xml:space="preserve">C5. Porcentaje de proyectos apoyados para la conservación, manejo y aprovechamiento de recursos genéticos en materia de acuacultura.
</t>
    </r>
    <r>
      <rPr>
        <sz val="10"/>
        <rFont val="Soberana Sans"/>
        <family val="2"/>
      </rPr>
      <t xml:space="preserve"> Causa : En el segundo trimestre la meta programada es 0, con numerador 0 y denominador 50. El indicador es de recién registro autorizado en el formato DDD, se hace referencia a la meta programada dado que el sistema no permitió registrar en el apartado correspondiente. Considerando el calendario establecido, será en el segundo semestre que se lleve a cabo el pago de los proyectos definidos.  Efecto: Dado que el comportamiento del indicador es acorde a lo programado, no se consideran efectos, toda vez que se está en tiempo para la entrega de recursos a los beneficiarios. Otros Motivos:</t>
    </r>
  </si>
  <si>
    <r>
      <t xml:space="preserve">A7.C3.1 Porcentaje de proyectos desarrollados que contribuyen en materia de ordenación pesquera.
</t>
    </r>
    <r>
      <rPr>
        <sz val="10"/>
        <rFont val="Soberana Sans"/>
        <family val="2"/>
      </rPr>
      <t xml:space="preserve"> Causa : A la fecha, no se cuenta con los recursos suficientes para la ejecución de Proyectos de Ordenamientos Pesquero, los cuales tienen el objeto de inducir el aprovechamiento sustentable de los recursos pesqueros, a través de la generación de conocimiento, medidas de manejo, planes y proyectos específicos para mejorar la utilización de los recursos pesqueros bajo enfoque de ecosistema y considerando la participación social. Efecto: No contribuir el aprovechamiento sustentable de los recursos pesqueros y a evitar su sobreexplotación. Otros Motivos:</t>
    </r>
  </si>
  <si>
    <r>
      <t xml:space="preserve">A8.C3.2 Porcentaje de proyectos que contribuyen al ordenamiento acuícola
</t>
    </r>
    <r>
      <rPr>
        <sz val="10"/>
        <rFont val="Soberana Sans"/>
        <family val="2"/>
      </rPr>
      <t>Sin Información,Sin Justificación</t>
    </r>
  </si>
  <si>
    <r>
      <t xml:space="preserve">A9.C3.3 Porcentaje de solicitudes dictaminadas positivas para el retiro de embarcaciones mayores y Arrecifes Artificiales
</t>
    </r>
    <r>
      <rPr>
        <sz val="10"/>
        <rFont val="Soberana Sans"/>
        <family val="2"/>
      </rPr>
      <t xml:space="preserve"> Causa : En el primer semestre la meta programada es 100, con numerador 2 y denominador 2. El indicador es de recién registro autorizado en el formato DDD, se hace referencia a la meta programada dado que el sistema no permitió registrar en el apartado correspondiente. Derivado a que el subcomponente es de carácter voluntario, no se han recibido solicitudes para la adquisición del apoyo. Efecto: Al periodo que se reporta, no se cuenta con solicitudes de apoyo por parte del sector, por lo que no se consideran efectos. Otros Motivos:</t>
    </r>
  </si>
  <si>
    <r>
      <t xml:space="preserve">A10.C3.4 Porcentaje de acciones de vigilancia implementadas para fortalecer el cumplimiento y observancia normativa
</t>
    </r>
    <r>
      <rPr>
        <sz val="10"/>
        <rFont val="Soberana Sans"/>
        <family val="2"/>
      </rPr>
      <t xml:space="preserve"> Causa : La concertación de 8 Proyectos adicionales a los programados originalmente se debe a la disminución de los periodos de operación de los proyectos de acciones de inspección y vigilancia. Efecto: Se cubren otras vedas en distintos estados derivado de la concertación de 8 Proyectos de Acciones de Inspección y Vigilancia adicionales. Otros Motivos:</t>
    </r>
  </si>
  <si>
    <r>
      <t xml:space="preserve">A6.C2 Porcentaje de solicitudes dictaminadas para el desarrollo de la acuacultura.
</t>
    </r>
    <r>
      <rPr>
        <sz val="10"/>
        <rFont val="Soberana Sans"/>
        <family val="2"/>
      </rPr>
      <t xml:space="preserve"> Causa : Si bien la meta relativa no se cumple, se muestra un mayor interés por parte del sector para la presentación de solicitudes de apoyo por lo que se reporta un denominador mayor al programado, no obstante, la modificación y ampliación de ventanillas han retrasado la dictaminación de las mismas (numerador). Efecto:  Se cuenta con un mayor número de proyectos para desarrollar una mejor canalización de los recursos para el beneficio del sector.  Se considera la dictaminación de la totalidad de las solicitudes en el trimestre subsecuente. Otros Motivos:</t>
    </r>
  </si>
  <si>
    <r>
      <t xml:space="preserve">A11.C4.1 Porcentaje de proyectos dictaminados positivos para  impulsar la disponibilidad de productos primarios y transformados en sus diferentes presentaciones, asi como su difusión.
</t>
    </r>
    <r>
      <rPr>
        <sz val="10"/>
        <rFont val="Soberana Sans"/>
        <family val="2"/>
      </rPr>
      <t xml:space="preserve"> Causa : Al ampliar el periodo de ventanilla, se incrementó la demanda por ingreso de solicitudes de apoyo, así mismo los solicitantes cumplieron con los requisitos para ser sujetos de apoyo, lo que da un porcentaje mayor de cumplimiento de la meta esperada. Efecto: Se cuenta con un mayor número de proyectos para desarrollar una mejor canalización de los recursos para el beneficio del sector. Se apoyará solamente a las solicitudes que se puedan cubrir con la disponibilidad presupuestal y dictaminadas favorablemente. Otros Motivos:En el tercer trimestre se finalizó el proceso de dictaminación con un resultado de 207 proyectos ingresados, de los cuales 152 resultaron positivos. En este sentido, no se recibirá documentación adicional por lo que resulta necesario la adecuación de los datos finales de la meta en cuestión.</t>
    </r>
  </si>
  <si>
    <r>
      <t xml:space="preserve">A1.C1.1.C1.3 Porcentaje de instrumentos jurídicos suscritos para la ejecución de obras y estudios y modernización de embarcaciones mayores.
</t>
    </r>
    <r>
      <rPr>
        <sz val="10"/>
        <rFont val="Soberana Sans"/>
        <family val="2"/>
      </rPr>
      <t>Sin Información,Sin Justificación</t>
    </r>
  </si>
  <si>
    <r>
      <t xml:space="preserve">A3.C1.2 Porcentaje de solicitudes apoyadas con capacitación
</t>
    </r>
    <r>
      <rPr>
        <sz val="10"/>
        <rFont val="Soberana Sans"/>
        <family val="2"/>
      </rPr>
      <t xml:space="preserve"> Causa : En el tercer trimestre de la meta absoluta programada de 30,000 fue posible atender a 29,586 Beneficiarios; lo anterior, debido a que la ejecución del Subcomponente se inició una vez publicadas las Reglas de Operación en el mes de marzo, lo que ocasionó un retraso en los procesos de ejecución. Efecto: Retraso en la implementación de las acciones de capacitación, condicionante para recibir el apoyo. Otros Motivos:</t>
    </r>
  </si>
  <si>
    <r>
      <t xml:space="preserve">A4.C1.2 Porcentaje de solicitudes registradas del Subcomponente de fortalecimiento de capacidades vinculadas al sector pesquero y acuícola
</t>
    </r>
    <r>
      <rPr>
        <sz val="10"/>
        <rFont val="Soberana Sans"/>
        <family val="2"/>
      </rPr>
      <t xml:space="preserve"> Causa : Derivado de que el periodo de ventanilla se prorrogó al 31 de mayo de 2019, provocó un retraso en el proceso de revisión documental y dictaminación. Actualmente el apoyo se encuentra en procesos administrativos, elaboración y formalización de convenios. Efecto: Retraso en la operación y ejecución de las distintas etapas del programa. Otros Motivos:</t>
    </r>
  </si>
  <si>
    <r>
      <t xml:space="preserve">A2.C1.2 Porcentaje de equipos apoyados para la modernización de las Unidad Económicas pesqueras y acuícolas
</t>
    </r>
    <r>
      <rPr>
        <sz val="10"/>
        <rFont val="Soberana Sans"/>
        <family val="2"/>
      </rPr>
      <t xml:space="preserve"> Causa : Derivado de que durante el primer trimestre se desarrolló la elaboración y publicación de las Reglas de Operación, los periodos de apertura y cierre de ventanillas se modificaron (Del 01 de abril al 17 de mayo del 2019), retrasando la operación del subcomponente para la entrega de los apoyos.  A la fecha, se ha llevado a cabo la radicación del recurso federal a los Fofaes o áreas de Finanzas de los Estados y Municipios participantes, respectivamente; por lo que se encuentran en proceso de dictaminación de las solicitudes de apoyo.  Efecto: Retraso en la operación y ejecución de las distintas etapas del subcomponente. Otros Motivos:</t>
    </r>
  </si>
  <si>
    <r>
      <t xml:space="preserve">A5.C1.4 Porcentaje de cuotas calculadas para la adquisición de diesel marino y gasolina ribereña
</t>
    </r>
    <r>
      <rPr>
        <sz val="10"/>
        <rFont val="Soberana Sans"/>
        <family val="2"/>
      </rPr>
      <t xml:space="preserve"> Causa : Retraso en la operación y ejecución de las distintas etapas de los subcomponentes,  así como el incumplimiento  de los criterios o requisitos establecidos en las Reglas de Operación de un número considerable de solicitantes. Efecto: Reducción de activos productivos susceptibles para el cálculo de las cuotas, y a su vez para acceder al apoyo energético a precio de estímulo. Otros Motivos:</t>
    </r>
  </si>
  <si>
    <r>
      <t xml:space="preserve">A1.C5 Porcentaje de solicitudes dictaminadas para la conservación, manejo y aprovechamiento de recursos genéticos en materia de acuacultura.
</t>
    </r>
    <r>
      <rPr>
        <sz val="10"/>
        <rFont val="Soberana Sans"/>
        <family val="2"/>
      </rPr>
      <t xml:space="preserve"> Causa : Comportamiento de la meta acorde a lo programado. Efecto: Comportamiento de la meta acorde a lo programado. Otros Motivos:</t>
    </r>
  </si>
  <si>
    <t>S263</t>
  </si>
  <si>
    <t>Sanidad e Inocuidad Agroalimentaria</t>
  </si>
  <si>
    <t>B00-Servicio Nacional de Sanidad, Inocuidad y Calidad Agroalimentaria</t>
  </si>
  <si>
    <t>Contribuir al desarrollo económico incluyente Desarrollo económico incluyente mediante la conservación y mejora de los estatus sanitarios y de inocuidad en los estados, zonas o regiones donde se previenen y combaten plagas y enfermedades que afectan la agricultura, ganadería, acuacultura y pesca</t>
  </si>
  <si>
    <r>
      <t>F1. Índice de estatus fitozoosanitario que se mejoran</t>
    </r>
    <r>
      <rPr>
        <i/>
        <sz val="10"/>
        <color indexed="30"/>
        <rFont val="Soberana Sans"/>
      </rPr>
      <t xml:space="preserve">
</t>
    </r>
  </si>
  <si>
    <t>((0.57)*(Número de estatus fitosanitario que se mejoran/Número de estatus fitosanitario actual susceptibles de mejora))+((0.43)*((Número de estatus zoosanitario que se mejoran/Número de estatus zoosanitario actual susceptibles de mejora))</t>
  </si>
  <si>
    <r>
      <t>F3. Tasa variación de unidades de producción agrícolas, pecuarias, acuícolas y pesqueras con implementación de sistemas de reducción de riesgos de contaminación y buenas prácticas.</t>
    </r>
    <r>
      <rPr>
        <i/>
        <sz val="10"/>
        <color indexed="30"/>
        <rFont val="Soberana Sans"/>
      </rPr>
      <t xml:space="preserve">
</t>
    </r>
  </si>
  <si>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</si>
  <si>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r>
      <t xml:space="preserve">F2. Índice de estatus fitozoosanitario que se mantienen    </t>
    </r>
    <r>
      <rPr>
        <i/>
        <sz val="10"/>
        <color indexed="30"/>
        <rFont val="Soberana Sans"/>
      </rPr>
      <t xml:space="preserve">
</t>
    </r>
  </si>
  <si>
    <t>((0.57)*(Número de estatus fitosanitario que se mantienen/Número de estatus fitosanitario actual))+((0.43)*((Número de estatus zoosanitario que se mantienen/Número de estatus zoosanitario actual))</t>
  </si>
  <si>
    <t>El patrimonio fitozoosanitario y de inocuidad agroalimentaria, acuícola y pesquera en las zonas o regiones del país se mantiene o mejora</t>
  </si>
  <si>
    <r>
      <t>P1. Porcentaje de estatus fitosanitarios que se mejoran</t>
    </r>
    <r>
      <rPr>
        <i/>
        <sz val="10"/>
        <color indexed="30"/>
        <rFont val="Soberana Sans"/>
      </rPr>
      <t xml:space="preserve">
</t>
    </r>
  </si>
  <si>
    <t>(Número de estatus fitosanitarios que se mejoran/Número de estatus fitosanitario actual susceptibles de mejora)*100</t>
  </si>
  <si>
    <r>
      <t>P3. Porcentaje de estatus fitosanitarios que se mantienen</t>
    </r>
    <r>
      <rPr>
        <i/>
        <sz val="10"/>
        <color indexed="30"/>
        <rFont val="Soberana Sans"/>
      </rPr>
      <t xml:space="preserve">
</t>
    </r>
  </si>
  <si>
    <t>(Número de estatus fitosanitarios que se mantienen/Número de estatus fitosanitario actual)*100</t>
  </si>
  <si>
    <r>
      <t xml:space="preserve">P6. Porcentaje de cobertura en la implementación de sistemas de reducción de riesgos de contaminación y buenas prácticas en unidades  de producción agrícolas, pecuarias, acuícolas y pesqueras  </t>
    </r>
    <r>
      <rPr>
        <i/>
        <sz val="10"/>
        <color indexed="30"/>
        <rFont val="Soberana Sans"/>
      </rPr>
      <t xml:space="preserve">
</t>
    </r>
  </si>
  <si>
    <t>(Número de unidades de producción agrícolas, pecuarias, acuícolas y pesqueras que implementaron sistemas de reducción de riesgos de contaminación y buenas prácticas/Número de unidades de producción agrícolas, pecuarias y acuícolas objetivo)*100</t>
  </si>
  <si>
    <r>
      <t>P2. Porcentaje de estatus zoosanitarios que se mejoran</t>
    </r>
    <r>
      <rPr>
        <i/>
        <sz val="10"/>
        <color indexed="30"/>
        <rFont val="Soberana Sans"/>
      </rPr>
      <t xml:space="preserve">
</t>
    </r>
  </si>
  <si>
    <t>(Número de estatus zoosanitario que se mejoran/Número de estatus zoosanitario actual susceptible de mejora)*100</t>
  </si>
  <si>
    <r>
      <t>P4. Porcentaje de estatus zoosanitarios que se mantienen.</t>
    </r>
    <r>
      <rPr>
        <i/>
        <sz val="10"/>
        <color indexed="30"/>
        <rFont val="Soberana Sans"/>
      </rPr>
      <t xml:space="preserve">
</t>
    </r>
  </si>
  <si>
    <t>(Número de estatus zoosanitario que se mantienen/Número de estatus zoosanitario actual)*100</t>
  </si>
  <si>
    <r>
      <t xml:space="preserve">P.5 Porcentaje de ausencia de plagas fitosanitarias reglamentadas, obtenido a través de la vigilancia epidemiológica  </t>
    </r>
    <r>
      <rPr>
        <i/>
        <sz val="10"/>
        <color indexed="30"/>
        <rFont val="Soberana Sans"/>
      </rPr>
      <t xml:space="preserve">
</t>
    </r>
  </si>
  <si>
    <t>(Número de plagas fitosanitarias ausentes conforme a los registros obtenidos a través de las acciones de vigilancia conforme a la NIMF 6, en el año t / Número de plagas fitosanitarias vigiladas, conforme la NIMF 6, en el año t)*100</t>
  </si>
  <si>
    <t>A C.4. Sistema de inocuidad agroalimentaria, acuícola y pesquera operado.</t>
  </si>
  <si>
    <r>
      <t>C4. Porcentaje de unidades de producción del sector agroalimentario, acuícola y pesquero que implementaron sistemas de reducción de riesgos de contaminación y buenas prácticas</t>
    </r>
    <r>
      <rPr>
        <i/>
        <sz val="10"/>
        <color indexed="30"/>
        <rFont val="Soberana Sans"/>
      </rPr>
      <t xml:space="preserve">
</t>
    </r>
  </si>
  <si>
    <t>(Número de unidades de producción del sector agroalimentario, acuícola y pesquero apoyadas por el Programa /Número de  unidades de producción del sector agroalimentario, acuícola y pesquero que implementaron sistemas de reducción de riesgos)*100</t>
  </si>
  <si>
    <t>B C.3. Campañas fitozoosanitarias operadas.</t>
  </si>
  <si>
    <r>
      <t>C3. Porcentaje de programas de trabajo fitozoosanitarios y acuícolas implementados conforme a las estrategias establecidas</t>
    </r>
    <r>
      <rPr>
        <i/>
        <sz val="10"/>
        <color indexed="30"/>
        <rFont val="Soberana Sans"/>
      </rPr>
      <t xml:space="preserve">
</t>
    </r>
  </si>
  <si>
    <t>(Número de programas de trabajo fitozoosanitarios y acuícolas implementados conforme a las estrategias establecidas/Número de programas de trabajo fitozoosanitarios y acuícolas autorizados) *100</t>
  </si>
  <si>
    <t>C C.1. Sistema de vigilancia epidemiológica de plagas y enfermedades cuarentenarias operado.</t>
  </si>
  <si>
    <r>
      <t>C1. Índice de estrategias de vigilancia para la detección de plagas y enfermedades fitozoosanitarias</t>
    </r>
    <r>
      <rPr>
        <i/>
        <sz val="10"/>
        <color indexed="30"/>
        <rFont val="Soberana Sans"/>
      </rPr>
      <t xml:space="preserve">
</t>
    </r>
  </si>
  <si>
    <t>((0.79)*(Número de estrategias de vigilancia fitosanitaria aplicadas para la detección de plagas fitosanitarias /Número de estrategias de vigilancia fitosanitaria programadas para la detección de plagas fitosanitarias))+((0.21)*(Número de estrategias de vigilancia zoosanitaria aplicadas para la detección de plagas y enfermedades zoosanitarias/ Número de estrategias de vigilancia zoosanitaria programadas para la detección de plagas y enfermedades zoosanitarias))</t>
  </si>
  <si>
    <t>D C.2. Sistema de inspección y vigilancia epidemiológica de plagas y enfermedades reglamentadas no cuarentenarias realizado.</t>
  </si>
  <si>
    <r>
      <t>C2. Porcentaje de sitios de inspección con evidencia de operación.</t>
    </r>
    <r>
      <rPr>
        <i/>
        <sz val="10"/>
        <color indexed="30"/>
        <rFont val="Soberana Sans"/>
      </rPr>
      <t xml:space="preserve">
</t>
    </r>
  </si>
  <si>
    <t>(Número de sitios de inspección con evidencia de operación /Número de sitios de inspección) *100</t>
  </si>
  <si>
    <t>A 1 A4.1. Implementación de sistemas de reducción de riesgos de contaminación en la producción y procesamiento primario en productos agrícolas, pecuarios, acuícolas y pesqueros.</t>
  </si>
  <si>
    <r>
      <t>A4.1.1. Porcentaje de Unidades de Producción del sector agroalimentario, acuícola y pesquero que implementan sistemas de reducción de riesgos hasta el 50%.</t>
    </r>
    <r>
      <rPr>
        <i/>
        <sz val="10"/>
        <color indexed="30"/>
        <rFont val="Soberana Sans"/>
      </rPr>
      <t xml:space="preserve">
</t>
    </r>
  </si>
  <si>
    <t>(Número de unidades de producción del sector agrícola, pecuario, acuícola y pesquero que implementan sistemas de reducción de riesgos de contaminación hasta el 50%/ Número de unidades de producción del sector agroalimentario, acuícola y pesquero atendidas en el Programa de Trabajo)*100</t>
  </si>
  <si>
    <r>
      <t>A4.1.3. Porcentaje de unidades de producción del sector agroalimentario, acuícola y pesquero que implementan sistemas de reducción de riesgos entre el 76 y 100%.</t>
    </r>
    <r>
      <rPr>
        <i/>
        <sz val="10"/>
        <color indexed="30"/>
        <rFont val="Soberana Sans"/>
      </rPr>
      <t xml:space="preserve">
</t>
    </r>
  </si>
  <si>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</si>
  <si>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r>
      <t>A4.1.2. Porcentaje de unidades de producción del sector agroalimentario, acuícola y pesquero que implementan sistemas de reducción de riesgos entre el 51 y 75%.</t>
    </r>
    <r>
      <rPr>
        <i/>
        <sz val="10"/>
        <color indexed="30"/>
        <rFont val="Soberana Sans"/>
      </rPr>
      <t xml:space="preserve">
</t>
    </r>
  </si>
  <si>
    <t>(Número de unidades de producción del sector agrícola, pecuario, acuícola y pesquero que implementan sistemas de reducción de riesgos de contaminación entre el 51 y 75% / Número de unidades de producción del sector agroalimentario, acuícola y pesquero atendidas en el Programa de Trabajo)*100</t>
  </si>
  <si>
    <t>B 2 A3.3. Implementación de acciones para el control o erradicación de plagas y enfermedades zoosanitarias reglamentadas.</t>
  </si>
  <si>
    <r>
      <t>A3.3. 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</si>
  <si>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 Número de acciones necesarias para el control o erradicación de plagas y enfermedades zoosanitarias reglamentadas)*100</t>
  </si>
  <si>
    <t>B 3 A3.2 Implementación de acciones para la prevención, control o erradicación de plagas fitosanitarias reglamentadas.</t>
  </si>
  <si>
    <r>
      <t>A3.2. Porcentaje de acciones implementadas para la prevención,  control o erradicación de plagas fitosanitarias reglamentadas</t>
    </r>
    <r>
      <rPr>
        <i/>
        <sz val="10"/>
        <color indexed="30"/>
        <rFont val="Soberana Sans"/>
      </rPr>
      <t xml:space="preserve">
</t>
    </r>
  </si>
  <si>
    <t>(Número de acciones implementadas para la prevención, control o erradicación de plagas fitosanitarias reglamentadas / Número de acciones necesarias para la prevención, control o erradicación de plagas fitosanitarias reglamentadas)*100</t>
  </si>
  <si>
    <t>B 4 A3.1. Otorgamiento de asistencia técnica para la prevención o control de enfermedades acuícolas.</t>
  </si>
  <si>
    <r>
      <t>A3.1. Porcentaje de Unidades de Producción Acuícola con asistencia técnica para la prevención  o control de enfermedades acuícolas</t>
    </r>
    <r>
      <rPr>
        <i/>
        <sz val="10"/>
        <color indexed="30"/>
        <rFont val="Soberana Sans"/>
      </rPr>
      <t xml:space="preserve">
</t>
    </r>
  </si>
  <si>
    <t>(Número de unidades de producción acuícola atendidas con asistencia técnica para la prevención o control de enfermedades acuícolas / Número de unidades de producción acuícola que requieren asistencia técnica para la prevención o control de enfermedades acuícolas)*100</t>
  </si>
  <si>
    <t>C 5 A1.1 Aplicación de estrategias de vigilancia epidemiológica de riesgos fitosanitarios.</t>
  </si>
  <si>
    <r>
      <t xml:space="preserve">A1.1 Porcentaje de cobertura de sitios de riesgo con acciones de vigilancia epidemiológica fitosanitaria </t>
    </r>
    <r>
      <rPr>
        <i/>
        <sz val="10"/>
        <color indexed="30"/>
        <rFont val="Soberana Sans"/>
      </rPr>
      <t xml:space="preserve">
</t>
    </r>
  </si>
  <si>
    <t>(Número de sitios de riesgo con acciones de vigilancia epidemiológica fitosanitaria / Número de sitios de riesgo que requieren acciones de vigilancia epidemiológica fitosanitaria ) *100</t>
  </si>
  <si>
    <t>C 6 A1.2 Aplicación de estrategias de vigilancia epidemiológica de riesgos zoosanitarios.</t>
  </si>
  <si>
    <r>
      <t>A1.2 Porcentaje de cobertura de sitios de riesgo con acciones de vigilancia epidemiológica zoosanitaria.</t>
    </r>
    <r>
      <rPr>
        <i/>
        <sz val="10"/>
        <color indexed="30"/>
        <rFont val="Soberana Sans"/>
      </rPr>
      <t xml:space="preserve">
</t>
    </r>
  </si>
  <si>
    <t xml:space="preserve">(Número de sitios de riesgo con acciones de vigilancia epidemiológica zoosanitaria / Número de sitios de riesgo que requieren acciones de vigilancia epidemiológica zoosanitaria )*100  </t>
  </si>
  <si>
    <t>D 7 A2.1 Aplicación de medidas cuarentenarias en la movilización nacional de productos agrícolas y pecuarios.</t>
  </si>
  <si>
    <r>
      <t xml:space="preserve">A2.1 Porcentaje de cargamentos agrícolas y pecuarios de movilización nacional de alto riesgo sanitario detectados a los que se les aplican medidas cuarentenarias.  </t>
    </r>
    <r>
      <rPr>
        <i/>
        <sz val="10"/>
        <color indexed="30"/>
        <rFont val="Soberana Sans"/>
      </rPr>
      <t xml:space="preserve">
</t>
    </r>
  </si>
  <si>
    <t xml:space="preserve">(Número de cargamentos agrícolas y pecuarios de movilización nacional de alto riesgo sanitario con medidas cuarentenarias aplicadas / Número de cargamentos agrícolas y pecuarios de movilización nacional de alto riesgo sanitario detectados)*100  </t>
  </si>
  <si>
    <r>
      <t xml:space="preserve">F1. Índice de estatus fitozoosanitario que se mejoran
</t>
    </r>
    <r>
      <rPr>
        <sz val="10"/>
        <rFont val="Soberana Sans"/>
        <family val="2"/>
      </rPr>
      <t>Sin Información,Sin Justificación</t>
    </r>
  </si>
  <si>
    <r>
      <t xml:space="preserve">F3. Tasa variación de unidades de producción agrícolas, pecuarias, acuícolas y pesqueras con implementación de sistemas de reducción de riesgos de contaminación y buenas prácticas.
</t>
    </r>
    <r>
      <rPr>
        <sz val="10"/>
        <rFont val="Soberana Sans"/>
        <family val="2"/>
      </rPr>
      <t>Sin Información,Sin Justificación</t>
    </r>
  </si>
  <si>
    <r>
      <t xml:space="preserve">F2. Índice de estatus fitozoosanitario que se mantienen    
</t>
    </r>
    <r>
      <rPr>
        <sz val="10"/>
        <rFont val="Soberana Sans"/>
        <family val="2"/>
      </rPr>
      <t>Sin Información,Sin Justificación</t>
    </r>
  </si>
  <si>
    <r>
      <t xml:space="preserve">P1. Porcentaje de estatus fitosanitarios que se mejoran
</t>
    </r>
    <r>
      <rPr>
        <sz val="10"/>
        <rFont val="Soberana Sans"/>
        <family val="2"/>
      </rPr>
      <t>Sin Información,Sin Justificación</t>
    </r>
  </si>
  <si>
    <r>
      <t xml:space="preserve">P3. Porcentaje de estatus fitosanitarios que se mantienen
</t>
    </r>
    <r>
      <rPr>
        <sz val="10"/>
        <rFont val="Soberana Sans"/>
        <family val="2"/>
      </rPr>
      <t>Sin Información,Sin Justificación</t>
    </r>
  </si>
  <si>
    <r>
      <t xml:space="preserve">P6. Porcentaje de cobertura en la implementación de sistemas de reducción de riesgos de contaminación y buenas prácticas en unidades  de producción agrícolas, pecuarias, acuícolas y pesqueras  
</t>
    </r>
    <r>
      <rPr>
        <sz val="10"/>
        <rFont val="Soberana Sans"/>
        <family val="2"/>
      </rPr>
      <t>Sin Información,Sin Justificación</t>
    </r>
  </si>
  <si>
    <r>
      <t xml:space="preserve">P2. Porcentaje de estatus zoosanitarios que se mejoran
</t>
    </r>
    <r>
      <rPr>
        <sz val="10"/>
        <rFont val="Soberana Sans"/>
        <family val="2"/>
      </rPr>
      <t>Sin Información,Sin Justificación</t>
    </r>
  </si>
  <si>
    <r>
      <t xml:space="preserve">P4. Porcentaje de estatus zoosanitarios que se mantienen.
</t>
    </r>
    <r>
      <rPr>
        <sz val="10"/>
        <rFont val="Soberana Sans"/>
        <family val="2"/>
      </rPr>
      <t>Sin Información,Sin Justificación</t>
    </r>
  </si>
  <si>
    <r>
      <t xml:space="preserve">P.5 Porcentaje de ausencia de plagas fitosanitarias reglamentadas, obtenido a través de la vigilancia epidemiológica  
</t>
    </r>
    <r>
      <rPr>
        <sz val="10"/>
        <rFont val="Soberana Sans"/>
        <family val="2"/>
      </rPr>
      <t>Sin Información,Sin Justificación</t>
    </r>
  </si>
  <si>
    <r>
      <t xml:space="preserve">C4. Porcentaje de unidades de producción del sector agroalimentario, acuícola y pesquero que implementaron sistemas de reducción de riesgos de contaminación y buenas prácticas
</t>
    </r>
    <r>
      <rPr>
        <sz val="10"/>
        <rFont val="Soberana Sans"/>
        <family val="2"/>
      </rPr>
      <t xml:space="preserve"> Causa : La meta está ligeramente por debajo de lo programado debido a que la atención a unidades de producción se realiza a través de programas voluntarios a solicitud de parte del productor se apoyo a un número de unidades menor al estimado. Efecto: Dado que la variación no es significativa por lo que no hay efectos cuantificables. Otros Motivos:</t>
    </r>
  </si>
  <si>
    <r>
      <t xml:space="preserve">C3. Porcentaje de programas de trabajo fitozoosanitarios y acuícolas implementados conforme a las estrategias establecidas
</t>
    </r>
    <r>
      <rPr>
        <sz val="10"/>
        <rFont val="Soberana Sans"/>
        <family val="2"/>
      </rPr>
      <t xml:space="preserve"> Causa : La meta está por debajo de lo programado debdio a que la radicación tardía o la no radicación de los recursos federales a las Instancia Ejecutoras repercutió en la ejecución de las acciones afectando el cumplimiento delos objetivos y metas de los programas. Asi mismo el número de programas autorizados es menor de acuerdo a lo formalizado en los Anexos Técnicos. Efecto: El efecto es negativo, toda vez que en algunos casos se pierde el seguimiento de las acciones, otras no se realizaron oportunamente y  se tiene menos tiempo para ejecutar las acciones pendientes en el resto del año. Otros Motivos:</t>
    </r>
  </si>
  <si>
    <r>
      <t xml:space="preserve">C1. Índice de estrategias de vigilancia para la detección de plagas y enfermedades fitozoosanitarias
</t>
    </r>
    <r>
      <rPr>
        <sz val="10"/>
        <rFont val="Soberana Sans"/>
        <family val="2"/>
      </rPr>
      <t xml:space="preserve"> Causa : La meta está por debajo de lo programado debido a las estrategias de vigilancia zoosanitaria no se aplicaron en su totalidad porque la radicación de los recursos y la liberación de los mismos a las instancias ejecutoras dío inicio durante los meses de mayo y junio. Efecto: El efecto es negativo ya que se incrementa el riesgo de presencia de enfermedades y plagas cuarentenarias no detectadas en las poblaciones animales. Otros Motivos:</t>
    </r>
  </si>
  <si>
    <r>
      <t xml:space="preserve">C2. Porcentaje de sitios de inspección con evidencia de operación.
</t>
    </r>
    <r>
      <rPr>
        <sz val="10"/>
        <rFont val="Soberana Sans"/>
        <family val="2"/>
      </rPr>
      <t xml:space="preserve"> Causa : El indicador fue modificado en su concepción y método de cálculo de un índice a porcentaje, sin embargo, la meta programada para este primer semestre no fue posible modificarla, es por ello que se observa el cumplimiento excesivamente mayor a la meta programada. Bajo la nueva concepción del indicador se cumple con la meta al 100%, con los valores de numerador 175 y denominador 181. Efecto: Sin efectos dado que se cumple con el indicador de acuerdo a su modificación. Otros Motivos:</t>
    </r>
  </si>
  <si>
    <r>
      <t xml:space="preserve">A4.1.1. Porcentaje de Unidades de Producción del sector agroalimentario, acuícola y pesquero que implementan sistemas de reducción de riesgos hasta el 50%.
</t>
    </r>
    <r>
      <rPr>
        <sz val="10"/>
        <rFont val="Soberana Sans"/>
        <family val="2"/>
      </rPr>
      <t xml:space="preserve"> Causa : La meta está ligeramente por arriba de lo programado debido a que la atención a unidades de producción se realiza a través de programas voluntarios a solicitud de parte del productor, asimismo, en este periodo el avance en la implementación fue mayor al estimado, asi también la incorporación de productores de estratos bajo y medio, contribuyó al incremento en el número de unidades. Efecto: El efecto es positivo ya que se atiende un mayor número de unidades de producción que avanzan en la implementación de SRRC.  Otros Motivos:</t>
    </r>
  </si>
  <si>
    <r>
      <t xml:space="preserve">A4.1.3. Porcentaje de unidades de producción del sector agroalimentario, acuícola y pesquero que implementan sistemas de reducción de riesgos entre el 76 y 100%.
</t>
    </r>
    <r>
      <rPr>
        <sz val="10"/>
        <rFont val="Soberana Sans"/>
        <family val="2"/>
      </rPr>
      <t xml:space="preserve"> Causa : La meta está por arriba de lo programado debido a que la atención a unidades de producción se realiza a través de programas voluntarios a solicitud de parte del productor, asimismo, en este periodo el avance en la implementación fue mayor al estimado, asi también la incorporación de productores de estratos bajo y medio, contribuyó al incremento en el número de unidades. Efecto: El efecto es positivo ya que se atiende un mayor número de unidades de producción que avanzan en la implementación de SRRC.  Otros Motivos:</t>
    </r>
  </si>
  <si>
    <r>
      <t xml:space="preserve">A4.1.2. Porcentaje de unidades de producción del sector agroalimentario, acuícola y pesquero que implementan sistemas de reducción de riesgos entre el 51 y 75%.
</t>
    </r>
    <r>
      <rPr>
        <sz val="10"/>
        <rFont val="Soberana Sans"/>
        <family val="2"/>
      </rPr>
      <t xml:space="preserve"> Causa : La meta está por arriba de lo programado debido a que la atención a unidades de producción se realiza a través de programas voluntarios a solicitud de parte del productor, asimismo, en este periodo el avance en la implementación fue mayor al estimado, asi también la incorporación de productores de estratos bajo y medio, contibuyó al incremento en el número de unidades. Efecto: El efecto es positivo ya que se atiende un mayor número de unidades de producción que avanzan en la implementación de SRRC. Otros Motivos:</t>
    </r>
  </si>
  <si>
    <r>
      <t xml:space="preserve">A3.3. Porcentaje de acciones aplicadas para el control y/o erradicación de plagas y enfermedades zoosanitarias reglamentadas.
</t>
    </r>
    <r>
      <rPr>
        <sz val="10"/>
        <rFont val="Soberana Sans"/>
        <family val="2"/>
      </rPr>
      <t xml:space="preserve"> Causa : La meta está por debajo de lo programado debido a que a la fecha no se ha realizado la radicación total de los recursos federales a las Instancias Ejecutoras  por lo que no han aplicado las acciones de control y/o erradicación de plagas y enfermedaes zoosanitarias como se tenían programadas.  Efecto: El efecto es negativo toda vez que se retrasa la ejecución de las acciones para el control o erradicación de las plagas y enfermedades zoosanitarias. Otros Motivos:</t>
    </r>
  </si>
  <si>
    <r>
      <t xml:space="preserve">A3.2. Porcentaje de acciones implementadas para la prevención,  control o erradicación de plagas fitosanitarias reglamentadas
</t>
    </r>
    <r>
      <rPr>
        <sz val="10"/>
        <rFont val="Soberana Sans"/>
        <family val="2"/>
      </rPr>
      <t xml:space="preserve"> Causa : La meta está por arriba de lo programado debido a que las acciones prioritarias se ejecutaron oportunamente en los proyectos fitosanitarios de plagas reglamentadas. Las acciones prioritarias son muestreo, trampeo, exploración,control cultural, control químico, control biológico, control de focos de infestación y monitoreo las cuales se realizan dependiendo las plagas que se atienden en cada una de las entidades federativas. Efecto: El efecto es positivo ya que se tiene un mayor impacto en la prevención, control o erradicación de las plagas fitosanitarias reglamentadas. Otros Motivos:</t>
    </r>
  </si>
  <si>
    <r>
      <t xml:space="preserve">A3.1. Porcentaje de Unidades de Producción Acuícola con asistencia técnica para la prevención  o control de enfermedades acuícolas
</t>
    </r>
    <r>
      <rPr>
        <sz val="10"/>
        <rFont val="Soberana Sans"/>
        <family val="2"/>
      </rPr>
      <t xml:space="preserve"> Causa : La meta está por arriba de lo programado debido a que este trimestre todos los Organismos Auxiliares contaron con recurso radicado y se pudo aumentar la asistencia técnica en sitio. Efecto: El efecto es positivo debido a que  fue posible incrementar la Asistencia Técnica en sitio a los productores acuícolas. Otros Motivos:</t>
    </r>
  </si>
  <si>
    <r>
      <t xml:space="preserve">A1.1 Porcentaje de cobertura de sitios de riesgo con acciones de vigilancia epidemiológica fitosanitaria 
</t>
    </r>
    <r>
      <rPr>
        <sz val="10"/>
        <rFont val="Soberana Sans"/>
        <family val="2"/>
      </rPr>
      <t xml:space="preserve"> Causa : La meta está por arriba de lo programado debido a que durante este trimestre se priorizaron las acciones de movilidad de la red de trampeo con la finalidad de ampliar la cobertura de vigilancia contra plagas cuarentenarias. Efecto: El efecto es positivo debido a que se incrementó la cobertura de los sitios de riesgo fitosanitario. Otros Motivos:</t>
    </r>
  </si>
  <si>
    <r>
      <t xml:space="preserve">A1.2 Porcentaje de cobertura de sitios de riesgo con acciones de vigilancia epidemiológica zoosanitaria.
</t>
    </r>
    <r>
      <rPr>
        <sz val="10"/>
        <rFont val="Soberana Sans"/>
        <family val="2"/>
      </rPr>
      <t xml:space="preserve"> Causa : El comportamiento de la meta está de acuerdo a lo programado. Efecto: El comportamiento de la meta está de acuerdo a lo programado. Otros Motivos:</t>
    </r>
  </si>
  <si>
    <r>
      <t xml:space="preserve">A2.1 Porcentaje de cargamentos agrícolas y pecuarios de movilización nacional de alto riesgo sanitario detectados a los que se les aplican medidas cuarentenarias.  
</t>
    </r>
    <r>
      <rPr>
        <sz val="10"/>
        <rFont val="Soberana Sans"/>
        <family val="2"/>
      </rPr>
      <t xml:space="preserve"> Causa : El número de cargamentos con medidas cuarentenarias aplicadas fue mayor al estimado en la programación, sin embargo, se cumple con la meta al 100%, dado que a la totalidad de cargamentos con irregularidades detectados se les aplicó una medida cuarentenaria para evitar su ingreso a las zonas de mejores estatus sanitarios. Es importante mencionar que la aplicación de medidas cuarentenarias que impidan el ingreso a zonas con mejor estatus a cargamentos de alto riesgo sanitario,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contribuyendo a reducir el riesgo de diseminación de plagas y enfermedades así como a mantener los estatus sanitarios. Otros Motivos:</t>
    </r>
  </si>
  <si>
    <t>U002</t>
  </si>
  <si>
    <t>Programa de Acciones Complementarias para Mejorar las Sanidades</t>
  </si>
  <si>
    <t>Contribuir al desarrollo económico incluyente mediante mediante la conservacion del estatus fitozoosanitario del país</t>
  </si>
  <si>
    <r>
      <t xml:space="preserve">F.1 Índice de conservación de estatus fitozoosanitario del país    </t>
    </r>
    <r>
      <rPr>
        <i/>
        <sz val="10"/>
        <color indexed="30"/>
        <rFont val="Soberana Sans"/>
      </rPr>
      <t xml:space="preserve">
</t>
    </r>
  </si>
  <si>
    <t xml:space="preserve">(((0.50) * (Superficie nacional libre de moscas del Mediterráneo / Superficie nacional))+((0.50)* ((Número de plagas y enfermedades exóticas de los animales consideradas de alto impacto que mantienen el reconocimiento de estatus libre / Número de plagas y enfermedades exóticas de los animales consideradas de alto impacto con reconocimiento de estatus libre)))    </t>
  </si>
  <si>
    <t>El patrimonio fitozoosanitario en el país se mantiene</t>
  </si>
  <si>
    <r>
      <t>P.2 Porcentaje de reconocimientos de estatus libres de enfermedades y enfermedades exóticas de los animales consideradas de alto impacto conservados</t>
    </r>
    <r>
      <rPr>
        <i/>
        <sz val="10"/>
        <color indexed="30"/>
        <rFont val="Soberana Sans"/>
      </rPr>
      <t xml:space="preserve">
</t>
    </r>
  </si>
  <si>
    <t>(Número de plagas y enfermedades exóticas de los animales consideradas de alto impacto que mantienen el reconocimiento de estatus libre / Número de plagas y enfermedades exóticas de los animales consideradas de alto impacto con reconocimiento de estatus libre) * 100</t>
  </si>
  <si>
    <r>
      <t xml:space="preserve">P.1 Porcentaje de superficie nacional libre moscas del Mediterráneo conservado    </t>
    </r>
    <r>
      <rPr>
        <i/>
        <sz val="10"/>
        <color indexed="30"/>
        <rFont val="Soberana Sans"/>
      </rPr>
      <t xml:space="preserve">
</t>
    </r>
  </si>
  <si>
    <t xml:space="preserve">(Superficie nacional libre de moscas del Mediterráneo / Superficie nacional) * 100    </t>
  </si>
  <si>
    <t>A C.1 Sistema de prevención y monitoreo de plagas y enfermedades fito y zoosanitarias ejecutado</t>
  </si>
  <si>
    <r>
      <t xml:space="preserve">C1.2  Porcentaje de técnicas diagnósticas de plagas y enfermedades de los animales, derivadas de la notificación realizadas oportunamente    </t>
    </r>
    <r>
      <rPr>
        <i/>
        <sz val="10"/>
        <color indexed="30"/>
        <rFont val="Soberana Sans"/>
      </rPr>
      <t xml:space="preserve">
</t>
    </r>
  </si>
  <si>
    <t xml:space="preserve">(Número de técnicas diagnósticas de plagas y enfermedades, derivadas de la notificación, realizadas en tiempo / Número de técnicas diagnósticas de plagas y enfermedades realizadas a las muestras derivadas de la notificación) *100    </t>
  </si>
  <si>
    <r>
      <t xml:space="preserve">C1.1 Porcentaje de entradas de moscas del Mediterráneo atendidas    </t>
    </r>
    <r>
      <rPr>
        <i/>
        <sz val="10"/>
        <color indexed="30"/>
        <rFont val="Soberana Sans"/>
      </rPr>
      <t xml:space="preserve">
</t>
    </r>
  </si>
  <si>
    <t xml:space="preserve">(Número de entradas de moscas del Mediterráneo atendidas en el año t / Número de entradas de moscas del Mediterráneo presentadas en el año t) * 100    </t>
  </si>
  <si>
    <t>B C.2 Sistema de inspección en la importación de mercancías agropecuarias, acuícolas y pesqueras ejecutado</t>
  </si>
  <si>
    <r>
      <t xml:space="preserve">C.2 Porcentaje de plagas y enfermedades fitozoosanitarias detectadas durante la inspección a cargamentos de importación de mercancías agropecuarias, acuícolas y pesqueras    </t>
    </r>
    <r>
      <rPr>
        <i/>
        <sz val="10"/>
        <color indexed="30"/>
        <rFont val="Soberana Sans"/>
      </rPr>
      <t xml:space="preserve">
</t>
    </r>
  </si>
  <si>
    <t xml:space="preserve">(Número de cargamentos de importación de mercancías agropecuarias, acuícolas y pesqueras con presencia de plagas y/o enfermedades fitozoosanitarias / Número de cargamentos de importación de mercancías agropecuarias, acuícolas y pesqueras inspeccionados) *100    </t>
  </si>
  <si>
    <t>C C.3 Atención oportuna de los laboratorios de diagnóstico otorgada</t>
  </si>
  <si>
    <r>
      <t xml:space="preserve">C.3 Índice de informes de resultados de laboratorios de diagnóstico emitidos oportunamente    </t>
    </r>
    <r>
      <rPr>
        <i/>
        <sz val="10"/>
        <color indexed="30"/>
        <rFont val="Soberana Sans"/>
      </rPr>
      <t xml:space="preserve">
</t>
    </r>
  </si>
  <si>
    <t>(((0.33)* (Número de casos o servicios entregados en tiempo por los laboratorios de sanidad vegetal/ Número de caso o servicios solicitados ingresados a los laboratorios de sanidad vegetal))+ ((0.34)*(Número de casos, servicios o muestras entregados en tiempo por los laboratorios de salud animal /Número de casos, servicios o muestras  ingresados a los laboratorios de salud animal))+ ((0.33)*(Número de informes de resultados emitidos en los tiempos establecidos para el análisis de plaguicidas, microorganismos patógenos, organismos genéticamente modificados y  secuenciación de ADN / Número total de informes emitidos para el análisis de plaguicidas microorganismos patógenos, organismos genéticamente modificados y para la secuenciación de ADN)))</t>
  </si>
  <si>
    <t>A 1 A1.1 Revisión de trampas de Mosca del Mediterráneo</t>
  </si>
  <si>
    <r>
      <t xml:space="preserve">A1.1 Porcentaje de revisión de trampas de mosca del Mediterráneo revisadas    </t>
    </r>
    <r>
      <rPr>
        <i/>
        <sz val="10"/>
        <color indexed="30"/>
        <rFont val="Soberana Sans"/>
      </rPr>
      <t xml:space="preserve">
</t>
    </r>
  </si>
  <si>
    <t xml:space="preserve">(Número de revisiones de trampas de mosca del Mediterráneo revisadas en el año / Número de revisiones de trampas de mosca del Mediterráneo programadas en el año) * 100    </t>
  </si>
  <si>
    <t>A 2 A1.2 Implementación de medidas zoosanitarias para la prevención de plagas y enfermedades.</t>
  </si>
  <si>
    <r>
      <t xml:space="preserve">A1.2.1 Porcentaje de actividades de prevención zoosanitaria aplicadas.    </t>
    </r>
    <r>
      <rPr>
        <i/>
        <sz val="10"/>
        <color indexed="30"/>
        <rFont val="Soberana Sans"/>
      </rPr>
      <t xml:space="preserve">
</t>
    </r>
  </si>
  <si>
    <t xml:space="preserve">(Número de actividades de prevención zoosanitaria realizadas / Número de actividades de prevención zoosanitaria necesarias)*100    </t>
  </si>
  <si>
    <r>
      <t xml:space="preserve">A1.2.2 Porcentaje de focos de plagas y enfermedades exóticas de los animales atendidos con medidas contra-epidémicas.    </t>
    </r>
    <r>
      <rPr>
        <i/>
        <sz val="10"/>
        <color indexed="30"/>
        <rFont val="Soberana Sans"/>
      </rPr>
      <t xml:space="preserve">
</t>
    </r>
  </si>
  <si>
    <t xml:space="preserve">(Número de focos de plagas y enfermedades exóticas de los animales atendidos con medidas contra-epidémicas / Número de focos de plagas y enfermedades exóticas de los animales detectados)*100    </t>
  </si>
  <si>
    <t>B 3 A2.1 Aplicación de medidas cuarentenarias en cargamentos de importación de origen animal y vegetal</t>
  </si>
  <si>
    <r>
      <t xml:space="preserve">A2.1 Porcentaje de cargamentos agrícolas y pecuarios de importación comercial, de alto riesgo sanitario detectados a los que se les aplican medidas cuarentenarias.    </t>
    </r>
    <r>
      <rPr>
        <i/>
        <sz val="10"/>
        <color indexed="30"/>
        <rFont val="Soberana Sans"/>
      </rPr>
      <t xml:space="preserve">
</t>
    </r>
  </si>
  <si>
    <t xml:space="preserve">(Número de cargamentos agrícolas y pecuarios de importación comercial de alto riesgo sanitario con medidas cuarentenarias aplicadas / Número de cargamentos agrícolas y pecuarios de importación comercial de alto riesgo sanitario detectados)*100    </t>
  </si>
  <si>
    <t>B 4 A2.2 Aplicación de medidas cuarentenarias en cargamentos de movilización nacional de productos agropecuarios en Sitios de Vigilancia Federal.</t>
  </si>
  <si>
    <r>
      <t xml:space="preserve">A2.2 Porcentaje de cargamentos agrícolas y pecuarios de movilización nacional de alto riesgo sanitario detectados a los que se les aplican medidas cuarentenarias en Sitios de Vigilancia Federal.    </t>
    </r>
    <r>
      <rPr>
        <i/>
        <sz val="10"/>
        <color indexed="30"/>
        <rFont val="Soberana Sans"/>
      </rPr>
      <t xml:space="preserve">
</t>
    </r>
  </si>
  <si>
    <t xml:space="preserve">(Número de cargamentos agrícolas y pecuarios de movilización nacional de alto riesgo sanitario con medidas cuarentenarias aplicadas en Sitios de Vigilancia Federal / Número de cargamentos agrícolas y pecuarios de movilización nacional de alto riesgo sanitario detectados en  Sitios de Vigilancia Federal)*100    </t>
  </si>
  <si>
    <t>C 5 A3.1 Realización del diagnóstico fitosanitario de plagas que afectan a los productos y subproductos de origen vegetal</t>
  </si>
  <si>
    <r>
      <t xml:space="preserve">A3.1 Porcentaje de diagnósticos fitosanitarios realizados    </t>
    </r>
    <r>
      <rPr>
        <i/>
        <sz val="10"/>
        <color indexed="30"/>
        <rFont val="Soberana Sans"/>
      </rPr>
      <t xml:space="preserve">
</t>
    </r>
  </si>
  <si>
    <t xml:space="preserve">(Número de diagnósticos fitosanitarios realizados / Número de diagnósticos fitosanitarios programados) *100    </t>
  </si>
  <si>
    <t>C 6 A3.2 Realización del diagnóstico zoosanitario de plagas que afectan a los productos y subproductos de origen animal</t>
  </si>
  <si>
    <r>
      <t xml:space="preserve">A3.2 Porcentaje de diagnósticos zoosanitarios realizados    </t>
    </r>
    <r>
      <rPr>
        <i/>
        <sz val="10"/>
        <color indexed="30"/>
        <rFont val="Soberana Sans"/>
      </rPr>
      <t xml:space="preserve">
</t>
    </r>
  </si>
  <si>
    <t xml:space="preserve">(Número de muestras  para diagnósticos zoosanitarios realizados/ Número de muestras ingresadas aptas para diagnóstico zoosanitarios ) *100    </t>
  </si>
  <si>
    <t>C 7 A3.3 Realización de procesos de estandarización y validación de protocolos de diagnóstico fitosanitario</t>
  </si>
  <si>
    <r>
      <t xml:space="preserve">A3.3 Porcentaje de procesos de estandarización y validación de protocolos de diagnóstico fitosanitario realizados    </t>
    </r>
    <r>
      <rPr>
        <i/>
        <sz val="10"/>
        <color indexed="30"/>
        <rFont val="Soberana Sans"/>
      </rPr>
      <t xml:space="preserve">
</t>
    </r>
  </si>
  <si>
    <t xml:space="preserve">(Número de procesos de estandarización y validación de protocolos de diagnóstico fitosanitario realizados / Número de procesos de estandarización y validación de protocolos de diagnóstico fitosanitario programados)*100    </t>
  </si>
  <si>
    <t>C 8 A3.4 Realización de procesos de estandarización y validación de protocolos de diagnóstico zoosanitario</t>
  </si>
  <si>
    <r>
      <t xml:space="preserve">A3.4 Porcentaje de técnicas de laboratorio  estandarizadas  o implementadas en materia de salud animal  realizadas    </t>
    </r>
    <r>
      <rPr>
        <i/>
        <sz val="10"/>
        <color indexed="30"/>
        <rFont val="Soberana Sans"/>
      </rPr>
      <t xml:space="preserve">
</t>
    </r>
  </si>
  <si>
    <t xml:space="preserve">(Número de técnicas de laboratorio estandarizadas o  implementadas realizadas / Número de técnicas de laboratorio estandarizadas o  implementadas programados)*100    </t>
  </si>
  <si>
    <t>C 9 A3.5 Realización de procesos de innovación tecnologica para el fortalecimiento de la capacidad analítica de los laboratorios de inocuidad</t>
  </si>
  <si>
    <r>
      <t xml:space="preserve">A3.5 Acciones de innovación tecnológica para el análisis de plaguicidas, detección de microorganismos patogénos, detección de organismos geneticamente modificados  y para la secuenciación de ADN    </t>
    </r>
    <r>
      <rPr>
        <i/>
        <sz val="10"/>
        <color indexed="30"/>
        <rFont val="Soberana Sans"/>
      </rPr>
      <t xml:space="preserve">
</t>
    </r>
  </si>
  <si>
    <t xml:space="preserve">(Número de reportes de acciones de innovación tecnológica para  el análisis de plaguicidas, detección de microorganismos patogénos, detección de organismos geneticamente modificados  y para la secuenciación de ADN / Número de reportes de acciones de innovación tecnológica para  el análisis de plaguicidas, detección de microorganismos patogénos, detección de organismos geneticamente modificados  y para la secuenciación de ADN programados)*100    </t>
  </si>
  <si>
    <r>
      <t xml:space="preserve">F.1 Índice de conservación de estatus fitozoosanitario del país    
</t>
    </r>
    <r>
      <rPr>
        <sz val="10"/>
        <rFont val="Soberana Sans"/>
        <family val="2"/>
      </rPr>
      <t>Sin Información,Sin Justificación</t>
    </r>
  </si>
  <si>
    <r>
      <t xml:space="preserve">P.2 Porcentaje de reconocimientos de estatus libres de enfermedades y enfermedades exóticas de los animales consideradas de alto impacto conservados
</t>
    </r>
    <r>
      <rPr>
        <sz val="10"/>
        <rFont val="Soberana Sans"/>
        <family val="2"/>
      </rPr>
      <t>Sin Información,Sin Justificación</t>
    </r>
  </si>
  <si>
    <r>
      <t xml:space="preserve">P.1 Porcentaje de superficie nacional libre moscas del Mediterráneo conservado    
</t>
    </r>
    <r>
      <rPr>
        <sz val="10"/>
        <rFont val="Soberana Sans"/>
        <family val="2"/>
      </rPr>
      <t>Sin Información,Sin Justificación</t>
    </r>
  </si>
  <si>
    <r>
      <t xml:space="preserve">C1.2  Porcentaje de técnicas diagnósticas de plagas y enfermedades de los animales, derivadas de la notificación realizadas oportunamente    
</t>
    </r>
    <r>
      <rPr>
        <sz val="10"/>
        <rFont val="Soberana Sans"/>
        <family val="2"/>
      </rPr>
      <t xml:space="preserve"> Causa : La meta está por debajo de lo programado debido a que por la emergencia de casos, fue necesario realizar operativos para controlar y erradicar las enfermedades, lo que provocó el envío y procesamiento de mayor cantidad de muestras en la red de laboratorios, habiendo procesado el 94% de las muestras en el tiempo estipulado, de acuerdo al Catálogo de Servicios de la Red de Laboratorios. Efecto: Sin efectos cuantificables toda vez que se realizaron los análisis y se implementan las medidas correctivas pertinentes para cumplir con la meta. Otros Motivos:</t>
    </r>
  </si>
  <si>
    <r>
      <t xml:space="preserve">C1.1 Porcentaje de entradas de moscas del Mediterráneo atendidas    
</t>
    </r>
    <r>
      <rPr>
        <sz val="10"/>
        <rFont val="Soberana Sans"/>
        <family val="2"/>
      </rPr>
      <t xml:space="preserve"> Causa : Los valores de numerador y denominador están por arriba de lo estimado debido a que en este periodo se registraron 1,133 entradas de la plaga en el estado de Chiapas y Sur de Tabasco, debido a los frentes de infestación y cambios en la fenología del cultivo del café, lo que ha permitido que la plaga se mantenga presente en diferentes estados de desarrollo. Sin embargo, se cumple con la meta de atender el 100% de la entradas. Efecto: El efecto es positivo toda vez que se aplican las acciones de Plan de Emergencia, para reducir el riesgo de que la plaga se siga dispersando  a otras zonas en el interior del estado. Lo anterior, implica el uso de recursos materiales y humanos adicionales para desarrollar las actividades de plan de emergencia. Otros Motivos:</t>
    </r>
  </si>
  <si>
    <r>
      <t xml:space="preserve">C.2 Porcentaje de plagas y enfermedades fitozoosanitarias detectadas durante la inspección a cargamentos de importación de mercancías agropecuarias, acuícolas y pesqueras    
</t>
    </r>
    <r>
      <rPr>
        <sz val="10"/>
        <rFont val="Soberana Sans"/>
        <family val="2"/>
      </rPr>
      <t xml:space="preserve"> Causa : La variación de la meta obedece a que durante el primer semestre hubo un incremento en la detección de plagas de interés en productos de importación comercial, pricipalmente en tomate, así como en el número de cargamentos de importación inspeccionados.  Efecto: El efecto es positivo toda vez que se han identificado las plagas y se han realizado las acciones necesarias para evitar su ingreso al país. Otros Motivos:</t>
    </r>
  </si>
  <si>
    <r>
      <t xml:space="preserve">C.3 Índice de informes de resultados de laboratorios de diagnóstico emitidos oportunamente    
</t>
    </r>
    <r>
      <rPr>
        <sz val="10"/>
        <rFont val="Soberana Sans"/>
        <family val="2"/>
      </rPr>
      <t xml:space="preserve"> Causa : La meta esta ligeramente por arriba de lo programado debido a las contingencias presentadas en lo que va del  año.  Efecto: El efecto es positivo, debido a que la capacidad diagnóstica es eficiente. Otros Motivos:</t>
    </r>
  </si>
  <si>
    <r>
      <t xml:space="preserve">A1.1 Porcentaje de revisión de trampas de mosca del Mediterráneo revisadas    
</t>
    </r>
    <r>
      <rPr>
        <sz val="10"/>
        <rFont val="Soberana Sans"/>
        <family val="2"/>
      </rPr>
      <t xml:space="preserve"> Causa : La meta está por arriba de lo programado derivado de la apertura para la instalación de trampeo en lugares con problemática social y revisión semanal de trampas de delimitación y en bloques de liberación. El numerador es mayor y de acuerdo al método de cálculo el denominador corresponde a un programado al año, por lo que al momento del reporte este valor se mantiene igual. Adicional a ello no se realizó ajuste para los siguientes trimestes ya que el indicador es dinámico y cada trimestre las trampas de moscas revisadas pueden variar. Efecto: El efecto es positivo ya que se tiene mayor área de vigilancia y mayor número de trampas por kilómetro cuadrado, para la detección oportuna de la plaga y, en consecuencia, aplicar los planes de emergencia en tiempo y forma, para la erradicación de la plaga y mantener la condición fitosanitaria de área libre. Otros Motivos:La meta del indicador es por trimestre, es decir, mide el número de trampas revisadas con respecto a los programadas en cada uno de los trimestres. Por lo que los valores de numerador y denominador ajustados para el 4to. trimestre son menores a lo reportado en el 3er trimestre. </t>
    </r>
  </si>
  <si>
    <r>
      <t xml:space="preserve">A1.2.1 Porcentaje de actividades de prevención zoosanitaria aplicadas.    
</t>
    </r>
    <r>
      <rPr>
        <sz val="10"/>
        <rFont val="Soberana Sans"/>
        <family val="2"/>
      </rPr>
      <t xml:space="preserve"> Causa : Los valores de numerador y denominador están por arriba de lo programado debido a que se está priorizando la promoción de la notificación, es decir, que los productores y el público en general reporten inmediatamente la sospecha de alguna enfermedad de alto impacto zoosanitario. Efecto: El efecto es positivo pues se fortalece la promoción de actividades de prevención zoosanitaria. Otros Motivos:</t>
    </r>
  </si>
  <si>
    <r>
      <t xml:space="preserve">A1.2.2 Porcentaje de focos de plagas y enfermedades exóticas de los animales atendidos con medidas contra-epidémicas.    
</t>
    </r>
    <r>
      <rPr>
        <sz val="10"/>
        <rFont val="Soberana Sans"/>
        <family val="2"/>
      </rPr>
      <t xml:space="preserve"> Causa : El comportamiento de meta está de acuerdo a lo programado, sin embargo, los valores de numerador y denominador son menores ya que se presentaron menos eventos de los esperados. Efecto: El efecto es positivo ya que se atendieron la totalidad de los eventos sanitarios y se mantiene la condición zoosanitaria. Otros Motivos:</t>
    </r>
  </si>
  <si>
    <r>
      <t xml:space="preserve">A2.1 Porcentaje de cargamentos agrícolas y pecuarios de importación comercial, de alto riesgo sanitario detectados a los que se les aplican medidas cuarentenarias.    
</t>
    </r>
    <r>
      <rPr>
        <sz val="10"/>
        <rFont val="Soberana Sans"/>
        <family val="2"/>
      </rPr>
      <t xml:space="preserve"> Causa : La meta relativa esta por debajo de lo programado debido a que al cierre del periodo no fue posible aplicar la medida cuarentenaria a la totalidad de cargamentos de alto riesgo detectados en la importación, lo anterior debido a que dicha aplicación está en función de los que elija el usuario (retorno, acondicionamiento o destrucción).  Sin embargo en términos absolutos la meta fue superada ya que 350 cargamentos adicionales a lo programado fueron sujetos de la aplicación de medidas cuarentenarias. Efecto: Sin efectos cuantificables toda vez que los cargamentos de importación pendientes de aplicación de medidas cuarentenarias permanecen en las instalaciones de los puntos de inspección autorizados o en los almacenes fiscales, bajo resguardo de los puntos de inspección y bajo la supervisión del personal de la OISA correspondiente. Otros Motivos:</t>
    </r>
  </si>
  <si>
    <r>
      <t xml:space="preserve">A2.2 Porcentaje de cargamentos agrícolas y pecuarios de movilización nacional de alto riesgo sanitario detectados a los que se les aplican medidas cuarentenarias en Sitios de Vigilancia Federal.    
</t>
    </r>
    <r>
      <rPr>
        <sz val="10"/>
        <rFont val="Soberana Sans"/>
        <family val="2"/>
      </rPr>
      <t xml:space="preserve"> Causa : El número de cargamentos con medidas cuarentenarias aplicadas fue menor al estimado en la programación, sin embargo, se cumple con la meta al 100%, pues al total de cargamentos con irregularidades detectados se les aplicó una medida para evitar su ingreso a las zonas de mejores estatus sanitarios. Es importante mencionar que la aplicación de medidas cuarentenarias que impidan el ingreso a zonas con mejor estatus a cargamentos de alto riesgo sanitario,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se contribuye a reducir el riesgo de diseminación de plagas y enfermedades así como a mantener los estatus sanitarios. Otros Motivos:</t>
    </r>
  </si>
  <si>
    <r>
      <t xml:space="preserve">A3.1 Porcentaje de diagnósticos fitosanitarios realizados    
</t>
    </r>
    <r>
      <rPr>
        <sz val="10"/>
        <rFont val="Soberana Sans"/>
        <family val="2"/>
      </rPr>
      <t xml:space="preserve"> Causa : La meta está por arriba de lo programado debido al surgimiento de emergencias fitosanitarias de fitopatógenos o primeras detecciones de estos, lo cual repercute en un mayor número de diagnósticos realizados en el periodo. Efecto: El efecto es positivo toda vez que se atienden las solicitudes de muestras para su análisis y el diagnóstico de fitopatógenos. Otros Motivos:La meta del indicador es por trimestre, es decir, mide el número de diagnósticos realizados con respecto a los programados en cada uno de los trimestres, no es un indicador acumulado por lo que no se considera realizar ajuste a los valores de numerador y denominador.</t>
    </r>
  </si>
  <si>
    <r>
      <t xml:space="preserve">A3.2 Porcentaje de diagnósticos zoosanitarios realizados    
</t>
    </r>
    <r>
      <rPr>
        <sz val="10"/>
        <rFont val="Soberana Sans"/>
        <family val="2"/>
      </rPr>
      <t xml:space="preserve"> Causa : El comportamiento de meta está de acuerdo a lo programado.  Los valores de numerador y denominador se sobrepasaron debido a que se continua con el aumento de la vigilancia de enfermedades como Influenza Aviar, Enfermedad de Newcastle y Encefalitis Equina.  Efecto: Efecto positivo, se monitorea una mayor cantidad de animales, mayor cobertura a nivel nacional. Otros Motivos:</t>
    </r>
  </si>
  <si>
    <r>
      <t xml:space="preserve">A3.3 Porcentaje de procesos de estandarización y validación de protocolos de diagnóstico fitosanitario realizados    
</t>
    </r>
    <r>
      <rPr>
        <sz val="10"/>
        <rFont val="Soberana Sans"/>
        <family val="2"/>
      </rPr>
      <t xml:space="preserve"> Causa : El comportamiento de la meta está de acuerdo a lo programado. Efecto: El comportamiento de la meta está de acuerdo a lo programado. Otros Motivos:</t>
    </r>
  </si>
  <si>
    <r>
      <t xml:space="preserve">A3.4 Porcentaje de técnicas de laboratorio  estandarizadas  o implementadas en materia de salud animal  realizadas    
</t>
    </r>
    <r>
      <rPr>
        <sz val="10"/>
        <rFont val="Soberana Sans"/>
        <family val="2"/>
      </rPr>
      <t xml:space="preserve"> Causa : El incremento de técnicas de laboratorio implementadas se debe a  lo siguiente: 1) para dar cumplimiento en seguimiento a los requisitos de la auditoria de la Unión Europea realizada en julio de 2019, para la exportación de bovinos por el programa de producción separada (Split system).  2) Por la entrega desfasada  de materiales y reactivos solicitadas en el  PAAAS .  3) Para dar cumplimiento a los requisitos de exportación de miel a Arabia Saudita. 4) En atención al incremento de monitoreo de enfermedades a través de la vigilancia epídemiológica en organismos acuáticos. Se realiza el ajuste de meta correspondiente para el 4to. trimestre. Efecto: El efecto es positivo, se cuentan con una mayor oferta de servicios de diagnóstico  y constatación que respalden la sanidad e  inocuidad agroalimentaria, acuícola y pesquera. Otros Motivos:</t>
    </r>
  </si>
  <si>
    <r>
      <t xml:space="preserve">A3.5 Acciones de innovación tecnológica para el análisis de plaguicidas, detección de microorganismos patogénos, detección de organismos geneticamente modificados  y para la secuenciación de ADN    
</t>
    </r>
    <r>
      <rPr>
        <sz val="10"/>
        <rFont val="Soberana Sans"/>
        <family val="2"/>
      </rPr>
      <t xml:space="preserve"> Causa : La meta está por arriba de lo programado debido a que el ensayo de aptitud en materia de secuenciación y bioinformática programado inicialmente para el mes de diciembre, se llevó a cabo en el mes de julio y se recibió el informe en el mes de septiembre.  Efecto: El efecto es positivo toda vez que se cuenta con una acción de innovación tecnológica antes de lo programado y  la meta anual se mantiene. Otros Motivos:</t>
    </r>
  </si>
  <si>
    <t>U004</t>
  </si>
  <si>
    <t>Sistema Nacional de Investigación Agrícola</t>
  </si>
  <si>
    <t>311-Dirección General de Productividad y Desarrollo Tecnológico</t>
  </si>
  <si>
    <t>Contribuir al desarrollo económico incluyente mediante inversión en capital físico, humano y tecnológico que garantice la seguridad alimentaria. mediante tecnologías y/o conocimientos para atender las demandas estratégicas de los productores del sector agropecuario, acuícola y pesquero</t>
  </si>
  <si>
    <r>
      <t xml:space="preserve">Porcentaje de variación de la inversión en proyectos aprobados de investigación por el Comité Técnico y de Administración del Fondo Sectorial de Investigación en Materias Agrícola, Pecuaria, Acuícola, Agrobiotecnología y Recursos Filogenéticos.    </t>
    </r>
    <r>
      <rPr>
        <i/>
        <sz val="10"/>
        <color indexed="30"/>
        <rFont val="Soberana Sans"/>
      </rPr>
      <t xml:space="preserve">
</t>
    </r>
  </si>
  <si>
    <t xml:space="preserve">(Inversión en proyectos de investigación aprobados por el Comité Técnico y de Administración del Fondo Sectorial de Investigación en Materias Agrícola, Pecuaria, Acuícola, Agrobiotecnología y Recursos Filogenéticos en el año t / Inversión en proyectos de investigación aprobados por el Comité Técnico y de Administración del Fondo Sectorial de Investigación en Materias Agrícola, Pecuaria, Acuícola, Agrobiotecnología y Recursos Filogenéticos en t-1) *100    </t>
  </si>
  <si>
    <t>Productores del Sector agropecuario, acuícola y pesquero cuentan con tecnologías y/o conocimientos generados para atender los temas estratégicos demandados.</t>
  </si>
  <si>
    <r>
      <t>Porcentaje de tecnologías y/o conocimientos generados que atendieron las demandas del Sector.</t>
    </r>
    <r>
      <rPr>
        <i/>
        <sz val="10"/>
        <color indexed="30"/>
        <rFont val="Soberana Sans"/>
      </rPr>
      <t xml:space="preserve">
</t>
    </r>
  </si>
  <si>
    <t xml:space="preserve">(Número de tecnologías y/o conocimientos generados en proyectos que concluyen en el año t/Número de tecnologías y/o conocimientos que fueron establecidos en los Convenios de Asignación de Recurso en el año t) *100    </t>
  </si>
  <si>
    <t>A C2. Apoyos otorgados para el desarrollo de proyectos de investigación que atienden temas estratégicos.</t>
  </si>
  <si>
    <r>
      <t>C2. Porcentaje de proyectos de investigación formalizados mediante Convenio de Asignación de Recursos.</t>
    </r>
    <r>
      <rPr>
        <i/>
        <sz val="10"/>
        <color indexed="30"/>
        <rFont val="Soberana Sans"/>
      </rPr>
      <t xml:space="preserve">
</t>
    </r>
  </si>
  <si>
    <t xml:space="preserve">(Número de Proyectos de investigación formalizados mediante Convenio en el año t/Número de proyectos de investigación aprobados por el Comité Técnico y de Administración para su financiamiento en el año t) *100    </t>
  </si>
  <si>
    <t>B C1. Eventos organizados para la difusión de tecnologías y/o conocimientos.</t>
  </si>
  <si>
    <r>
      <t>C1. Porcentaje de eventos realizados para la difusión de tecnologías y/o conocimientos.</t>
    </r>
    <r>
      <rPr>
        <i/>
        <sz val="10"/>
        <color indexed="30"/>
        <rFont val="Soberana Sans"/>
      </rPr>
      <t xml:space="preserve">
</t>
    </r>
  </si>
  <si>
    <t>(Número de eventos realizados para difusión de tecnologías y/o conocimientos en el año t/ Número de eventos programados para difusión de tecnologías y/o conocimientos en el año t)*100</t>
  </si>
  <si>
    <t>A 1 A3. Recepción de informes financieros de proyectos de investigación</t>
  </si>
  <si>
    <r>
      <t>A3. Porcentaje de informes financieros parciales y finales, de proyectos de investigación vigentes financiados por el Fondo Sectorial SAGARPA-CONACYT, recibidos en el año que se evalúa.</t>
    </r>
    <r>
      <rPr>
        <i/>
        <sz val="10"/>
        <color indexed="30"/>
        <rFont val="Soberana Sans"/>
      </rPr>
      <t xml:space="preserve">
</t>
    </r>
  </si>
  <si>
    <t>(Número de informes financieros parciales y finales recibidos en el año t/ Número total de informes financieros con compromiso de entrega en el año t) *100</t>
  </si>
  <si>
    <t>B 2 A2. Priorización de demandas en temas estratégicos.</t>
  </si>
  <si>
    <r>
      <t>A2. Porcentaje de demandas estratégicas en materia de Investigación y Desarrollo Tecnológico que alcanzan consenso para ser atendidas.</t>
    </r>
    <r>
      <rPr>
        <i/>
        <sz val="10"/>
        <color indexed="30"/>
        <rFont val="Soberana Sans"/>
      </rPr>
      <t xml:space="preserve">
</t>
    </r>
  </si>
  <si>
    <t>(Número de demandas estratégicas que alcanzan consenso para ser atendidas en el año t/ Número de demandas estratégicas propuestas o identificadas para ser atendidas en el año t) *100</t>
  </si>
  <si>
    <t>B 3 A1. Publicación de convocatorias para la atención de temas estratégicos.</t>
  </si>
  <si>
    <r>
      <t xml:space="preserve">A1. Porcentaje de temas estratégicos con Convocatoria publicada </t>
    </r>
    <r>
      <rPr>
        <i/>
        <sz val="10"/>
        <color indexed="30"/>
        <rFont val="Soberana Sans"/>
      </rPr>
      <t xml:space="preserve">
</t>
    </r>
  </si>
  <si>
    <t xml:space="preserve">(Número de temas estratégicos con Convocatoria publicada en el año t/Número de temas estratégicos que fueron identificados en el anexo de ejecución para ser atendidos en el año t) *100    </t>
  </si>
  <si>
    <r>
      <t xml:space="preserve">Porcentaje de variación de la inversión en proyectos aprobados de investigación por el Comité Técnico y de Administración del Fondo Sectorial de Investigación en Materias Agrícola, Pecuaria, Acuícola, Agrobiotecnología y Recursos Filogenéticos.    
</t>
    </r>
    <r>
      <rPr>
        <sz val="10"/>
        <rFont val="Soberana Sans"/>
        <family val="2"/>
      </rPr>
      <t>Sin Información,Sin Justificación</t>
    </r>
  </si>
  <si>
    <r>
      <t xml:space="preserve">Porcentaje de tecnologías y/o conocimientos generados que atendieron las demandas del Sector.
</t>
    </r>
    <r>
      <rPr>
        <sz val="10"/>
        <rFont val="Soberana Sans"/>
        <family val="2"/>
      </rPr>
      <t>Sin Información,Sin Justificación</t>
    </r>
  </si>
  <si>
    <r>
      <t xml:space="preserve">C2. Porcentaje de proyectos de investigación formalizados mediante Convenio de Asignación de Recursos.
</t>
    </r>
    <r>
      <rPr>
        <sz val="10"/>
        <rFont val="Soberana Sans"/>
        <family val="2"/>
      </rPr>
      <t>Sin Información,Sin Justificación</t>
    </r>
  </si>
  <si>
    <r>
      <t xml:space="preserve">C1. Porcentaje de eventos realizados para la difusión de tecnologías y/o conocimientos.
</t>
    </r>
    <r>
      <rPr>
        <sz val="10"/>
        <rFont val="Soberana Sans"/>
        <family val="2"/>
      </rPr>
      <t>Sin Información,Sin Justificación</t>
    </r>
  </si>
  <si>
    <r>
      <t xml:space="preserve">A3. Porcentaje de informes financieros parciales y finales, de proyectos de investigación vigentes financiados por el Fondo Sectorial SAGARPA-CONACYT, recibidos en el año que se evalúa.
</t>
    </r>
    <r>
      <rPr>
        <sz val="10"/>
        <rFont val="Soberana Sans"/>
        <family val="2"/>
      </rPr>
      <t xml:space="preserve"> Causa : De acuerdo a los programas de trabajo de los proyectos de investigación vigentes, se programó la recepción de 13 informes financieros para el tercer trimestre. Las causas de la no recepción de los 3 informes faltantes corresponden a que: a)  2 de ellos, debido a situaciones técnicas, se les autorizó una prórroga, uno para el cuarto trimestre de 2019 y el otro para 2020, b) el proyecto restante concluyó su etapa en el tercer trimestre y se encuentra en tiempo para entregar su informe financiero en el cuarto trimestre. Efecto: No se consideran efectos, ya que se esperan recibir los informes faltantes en el cuarto trimestre, con excepción de uno de ellos cuya prórroga se autorizó hasta 2020. Se realiza el ajuste de meta anual. Otros Motivos:</t>
    </r>
  </si>
  <si>
    <r>
      <t xml:space="preserve">A2. Porcentaje de demandas estratégicas en materia de Investigación y Desarrollo Tecnológico que alcanzan consenso para ser atendidas.
</t>
    </r>
    <r>
      <rPr>
        <sz val="10"/>
        <rFont val="Soberana Sans"/>
        <family val="2"/>
      </rPr>
      <t xml:space="preserve"> Causa : El comportamiento del indicador es acorde a lo programado. Para el primer semestre no se programó la publicación de convocatorias para la atención de demandas estratégicas. Se encuentra en proceso la reestructuración del Sistema Nacional de Investigación Agrícola, quien definirá en su proceso la planeación de los temas estratégicos y las demandas estratégicas para ser sometidas a consenso. Cabe mencionar que dado lo anterior el indicador será reportado hasta el segundo semestre del año. Efecto: No se consideran efectos dado el comportamiento del indicador es de acuerdo a lo programado. Otros Motivos:</t>
    </r>
  </si>
  <si>
    <r>
      <t xml:space="preserve">A1. Porcentaje de temas estratégicos con Convocatoria publicada 
</t>
    </r>
    <r>
      <rPr>
        <sz val="10"/>
        <rFont val="Soberana Sans"/>
        <family val="2"/>
      </rPr>
      <t xml:space="preserve"> Causa : El comportamiento del indicador es de acuerdo a lo programado, actualmente aún se encuentra en proceso la detección de demandas.   Se encuentra en proceso la reestructuración del Sistema Nacional de Investigación Agrícola, quien definirá en su proceso la planeación de los temas estratégicos y las demandas estratégicas para ser sometidas a consenso. Cabe mencionar que dado lo anterior el indicador será reportado hasta el segundo semestre del año. Efecto: No se consideran efectos dado el comportamiento del indicador es de acuerdo a lo programado. Otros Motivos:</t>
    </r>
  </si>
  <si>
    <t>U009</t>
  </si>
  <si>
    <t>Fomento de la Ganadería y Normalización de la Calidad de los Productos Pecuarios</t>
  </si>
  <si>
    <t>Contribuir al desarrollo económico incluyente mediante inversión en capital físico, humano y tecnológico que garantice la seguridad alimentaria. mediante el incremento de la producción de alimentos de origen animal para consumo humano.</t>
  </si>
  <si>
    <r>
      <t>índice de la Productividad laboral en el subsector pecuario.</t>
    </r>
    <r>
      <rPr>
        <i/>
        <sz val="10"/>
        <color indexed="30"/>
        <rFont val="Soberana Sans"/>
      </rPr>
      <t xml:space="preserve">
</t>
    </r>
  </si>
  <si>
    <t>(Índice del PIB ganadero año t / Índice del empleo ganadero remunerado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</si>
  <si>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</si>
  <si>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</si>
  <si>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</si>
  <si>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C1. Incentivos económicos, entregados a las unidades económicas pecuarias para el Fomento de la Ganadería y Normalización de la calidad de los Productos Pecuarios.</t>
  </si>
  <si>
    <r>
      <t>C1. Porcentaje de proyectos apoyados por el Programa de Fomento de la Ganadería y Normalización de la Calidad de los Productos Pecuarios.</t>
    </r>
    <r>
      <rPr>
        <i/>
        <sz val="10"/>
        <color indexed="30"/>
        <rFont val="Soberana Sans"/>
      </rPr>
      <t xml:space="preserve">
</t>
    </r>
  </si>
  <si>
    <t>(Número de Proyectos apoyados por el Programa de Fomento de la Ganadería y Normalización de la Calidad de los Productos Pecuarios en el año t / Número de proyectos dictaminados positivos en el año t)*100</t>
  </si>
  <si>
    <t>A 1 A1.C1 Aplicación de Encuestas a los beneficiarios del Programa de Fomento de la Ganadería y Normalización de la Calidad de los Productos Pecuarios.</t>
  </si>
  <si>
    <r>
      <t>Porcentaje de encuestas positivas aplicadas a los beneficiarios del Programa de Fomento de la Ganadería y Normalización de la Calidad de los Productos Pecuarios.</t>
    </r>
    <r>
      <rPr>
        <i/>
        <sz val="10"/>
        <color indexed="30"/>
        <rFont val="Soberana Sans"/>
      </rPr>
      <t xml:space="preserve">
</t>
    </r>
  </si>
  <si>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</si>
  <si>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r>
      <t xml:space="preserve">índice de la Productividad laboral en el subsector pecuario.
</t>
    </r>
    <r>
      <rPr>
        <sz val="10"/>
        <rFont val="Soberana Sans"/>
        <family val="2"/>
      </rPr>
      <t>Sin Información,Sin Justificación</t>
    </r>
  </si>
  <si>
    <r>
      <t xml:space="preserve">Tasa de variación de la producción de los principales productos de origen animal.
</t>
    </r>
    <r>
      <rPr>
        <sz val="10"/>
        <rFont val="Soberana Sans"/>
        <family val="2"/>
      </rPr>
      <t>Sin Información,Sin Justificación</t>
    </r>
  </si>
  <si>
    <r>
      <t xml:space="preserve">C1. Porcentaje de proyectos apoyados por el Programa de Fomento de la Ganadería y Normalización de la Calidad de los Productos Pecuarios.
</t>
    </r>
    <r>
      <rPr>
        <sz val="10"/>
        <rFont val="Soberana Sans"/>
        <family val="2"/>
      </rPr>
      <t>Sin Información,Sin Justificación</t>
    </r>
  </si>
  <si>
    <r>
      <t xml:space="preserve">Porcentaje de encuestas positivas aplicadas a los beneficiarios del Programa de Fomento de la Ganadería y Normalización de la Calidad de los Productos Pecuarios.
</t>
    </r>
    <r>
      <rPr>
        <sz val="10"/>
        <rFont val="Soberana Sans"/>
        <family val="2"/>
      </rPr>
      <t>Sin Información,Sin Justificación</t>
    </r>
  </si>
  <si>
    <t>U017</t>
  </si>
  <si>
    <t>Sistema Nacional de Información para el Desarrollo Rural Sustentable</t>
  </si>
  <si>
    <t>G00-Servicio de Información Agroalimentaria y Pesquera</t>
  </si>
  <si>
    <t>Contribuir al desarrollo económico incluyente mediante inversión en capital físico, humano y tecnológico que garantice la seguridad alimentaria. mediante información estadística y geoespacial oficial del sector agroalimentario y agroindustrial que contribuya a la toma de decisiones.</t>
  </si>
  <si>
    <r>
      <t>Participación de la producción nacional en la oferta total de los principales granos y oleaginosas (maíz, trigo, frijol, arroz, sorgo y soya)</t>
    </r>
    <r>
      <rPr>
        <i/>
        <sz val="10"/>
        <color indexed="30"/>
        <rFont val="Soberana Sans"/>
      </rPr>
      <t xml:space="preserve">
</t>
    </r>
  </si>
  <si>
    <t>El cálculo se hace sumando la producción anual, en toneladas, de estos productos y dividiendo ésta entre la suma de la producción nacional y de las importaciones de estos productos (oferta total)</t>
  </si>
  <si>
    <r>
      <t>F.2 Variación del inventario final de azúcar respecto del óptimo</t>
    </r>
    <r>
      <rPr>
        <i/>
        <sz val="10"/>
        <color indexed="30"/>
        <rFont val="Soberana Sans"/>
      </rPr>
      <t xml:space="preserve">
</t>
    </r>
  </si>
  <si>
    <t>(inventario final observado en [t] / (2.5 Meses de ventas domésticas de ingenios promedio [t] + 2.5 meses de ventas promedio a la Industria Manufacturera, Maquiladora y de Servicios de Exportación (IMMEX) en [t])-1)*100</t>
  </si>
  <si>
    <r>
      <t xml:space="preserve">F3. Porcentaje de información de estadística básica, derivada y geoespacial generada y difundida conforme al calendario. </t>
    </r>
    <r>
      <rPr>
        <i/>
        <sz val="10"/>
        <color indexed="30"/>
        <rFont val="Soberana Sans"/>
      </rPr>
      <t xml:space="preserve">
</t>
    </r>
  </si>
  <si>
    <t>(Número de reportes de información agroalimentaria y pesquera publicada en el año de estudio / Número de reportes de información agroalimentaria y pesquera programados para el año de estudio)* 100</t>
  </si>
  <si>
    <t>Los agentes económicos cuenten con información estadística y geoespacial oficial del sector agroalimentario y agroindustrial que contribuya a la toma de decisiones</t>
  </si>
  <si>
    <r>
      <t>P.2 Porcentaje de usuarios que consideran útil la información del Sistema Integral para el Desarrollo Sustentable de la Caña de Azúcar para la toma de decisiones.</t>
    </r>
    <r>
      <rPr>
        <i/>
        <sz val="10"/>
        <color indexed="30"/>
        <rFont val="Soberana Sans"/>
      </rPr>
      <t xml:space="preserve">
</t>
    </r>
  </si>
  <si>
    <t>(Número de usuarios que emiten opinión y que consideran de utilidad la información para la toma de decisiones en el año t) / (Total de usuarios de la información que emiten opinión a través de la encuesta de satisfacción en el año t) * 100</t>
  </si>
  <si>
    <t>Estratégico-Calidad-Anual</t>
  </si>
  <si>
    <r>
      <t>P.1 Porcentaje de precisión de la información estadística y geoespacial agroalimentaria y agroindustrial para la toma de decisiones</t>
    </r>
    <r>
      <rPr>
        <i/>
        <sz val="10"/>
        <color indexed="30"/>
        <rFont val="Soberana Sans"/>
      </rPr>
      <t xml:space="preserve">
</t>
    </r>
  </si>
  <si>
    <t xml:space="preserve">[((SSO/SSE) + (VPAO+VPAE) + (VPPO+VPPE) + (FAO/FAE) + (REDPO/RTDE) + (RDPO/RTD ))*100 ]/n   </t>
  </si>
  <si>
    <r>
      <t>P.2.1 Porcentaje de integrantes de la Junta Directiva del CONADESUCA que utilizan la información del SIDESCA en la toma de decisiones.</t>
    </r>
    <r>
      <rPr>
        <i/>
        <sz val="10"/>
        <color indexed="30"/>
        <rFont val="Soberana Sans"/>
      </rPr>
      <t xml:space="preserve">
</t>
    </r>
  </si>
  <si>
    <t>(Número de integrantes de la Junta Directiva del CONADESUCA que utilizan la información del SIDESCA en la toma de decisiones en el año t / Total de integrantes de la Junta Directiva del CONADESUCA en el año t)*100</t>
  </si>
  <si>
    <t>A C1. Base de datos disponible con información agropecuaria y agroindustrial a nivel nacional</t>
  </si>
  <si>
    <r>
      <t>C1. Porcentaje de bases de datos de las estadísticas agropecuarias publicadas</t>
    </r>
    <r>
      <rPr>
        <i/>
        <sz val="10"/>
        <color indexed="30"/>
        <rFont val="Soberana Sans"/>
      </rPr>
      <t xml:space="preserve">
</t>
    </r>
  </si>
  <si>
    <t>(BDPt /BDPGt) *100,  En dónde: BDPt = Base de Datos Publicadas en el año de estudio y BDPGt =  Base de Datos Programadas en el año de estudio.</t>
  </si>
  <si>
    <t>B C2. Información geoespacial agroalimentaria realizada</t>
  </si>
  <si>
    <r>
      <t>C2 Porcentaje de productos geoespaciales agroalimentarios realizados</t>
    </r>
    <r>
      <rPr>
        <i/>
        <sz val="10"/>
        <color indexed="30"/>
        <rFont val="Soberana Sans"/>
      </rPr>
      <t xml:space="preserve">
</t>
    </r>
  </si>
  <si>
    <t>(Número de  productos geoespaciales agroalimentarios culminados en el periodo t/ Número de productos geoespaciales agroalimentarios programados en el periodo t)*100</t>
  </si>
  <si>
    <t>C C3. Balanzas disponibilidad-consumo para productos agroalimentarios estratégicos con el fin de conocer la oferta, demanda y necesidades de importación elaboradas</t>
  </si>
  <si>
    <r>
      <t>C3. Porcentaje de balanzas de disponibilidad-consumo elaboradas</t>
    </r>
    <r>
      <rPr>
        <i/>
        <sz val="10"/>
        <color indexed="30"/>
        <rFont val="Soberana Sans"/>
      </rPr>
      <t xml:space="preserve">
</t>
    </r>
  </si>
  <si>
    <t>((Número de balanzas disponibilidad-consumo elaboradas en el periodo t/ número de balanzas disponibilidad-consumo planeadas en el periodo t)*100</t>
  </si>
  <si>
    <t>D C4. Publicaciones de información estadística y geográfica del sector agroalimentario y agroindustrial difundidas</t>
  </si>
  <si>
    <r>
      <t>C4.2 Porcentaje de publicaciones difundidas de la agroindustria azucarera</t>
    </r>
    <r>
      <rPr>
        <i/>
        <sz val="10"/>
        <color indexed="30"/>
        <rFont val="Soberana Sans"/>
      </rPr>
      <t xml:space="preserve">
</t>
    </r>
  </si>
  <si>
    <t>(Número de publicaciones difundidas por el CONADESUCA a la agroindustria azucarera al semestre del año t) / (Total de publicaciones programadas a ser difundidas en el año t) * 100</t>
  </si>
  <si>
    <r>
      <t xml:space="preserve">C4. Porcentaje de cumplimiento de publicaciones difundidas </t>
    </r>
    <r>
      <rPr>
        <i/>
        <sz val="10"/>
        <color indexed="30"/>
        <rFont val="Soberana Sans"/>
      </rPr>
      <t xml:space="preserve">
</t>
    </r>
  </si>
  <si>
    <t>(Número de publicaciones difundidas  en el periodo t/número de publicaciones programadas en el periodo t)*100</t>
  </si>
  <si>
    <t>E C5. Sistema Integral de la agroindustria de la caña de azúcar a disposición de los productores y actores de la agroindustria de la caña de azúcar</t>
  </si>
  <si>
    <r>
      <t>C5. Tasa de variación de visitas realizadas por los actores de la agroindustria de la caña de azúcar, al portal del Comité Nacional para el Desarrollo Sustentable de la Caña de Azúcar</t>
    </r>
    <r>
      <rPr>
        <i/>
        <sz val="10"/>
        <color indexed="30"/>
        <rFont val="Soberana Sans"/>
      </rPr>
      <t xml:space="preserve">
</t>
    </r>
  </si>
  <si>
    <t>((Número de visitas realizadas por los actores de la agroindustria de la caña de azúcar, al portal del CONADESUCA en el semestre del año t) / (Número de visitas realizadas por los actores de la agroindustria de la caña de azúcar, al portal del CONADESUCA en el mismo semestre del año t-1)-1)*100</t>
  </si>
  <si>
    <t>F C8. Solicitudes de información estadística agroalimentaria y agroindustrial atendidas en los plazos establecidos</t>
  </si>
  <si>
    <r>
      <t>C8. Porcentaje de solicitudes atendidas en los plazos establecidos respecto de las recibidas</t>
    </r>
    <r>
      <rPr>
        <i/>
        <sz val="10"/>
        <color indexed="30"/>
        <rFont val="Soberana Sans"/>
      </rPr>
      <t xml:space="preserve">
</t>
    </r>
  </si>
  <si>
    <t>(Solicitudes atendidas dentro del plazo establecido /Solicitudes recibidas)*100, donde el plazo establecido es de 10 días hábiles.</t>
  </si>
  <si>
    <t>G C6. Reportes para cálculo de indicadores económicos</t>
  </si>
  <si>
    <r>
      <t>C6. Porcentaje de reportes elaborados para cálculo de indicadores económicos publicados</t>
    </r>
    <r>
      <rPr>
        <i/>
        <sz val="10"/>
        <color indexed="30"/>
        <rFont val="Soberana Sans"/>
      </rPr>
      <t xml:space="preserve">
</t>
    </r>
  </si>
  <si>
    <t>(Número de reportes elaborados en el periodo t/ número de reportes programados en el periodo t)*100</t>
  </si>
  <si>
    <t>H C7. Información agroalimentaria, agroindustrial y geográfica difundida por medio de plataformas digitales difundida</t>
  </si>
  <si>
    <r>
      <t>C7. Porcentaje de publicaciones difundidas por medio de plataformas digitales</t>
    </r>
    <r>
      <rPr>
        <i/>
        <sz val="10"/>
        <color indexed="30"/>
        <rFont val="Soberana Sans"/>
      </rPr>
      <t xml:space="preserve">
</t>
    </r>
  </si>
  <si>
    <t>(Número de publicaciones difundidas a través de plataformas digitales en el periodo t/número de publicaciones programadas para difusión a través de plataformas digitales en el periodo t)*100</t>
  </si>
  <si>
    <t>A 1 A2.C1 Generación de reportes validados con información agropecuaria</t>
  </si>
  <si>
    <r>
      <t>A2.C1 Porcentaje de reportes validados con información agropecuaria</t>
    </r>
    <r>
      <rPr>
        <i/>
        <sz val="10"/>
        <color indexed="30"/>
        <rFont val="Soberana Sans"/>
      </rPr>
      <t xml:space="preserve">
</t>
    </r>
  </si>
  <si>
    <t>(RVt / RPt)* 100, donde RVt = Reportes estadísticos agropecuarios validados en el periodo de estudio y RPt = Reportes estadísticos agropecuarios programados en el periodo de estudio.</t>
  </si>
  <si>
    <t>A 2 A1.C1 Construción y actualización de padrones agroalimentarios y agroindustriales</t>
  </si>
  <si>
    <r>
      <t xml:space="preserve">A1.C1 Porcentaje de padrones construidos y actualizados de interés nacional </t>
    </r>
    <r>
      <rPr>
        <i/>
        <sz val="10"/>
        <color indexed="30"/>
        <rFont val="Soberana Sans"/>
      </rPr>
      <t xml:space="preserve">
</t>
    </r>
  </si>
  <si>
    <t>(Padrones construidos y actualizados en el año t /Padrones programados en el año t)*100</t>
  </si>
  <si>
    <t>B 3 A2.C2  Integración de imágenes satelitales</t>
  </si>
  <si>
    <r>
      <t>A2.C2 Porcentaje de superficie integrada en imágenes satelitales</t>
    </r>
    <r>
      <rPr>
        <i/>
        <sz val="10"/>
        <color indexed="30"/>
        <rFont val="Soberana Sans"/>
      </rPr>
      <t xml:space="preserve">
</t>
    </r>
  </si>
  <si>
    <t>(Sumatoria de la superficie de las imágenes satelitales integradas en el periodo t/Superficie del territorio nacional)*100</t>
  </si>
  <si>
    <t>B 4 A1.C2 Elaboración de reportes</t>
  </si>
  <si>
    <r>
      <t>A1.C2 Porcentaje de reportes elaborados</t>
    </r>
    <r>
      <rPr>
        <i/>
        <sz val="10"/>
        <color indexed="30"/>
        <rFont val="Soberana Sans"/>
      </rPr>
      <t xml:space="preserve">
</t>
    </r>
  </si>
  <si>
    <t>(Número de reportes elaborados en el periodo t/ Número de reportes programados en el periodo t)*100</t>
  </si>
  <si>
    <t>C 5 A2.C3 Actualización de Reportes</t>
  </si>
  <si>
    <r>
      <t xml:space="preserve">A2.C3 Porcentaje de reportes actualizados en el portal </t>
    </r>
    <r>
      <rPr>
        <i/>
        <sz val="10"/>
        <color indexed="30"/>
        <rFont val="Soberana Sans"/>
      </rPr>
      <t xml:space="preserve">
</t>
    </r>
  </si>
  <si>
    <t>(Número de reportes actualizados en el portal en el periodo t/Número total de reportes programados en el periodo t)*100</t>
  </si>
  <si>
    <t>C 6 A1.C3 Elaboración de reportes de avance de variables de estadística básica agropecuaria de comercio exterior</t>
  </si>
  <si>
    <r>
      <t>A1.C3 Porcentaje de reportes elaborados</t>
    </r>
    <r>
      <rPr>
        <i/>
        <sz val="10"/>
        <color indexed="30"/>
        <rFont val="Soberana Sans"/>
      </rPr>
      <t xml:space="preserve">
</t>
    </r>
  </si>
  <si>
    <t>(Número de reportes elaborados en el periodo t/número de reportes programados en el periodo t)*100</t>
  </si>
  <si>
    <t>D 7 A1.C4 Elaboración de publicaciones impresas con información del sector agroalimentario y agroindustrial</t>
  </si>
  <si>
    <r>
      <t>A1.C4 Porcentaje de elaboración de publicaciones impresas</t>
    </r>
    <r>
      <rPr>
        <i/>
        <sz val="10"/>
        <color indexed="30"/>
        <rFont val="Soberana Sans"/>
      </rPr>
      <t xml:space="preserve">
</t>
    </r>
  </si>
  <si>
    <t>(Número de publicaciones impresas elaboradas en el periodo t/número de publicaciones impresas programadas en el periodo t)*100</t>
  </si>
  <si>
    <t>D 8 A2.C4 Elaboración de publicaciones digitales con información agroalimentaria y agroindustrial</t>
  </si>
  <si>
    <r>
      <t xml:space="preserve">A2.C4 Porcentaje de publicaciones digitales elaboradas </t>
    </r>
    <r>
      <rPr>
        <i/>
        <sz val="10"/>
        <color indexed="30"/>
        <rFont val="Soberana Sans"/>
      </rPr>
      <t xml:space="preserve">
</t>
    </r>
  </si>
  <si>
    <t>(Número de publicaciones digitales elaboradas en el periodo t/número de publicaciones digitales programadas en el periodo t)*100</t>
  </si>
  <si>
    <t>E 9 A1.C5 Integración de información del sector cañero económica-productiva (Integración de corridas de campo, fábrica y reportes de comercio exterior)</t>
  </si>
  <si>
    <r>
      <t>A1.C5 Porcentaje de información económica-productiva integrada</t>
    </r>
    <r>
      <rPr>
        <i/>
        <sz val="10"/>
        <color indexed="30"/>
        <rFont val="Soberana Sans"/>
      </rPr>
      <t xml:space="preserve">
</t>
    </r>
  </si>
  <si>
    <t>(Número de reportes integrados acumulados al trimestre del año t) / (Número de reportes totales requeridos en el año t) * 100</t>
  </si>
  <si>
    <t>E 10 A2.C5 Actualización de bases de datos del sistema Integral para el Desarrollo Sustentable de la Caña de Azúcar</t>
  </si>
  <si>
    <r>
      <t>A2.C5 Porcentaje de bases de datos actualizadas dentro del Sistema Integral para el Desarrollo Sustentable de la Caña de Azúcar</t>
    </r>
    <r>
      <rPr>
        <i/>
        <sz val="10"/>
        <color indexed="30"/>
        <rFont val="Soberana Sans"/>
      </rPr>
      <t xml:space="preserve">
</t>
    </r>
  </si>
  <si>
    <t>(Número de bases de datos actualizadas que componen al Sistema Integral para el Desarrollo Sustentable de la Caña de Azúcar en el trimestre del año t) / (Total de bases de datos que componen al Sistema Integral para el Desarrollo Sustentable de la Caña de Azúcar del año t)*100</t>
  </si>
  <si>
    <t>F 11 A1.C8 Atención de solicitudes de información agroalimentaria, agroindustrial y geográfica recibidas</t>
  </si>
  <si>
    <r>
      <t xml:space="preserve">A1.C8 Porcentaje de solicitudes de información atendidas respecto de las recibidas </t>
    </r>
    <r>
      <rPr>
        <i/>
        <sz val="10"/>
        <color indexed="30"/>
        <rFont val="Soberana Sans"/>
      </rPr>
      <t xml:space="preserve">
</t>
    </r>
  </si>
  <si>
    <t>(Número de solicitudes atendidas en el periodo t/número de solicitudes recibidas en el periodo t)*100</t>
  </si>
  <si>
    <t>G 12 A1.C6 Elaboración de reportes para el cálculo de indicadores económicos</t>
  </si>
  <si>
    <r>
      <t>A1.C6 Porcentaje de reportes elaborados para cálculo de indicadores económicos elaborados</t>
    </r>
    <r>
      <rPr>
        <i/>
        <sz val="10"/>
        <color indexed="30"/>
        <rFont val="Soberana Sans"/>
      </rPr>
      <t xml:space="preserve">
</t>
    </r>
  </si>
  <si>
    <t>H 13 A1.C7 Difusión de publicaciones del sector agroalimentario y agroindustrial por medio de plataformas digitales</t>
  </si>
  <si>
    <r>
      <t>A1.C7 Porcentaje de publicaciones difundidas en redes sociales</t>
    </r>
    <r>
      <rPr>
        <i/>
        <sz val="10"/>
        <color indexed="30"/>
        <rFont val="Soberana Sans"/>
      </rPr>
      <t xml:space="preserve">
</t>
    </r>
  </si>
  <si>
    <t>(Número de publicaciones digitales difundidas en plataformas digitales en el periodo t/número de publicaciones digitales programadas para su difusión a través de plataformas digitales en el periodo t)*100</t>
  </si>
  <si>
    <r>
      <t xml:space="preserve">Participación de la producción nacional en la oferta total de los principales granos y oleaginosas (maíz, trigo, frijol, arroz, sorgo y soya)
</t>
    </r>
    <r>
      <rPr>
        <sz val="10"/>
        <rFont val="Soberana Sans"/>
        <family val="2"/>
      </rPr>
      <t>Sin Información,Sin Justificación</t>
    </r>
  </si>
  <si>
    <r>
      <t xml:space="preserve">F.2 Variación del inventario final de azúcar respecto del óptimo
</t>
    </r>
    <r>
      <rPr>
        <sz val="10"/>
        <rFont val="Soberana Sans"/>
        <family val="2"/>
      </rPr>
      <t>Sin Información,Sin Justificación</t>
    </r>
  </si>
  <si>
    <r>
      <t xml:space="preserve">F3. Porcentaje de información de estadística básica, derivada y geoespacial generada y difundida conforme al calendario. 
</t>
    </r>
    <r>
      <rPr>
        <sz val="10"/>
        <rFont val="Soberana Sans"/>
        <family val="2"/>
      </rPr>
      <t>Sin Información,Sin Justificación</t>
    </r>
  </si>
  <si>
    <r>
      <t xml:space="preserve">P.2 Porcentaje de usuarios que consideran útil la información del Sistema Integral para el Desarrollo Sustentable de la Caña de Azúcar para la toma de decisiones.
</t>
    </r>
    <r>
      <rPr>
        <sz val="10"/>
        <rFont val="Soberana Sans"/>
        <family val="2"/>
      </rPr>
      <t>Sin Información,Sin Justificación</t>
    </r>
  </si>
  <si>
    <r>
      <t xml:space="preserve">P.1 Porcentaje de precisión de la información estadística y geoespacial agroalimentaria y agroindustrial para la toma de decisiones
</t>
    </r>
    <r>
      <rPr>
        <sz val="10"/>
        <rFont val="Soberana Sans"/>
        <family val="2"/>
      </rPr>
      <t>Sin Información,Sin Justificación</t>
    </r>
  </si>
  <si>
    <r>
      <t xml:space="preserve">P.2.1 Porcentaje de integrantes de la Junta Directiva del CONADESUCA que utilizan la información del SIDESCA en la toma de decisiones.
</t>
    </r>
    <r>
      <rPr>
        <sz val="10"/>
        <rFont val="Soberana Sans"/>
        <family val="2"/>
      </rPr>
      <t>Sin Información,Sin Justificación</t>
    </r>
  </si>
  <si>
    <r>
      <t xml:space="preserve">C1. Porcentaje de bases de datos de las estadísticas agropecuarias publicadas
</t>
    </r>
    <r>
      <rPr>
        <sz val="10"/>
        <rFont val="Soberana Sans"/>
        <family val="2"/>
      </rPr>
      <t xml:space="preserve"> Causa : El comportamiento de la meta está de acuerdo a lo programado. Efecto: El comportamiento de la meta está de acuerdo a lo programado. Otros Motivos:</t>
    </r>
  </si>
  <si>
    <r>
      <t xml:space="preserve">C2 Porcentaje de productos geoespaciales agroalimentarios realizados
</t>
    </r>
    <r>
      <rPr>
        <sz val="10"/>
        <rFont val="Soberana Sans"/>
        <family val="2"/>
      </rPr>
      <t xml:space="preserve"> Causa : El comportamiento de la meta está de acuerdo a lo programado. Efecto: El comportamiento de la meta está de acuerdo a lo programado. Otros Motivos:</t>
    </r>
  </si>
  <si>
    <r>
      <t xml:space="preserve">C3. Porcentaje de balanzas de disponibilidad-consumo elaboradas
</t>
    </r>
    <r>
      <rPr>
        <sz val="10"/>
        <rFont val="Soberana Sans"/>
        <family val="2"/>
      </rPr>
      <t xml:space="preserve"> Causa : El comportamiento de la meta está de acuerdo a lo programado. Efecto: El comportamiento de la meta está de acuerdo a lo programado. Otros Motivos:</t>
    </r>
  </si>
  <si>
    <r>
      <t xml:space="preserve">C4.2 Porcentaje de publicaciones difundidas de la agroindustria azucarera
</t>
    </r>
    <r>
      <rPr>
        <sz val="10"/>
        <rFont val="Soberana Sans"/>
        <family val="2"/>
      </rPr>
      <t xml:space="preserve"> Causa : El incremento de 0.96 puntos porcentuales por arriba de la meta estimada, se debió a que se generó una publicación adicional a las planeadas, referente al avance de producción de caña y azúcar, derivado de que la zafra se alargó una semana más respecto a la fecha ajustada en el primer trimestre. Efecto: No se esperan efectos adversos en la meta del indicador, ya que el CONADESUCA cuenta con información suficiente y oportuna para la toma de decisiones de los usuarios de la información de la agroindustria azucarera.  Otros Motivos:</t>
    </r>
  </si>
  <si>
    <r>
      <t xml:space="preserve">C4. Porcentaje de cumplimiento de publicaciones difundidas 
</t>
    </r>
    <r>
      <rPr>
        <sz val="10"/>
        <rFont val="Soberana Sans"/>
        <family val="2"/>
      </rPr>
      <t xml:space="preserve"> Causa : El comportamiento de la meta está de acuerdo a lo programado. Efecto: El comportamiento de la meta está de acuerdo a lo programado. Otros Motivos:</t>
    </r>
  </si>
  <si>
    <r>
      <t xml:space="preserve">C5. Tasa de variación de visitas realizadas por los actores de la agroindustria de la caña de azúcar, al portal del Comité Nacional para el Desarrollo Sustentable de la Caña de Azúcar
</t>
    </r>
    <r>
      <rPr>
        <sz val="10"/>
        <rFont val="Soberana Sans"/>
        <family val="2"/>
      </rPr>
      <t xml:space="preserve"> Causa : Los 42.89 puntos porcentuales por debajo del cumplimiento de la meta estimada, se deben a que el dato real reportado en el numerador solo considera las visitas durante el primer trimestre y a partir de abril a la fecha, no se cuenta con el dato debido a que el portal donde se registraban las visitas dejó de funcionar y de acuerdo con consulta telefónica a presidencia, se informó al CONADESUCA que dejó de operar por término de contrato, el portal que concentraba dicha información, por disposiciones de presidencia desde el 2016 se concentró en el portal de Gobierno Digital "gob.mx". Lo anterior, no indica que la información no sea consultada por los usuarios de la información, ya que tenemos solicitudes de consulta en lo que va del año 2019.  Efecto: La falta de un portal contabilizador de visitas afectará principalmente a lo siguiente: a) El cumplimiento de la meta de este indicador. b) No se contará con información que detalle el aumento o disminución de las visitas al portal web del CONADESUCA. Cabe precisar, que a pesar de no contar con el dato del número de visitas del portal web del CONADESUCA, no se esperan efectos adversos en ninguna de las metas de los indicadores, ya que el Comité continúa brindando información oficial a los actores de la agroindustria a través de su portal y vía correos electrónicos.  Otros Motivos:</t>
    </r>
  </si>
  <si>
    <r>
      <t xml:space="preserve">C8. Porcentaje de solicitudes atendidas en los plazos establecidos respecto de las recibidas
</t>
    </r>
    <r>
      <rPr>
        <sz val="10"/>
        <rFont val="Soberana Sans"/>
        <family val="2"/>
      </rPr>
      <t xml:space="preserve"> Causa : Durante los meses de enero a septiembre fueron recibidas y atendidas 1,212 solicitudes de información del sector agropecuario. La variación con respecto a lo esperado a recibir durante el año, es resultado de las necesidades de información de los agentes económicos que participan en el sector, sobre las cuales el SIAP hace un estimado pero no tiene control de las cantidades que recibirá en determinados meses. Se espera, como en años anteriores, que al final del ejercicio las solicitudes de información recibidas disminuyan con lo cual se cumplirá la meta programada. Efecto: La variación no tiene efecto en la meta esperada durante el año pero sí en beneficio de los usuarios de la información del sector. Dado que la meta es parcial, se considera que en los próximos meses el total de consultas recibidas y atendidas se ajustará a la meta anual programada. Otros Motivos:</t>
    </r>
  </si>
  <si>
    <r>
      <t xml:space="preserve">C6. Porcentaje de reportes elaborados para cálculo de indicadores económicos publicados
</t>
    </r>
    <r>
      <rPr>
        <sz val="10"/>
        <rFont val="Soberana Sans"/>
        <family val="2"/>
      </rPr>
      <t xml:space="preserve"> Causa : El comportamiento de la meta está de acuerdo a lo programado. Efecto: El comportamiento de la meta está de acuerdo a lo programado. Otros Motivos:</t>
    </r>
  </si>
  <si>
    <r>
      <t xml:space="preserve">C7. Porcentaje de publicaciones difundidas por medio de plataformas digitales
</t>
    </r>
    <r>
      <rPr>
        <sz val="10"/>
        <rFont val="Soberana Sans"/>
        <family val="2"/>
      </rPr>
      <t xml:space="preserve"> Causa : El comportamiento de la meta está de acuerdo a lo programado. Efecto: El comportamiento de la meta está de acuerdo a lo programado. Otros Motivos:</t>
    </r>
  </si>
  <si>
    <r>
      <t xml:space="preserve">A2.C1 Porcentaje de reportes validados con información agropecuaria
</t>
    </r>
    <r>
      <rPr>
        <sz val="10"/>
        <rFont val="Soberana Sans"/>
        <family val="2"/>
      </rPr>
      <t xml:space="preserve"> Causa : El comportamiento de la meta está de acuerdo a lo programado. Efecto: El comportamiento de la meta está de acuerdo a lo programado. Otros Motivos:</t>
    </r>
  </si>
  <si>
    <r>
      <t xml:space="preserve">A1.C1 Porcentaje de padrones construidos y actualizados de interés nacional 
</t>
    </r>
    <r>
      <rPr>
        <sz val="10"/>
        <rFont val="Soberana Sans"/>
        <family val="2"/>
      </rPr>
      <t xml:space="preserve"> Causa : La meta fue modificada en el trimestre enero-marzo derivado de la disminución de más del 46% de la disponibilidad de recursos presupuestales del programa; ante esta situación, no se tendrá la posibilidad de construir ni actualizar padrones. La meta de los siguientes periodos se modifica a cero (0). Efecto: Al no elaborar y actualizar padrones se reducen los entregables de estadística complementaria, pero no se afecta la generación y difusión de estadística básica agropecuaria, por lo que los usuarios de la información del sector agroalimentario continúan disponiendo de información oficial para la toma de decisiones informada. Otros Motivos:</t>
    </r>
  </si>
  <si>
    <r>
      <t xml:space="preserve">A2.C2 Porcentaje de superficie integrada en imágenes satelitales
</t>
    </r>
    <r>
      <rPr>
        <sz val="10"/>
        <rFont val="Soberana Sans"/>
        <family val="2"/>
      </rPr>
      <t xml:space="preserve"> Causa : El comportamiento de la meta está de acuerdo a lo programado. Efecto: El comportamiento de la meta está de acuerdo a lo programado. Otros Motivos:</t>
    </r>
  </si>
  <si>
    <r>
      <t xml:space="preserve">A1.C2 Porcentaje de reportes elaborados
</t>
    </r>
    <r>
      <rPr>
        <sz val="10"/>
        <rFont val="Soberana Sans"/>
        <family val="2"/>
      </rPr>
      <t xml:space="preserve"> Causa : El comportamiento de la meta está de acuerdo a lo programado. Efecto: El comportamiento de la meta está de acuerdo a lo programado. Otros Motivos:</t>
    </r>
  </si>
  <si>
    <r>
      <t xml:space="preserve">A2.C3 Porcentaje de reportes actualizados en el portal 
</t>
    </r>
    <r>
      <rPr>
        <sz val="10"/>
        <rFont val="Soberana Sans"/>
        <family val="2"/>
      </rPr>
      <t xml:space="preserve"> Causa : El comportamiento de la meta está de acuerdo a lo programado. Efecto: El comportamiento de la meta está de acuerdo a lo programado. Otros Motivos:</t>
    </r>
  </si>
  <si>
    <r>
      <t xml:space="preserve">A1.C3 Porcentaje de reportes elaborados
</t>
    </r>
    <r>
      <rPr>
        <sz val="10"/>
        <rFont val="Soberana Sans"/>
        <family val="2"/>
      </rPr>
      <t xml:space="preserve"> Causa : El comportamiento de la meta está de acuerdo a lo programado. Efecto: El comportamiento de la meta está de acuerdo a lo programado. Otros Motivos:</t>
    </r>
  </si>
  <si>
    <r>
      <t xml:space="preserve">A1.C4 Porcentaje de elaboración de publicaciones impresas
</t>
    </r>
    <r>
      <rPr>
        <sz val="10"/>
        <rFont val="Soberana Sans"/>
        <family val="2"/>
      </rPr>
      <t xml:space="preserve"> Causa : Este indicador mide una publicación impresa del Sector Agroalimentario, misma que integrará y difundirá la información correspondiente del año agropecuario 2018 (de octubre 2017 a marzo 2019), el cierre oficial de cifras es en junio 2019 y la publicación se difundirá en noviembre de 2019. Por lo tanto, las metas programadas y el reporte en los tres primeros trimestres es y será cero (0), dado que se encuentra en proceso de integración de la información, elaboración, diseño, revisión y como paso final, la publicación, siendo ésta última lo que mide el presente indicador.  Efecto: El comportamiento de la meta está de acuerdo a lo programado. Otros Motivos:</t>
    </r>
  </si>
  <si>
    <r>
      <t xml:space="preserve">A2.C4 Porcentaje de publicaciones digitales elaboradas 
</t>
    </r>
    <r>
      <rPr>
        <sz val="10"/>
        <rFont val="Soberana Sans"/>
        <family val="2"/>
      </rPr>
      <t xml:space="preserve"> Causa : El comportamiento de la meta está de acuerdo a lo programado. Efecto: El comportamiento de la meta está de acuerdo a lo programado. Otros Motivos:</t>
    </r>
  </si>
  <si>
    <r>
      <t xml:space="preserve">A1.C5 Porcentaje de información económica-productiva integrada
</t>
    </r>
    <r>
      <rPr>
        <sz val="10"/>
        <rFont val="Soberana Sans"/>
        <family val="2"/>
      </rPr>
      <t xml:space="preserve"> Causa : Los 0.75 puntos porcentuales por debajo de lo planeado, se debe principalmente a que se recibieron menos reportes integrados de los planeados, ya que de los 44 ingenios que envían periódicamente, solo 37 enviaron su información. Los faltantes de información son el resultado del atraso en el llenado y posterior envió de la información, por parte de los ingenios. Efecto: Se dispone de una menor cantidad de información, sin embargo, la CONADESUCA continua publicando reportes con la información recibida, por lo que se mitiga cualquier impacto negativo que pudiera reflejarse. Otros Motivos:</t>
    </r>
  </si>
  <si>
    <r>
      <t xml:space="preserve">A2.C5 Porcentaje de bases de datos actualizadas dentro del Sistema Integral para el Desarrollo Sustentable de la Caña de Azúcar
</t>
    </r>
    <r>
      <rPr>
        <sz val="10"/>
        <rFont val="Soberana Sans"/>
        <family val="2"/>
      </rPr>
      <t xml:space="preserve"> Causa : El comportamiento de la meta está de acuerdo a lo programado. Efecto: El comportamiento de la meta está de acuerdo a lo programado. Otros Motivos:</t>
    </r>
  </si>
  <si>
    <r>
      <t xml:space="preserve">A1.C8 Porcentaje de solicitudes de información atendidas respecto de las recibidas 
</t>
    </r>
    <r>
      <rPr>
        <sz val="10"/>
        <rFont val="Soberana Sans"/>
        <family val="2"/>
      </rPr>
      <t xml:space="preserve"> Causa : Durante los meses de enero a septiembre fueron recibidas y atendidas 1,212 solicitudes de información del sector agropecuario. La variación con respecto a lo esperado a recibir durante el año, es resultado de las necesidades de información de los agentes económicos que participan en el sector, sobre las cuales el SIAP hace un estimado pero no tiene control de las cantidades que recibirá en determinados meses. Se espera, como en años anteriores, que al final del ejercicio las solicitudes de información recibidas disminuyan con lo cual se cumplirá la meta programada. Efecto: La variación no tiene efecto en la meta esperada durante el año pero sí en beneficio de los usuarios de la información del sector. Dado que la meta es parcial, se considera que en los próximos meses el total de consultas recibidas y atendidas se ajustará a la meta anual programada. Otros Motivos:</t>
    </r>
  </si>
  <si>
    <r>
      <t xml:space="preserve">A1.C6 Porcentaje de reportes elaborados para cálculo de indicadores económicos elaborados
</t>
    </r>
    <r>
      <rPr>
        <sz val="10"/>
        <rFont val="Soberana Sans"/>
        <family val="2"/>
      </rPr>
      <t xml:space="preserve"> Causa : El comportamiento de la meta está de acuerdo a lo programado. Efecto: El comportamiento de la meta está de acuerdo a lo programado. Otros Motivos:</t>
    </r>
  </si>
  <si>
    <r>
      <t xml:space="preserve">A1.C7 Porcentaje de publicaciones difundidas en redes sociales
</t>
    </r>
    <r>
      <rPr>
        <sz val="10"/>
        <rFont val="Soberana Sans"/>
        <family val="2"/>
      </rPr>
      <t xml:space="preserve"> Causa : El comportamiento de la meta está de acuerdo a lo programado. Efecto: El comportamiento de la meta está de acuerdo a lo programado. Otros Motivos:</t>
    </r>
  </si>
  <si>
    <t>U020</t>
  </si>
  <si>
    <t>Precios de Garantía a Productos Alimentarios Básicos</t>
  </si>
  <si>
    <t>200-Subsecretaría de Alimentación y Competitividad</t>
  </si>
  <si>
    <t>Contribuir al desarrollo económico incluyente Desarrollo económico incluyente mediante el otorgamiento de precios de garantía a los pequeños productores mexicanos, de los estratos E2 y E3, de granos básicos y leche para mejorar sus ingresos.</t>
  </si>
  <si>
    <r>
      <t>Tasa de variación de la producción de granos básicos y leche de los productores apoyados con precio de garantía</t>
    </r>
    <r>
      <rPr>
        <i/>
        <sz val="10"/>
        <color indexed="30"/>
        <rFont val="Soberana Sans"/>
      </rPr>
      <t xml:space="preserve">
</t>
    </r>
  </si>
  <si>
    <t>{(Total de toneladas maíz, frijol, trigo, arroz y leche apoyadas subsidios/ Total de toneladas producidas de estos productos alimentarios básicos en el ciclo agrícola del año anterior por los productores beneficiados)-1} *100</t>
  </si>
  <si>
    <t>Los pequeños y medianos productores mexicanos de granos básicos y leche mejoran sus ingresos</t>
  </si>
  <si>
    <r>
      <t>Variación en los ingresos de los pequeños y medianos productores de granos básicos y leche por la venta de sus productos.</t>
    </r>
    <r>
      <rPr>
        <i/>
        <sz val="10"/>
        <color indexed="30"/>
        <rFont val="Soberana Sans"/>
      </rPr>
      <t xml:space="preserve">
</t>
    </r>
  </si>
  <si>
    <t>((Ingresos por venta a precios de garantía de los pequeños y medianos productores de granos básicos/Ingresos por venta a precios de mercado)-1)*100</t>
  </si>
  <si>
    <t>A A. Pequeños y Medianos Productores con ventas de maíz asegurados con precios de garantía.</t>
  </si>
  <si>
    <r>
      <t>A. Porcentaje de pequeños y medianos productores de maíz que reciben precios de garantía</t>
    </r>
    <r>
      <rPr>
        <i/>
        <sz val="10"/>
        <color indexed="30"/>
        <rFont val="Soberana Sans"/>
      </rPr>
      <t xml:space="preserve">
</t>
    </r>
  </si>
  <si>
    <t>(Número de pequeños y medianos productores de maíz Atendidos/ total de pequeños y medianos productores de maíz elegibles) *100</t>
  </si>
  <si>
    <t>B C. Pequeños y Medianos productores de arroz a precios estabilizados.</t>
  </si>
  <si>
    <r>
      <t>C. Porcentaje de pequeños y medianos productores de arroz con precios estabilizados</t>
    </r>
    <r>
      <rPr>
        <i/>
        <sz val="10"/>
        <color indexed="30"/>
        <rFont val="Soberana Sans"/>
      </rPr>
      <t xml:space="preserve">
</t>
    </r>
  </si>
  <si>
    <t>(Número de pequeños y medianos productores de arroz atendidos/ total de pequeños y medianos productores de arroz elegibles) *100</t>
  </si>
  <si>
    <t>C E. Pequeños y Medianos productores con ventas de leche con precios de garantía</t>
  </si>
  <si>
    <r>
      <t>E. Porcentaje de Pequeños y Medianos productores de leche que reciben precios de garantía</t>
    </r>
    <r>
      <rPr>
        <i/>
        <sz val="10"/>
        <color indexed="30"/>
        <rFont val="Soberana Sans"/>
      </rPr>
      <t xml:space="preserve">
</t>
    </r>
  </si>
  <si>
    <t>(Número de pequeños y medianos productores de leche Atendidos/ Total de pequeños y medianos productores de leche elegibles) *100</t>
  </si>
  <si>
    <t>D D. Pequeños y Medianos productores de trigo panificable a precios estabilizados.</t>
  </si>
  <si>
    <r>
      <t>D. Porcentaje de pequeños y medianos productores de trigo panificable con precios estabilizados</t>
    </r>
    <r>
      <rPr>
        <i/>
        <sz val="10"/>
        <color indexed="30"/>
        <rFont val="Soberana Sans"/>
      </rPr>
      <t xml:space="preserve">
</t>
    </r>
  </si>
  <si>
    <t>(Número de pequeños y medianos productores de trigo panificable Atendidos/ Total de pequeños y medianos productores de trigo panificable elegibles) *100</t>
  </si>
  <si>
    <t>E B. Pequeños y Medianos Productores con ventas de frijol asegurados con precios de garantía.</t>
  </si>
  <si>
    <r>
      <t>B. Porcentaje de Pequeños y medianos productores con ventas de frijol que reciben precios de garantía</t>
    </r>
    <r>
      <rPr>
        <i/>
        <sz val="10"/>
        <color indexed="30"/>
        <rFont val="Soberana Sans"/>
      </rPr>
      <t xml:space="preserve">
</t>
    </r>
  </si>
  <si>
    <t>(Número de pequeños y medianos productores con ventas de frijol atendidos/ Total de pequeños y medianos productores de frijol elegibles) *100</t>
  </si>
  <si>
    <t>A 1 A1. Identificar 1,000 centros de acopio de maiz existentes, cercanos a parcelas de pequeños productores que puedan conseguirse en comodato o renta, con capacidad suficiente para recibir el maíz producido.</t>
  </si>
  <si>
    <r>
      <t>A1. Porcentaje  de centros de acopio cercanos a los pequeños productores de maíz que se puedan conseguir en préstamo, comodato o renta y que sea factible su rehabilitación, con respecto a la meta de 1,000 centros.</t>
    </r>
    <r>
      <rPr>
        <i/>
        <sz val="10"/>
        <color indexed="30"/>
        <rFont val="Soberana Sans"/>
      </rPr>
      <t xml:space="preserve">
</t>
    </r>
  </si>
  <si>
    <t>(Total de centros  de acopio de maíz establecidos / 1,000 Centros de Acopio  identificados como adecuados y posibles) * 100</t>
  </si>
  <si>
    <t>B 2 A2. Sistematizar un mecanismo de pago oportuno de los precios de garantía a los productores de maíz y frijol</t>
  </si>
  <si>
    <r>
      <t>A2.1 Porcentaje de sistemas de pago oportuno de los precios de garantía implementados</t>
    </r>
    <r>
      <rPr>
        <i/>
        <sz val="10"/>
        <color indexed="30"/>
        <rFont val="Soberana Sans"/>
      </rPr>
      <t xml:space="preserve">
</t>
    </r>
  </si>
  <si>
    <t>(Número de Sistemas implementados /Número de sistemas existentes)*100</t>
  </si>
  <si>
    <t>E 3 A3. Identificar 100 centros de acopio de frijol existentes, cercanos a parcelas de pequeños productores que puedan conseguirse en comodato o renta, con capacidad suficiente para recibir el frijol producido.</t>
  </si>
  <si>
    <r>
      <t>A3. Porcentaje de centros de acopio cercanos a los pequeños y medianos productores de frijol que se puedan conseguir en préstamo, comodato o renta y que sea factible su rehabilitación</t>
    </r>
    <r>
      <rPr>
        <i/>
        <sz val="10"/>
        <color indexed="30"/>
        <rFont val="Soberana Sans"/>
      </rPr>
      <t xml:space="preserve">
</t>
    </r>
  </si>
  <si>
    <t>(Número de centros de acopio cercanos a los pequeños y medianos productores de frijol / Total de centros de Acopio cercanos a los pequeños y medianos productores de frijol identificados como adecuados y posibles) * 100</t>
  </si>
  <si>
    <r>
      <t xml:space="preserve">Tasa de variación de la producción de granos básicos y leche de los productores apoyados con precio de garantía
</t>
    </r>
    <r>
      <rPr>
        <sz val="10"/>
        <rFont val="Soberana Sans"/>
        <family val="2"/>
      </rPr>
      <t>Sin Información,Sin Justificación</t>
    </r>
  </si>
  <si>
    <r>
      <t xml:space="preserve">Variación en los ingresos de los pequeños y medianos productores de granos básicos y leche por la venta de sus productos.
</t>
    </r>
    <r>
      <rPr>
        <sz val="10"/>
        <rFont val="Soberana Sans"/>
        <family val="2"/>
      </rPr>
      <t>Sin Información,Sin Justificación</t>
    </r>
  </si>
  <si>
    <r>
      <t xml:space="preserve">A. Porcentaje de pequeños y medianos productores de maíz que reciben precios de garantía
</t>
    </r>
    <r>
      <rPr>
        <sz val="10"/>
        <rFont val="Soberana Sans"/>
        <family val="2"/>
      </rPr>
      <t xml:space="preserve"> Causa : Derivado de que la epoca de cosecha de  maíz que se acopiará es la del ciclo primavera - verano 2019 se realiza a partir del mes de octubre, no se tiene una meta programa para este periodo derivado de que el programa es nuevo y la estrategia del mismo se está consolidando conforme avanza la operación; sin embargo al periodo se reporta un avance del 0.01%, ya que se han comprado cosechas de maíz a productores indigenas como piloto para preparar la operación del programa para el mes de octubre. Efecto: Los efectos son positivos, toda vez que se ha estado trabjando para el cumplimiento de la meta. Otros Motivos:</t>
    </r>
  </si>
  <si>
    <r>
      <t xml:space="preserve">C. Porcentaje de pequeños y medianos productores de arroz con precios estabilizados
</t>
    </r>
    <r>
      <rPr>
        <sz val="10"/>
        <rFont val="Soberana Sans"/>
        <family val="2"/>
      </rPr>
      <t xml:space="preserve"> Causa : El programa para el cultivo de arroz comenzará a operar a finales del mes de julio Efecto: Sin efectos Otros Motivos:</t>
    </r>
  </si>
  <si>
    <r>
      <t xml:space="preserve">E. Porcentaje de Pequeños y Medianos productores de leche que reciben precios de garantía
</t>
    </r>
    <r>
      <rPr>
        <sz val="10"/>
        <rFont val="Soberana Sans"/>
        <family val="2"/>
      </rPr>
      <t xml:space="preserve"> Causa : El acopio de Leche mediante el programa de Precios de garantía se planea iniciar durante el segundo semestre de 2019 Efecto: Sin efecto Otros Motivos:</t>
    </r>
  </si>
  <si>
    <r>
      <t xml:space="preserve">D. Porcentaje de pequeños y medianos productores de trigo panificable con precios estabilizados
</t>
    </r>
    <r>
      <rPr>
        <sz val="10"/>
        <rFont val="Soberana Sans"/>
        <family val="2"/>
      </rPr>
      <t xml:space="preserve"> Causa : Sin meta programada ya que el programa es nuevo y al momento del registro de la MIR, no se tenía certeza sobre la operación del mismo ya que inicialmente se había planteado iniciar con el acopio de las cosechas de trigo panificable de primavera-verano 2019, sin embargo por la necesidad de atender a los productores de trigo panificable se realizaron las acciones pertinentes para acopiar la producción de trigo panificable del ciclo otoño-invierno 2018 , razon por la cual se reporta la atención de 7,000 productores atendidos mediante el acopio de su producción en el ciclo O-I 2018 a precios de garantía Efecto: Se brindó una adecuada atención a los productores de trigo panificable mediante el acopio de su producción a precio de garantía Otros Motivos:</t>
    </r>
  </si>
  <si>
    <r>
      <t xml:space="preserve">B. Porcentaje de Pequeños y medianos productores con ventas de frijol que reciben precios de garantía
</t>
    </r>
    <r>
      <rPr>
        <sz val="10"/>
        <rFont val="Soberana Sans"/>
        <family val="2"/>
      </rPr>
      <t xml:space="preserve"> Causa : Sin meta programada ya que el programa es nuevo y al momento del registro de la MIR, no se tenía certeza sobre la operación del mismo ya que inicialmente se había planteado iniciar con el acopio de las cosechas de frijol de primavera verano 2019, sin embargo por la necesidad de atender a los productores de frijol se realizaron las acciones pertinentes para acopiar la producción de frijol del ciclo otoño-invierno 2018 , razon por la cual se reporta la atención de 14,717 productores atendidos mediante el aciopio de su producción en el ciclo O-I 2018 Efecto: Se brindó una adecuada atención a los productores de frijol mediante el acopio de su producción a precio de garantía Otros Motivos:</t>
    </r>
  </si>
  <si>
    <r>
      <t xml:space="preserve">A1. Porcentaje  de centros de acopio cercanos a los pequeños productores de maíz que se puedan conseguir en préstamo, comodato o renta y que sea factible su rehabilitación, con respecto a la meta de 1,000 centros.
</t>
    </r>
    <r>
      <rPr>
        <sz val="10"/>
        <rFont val="Soberana Sans"/>
        <family val="2"/>
      </rPr>
      <t xml:space="preserve"> Causa : Se han habilitado 516 bodegas para el acopio de la cosecha Primavera Verano de Maíz, la cual inició a partir del 01 de octubre. No se realizó una programación de meta ya que el programa es de reciente creación y a lo largo del ejercicio presupuestal se ha estado consolidando la estrategia de acción. Efecto: Los efectos son positivos, toda vez que se ha estado trabajando para el cumplimiento de la meta al final del periodo. Otros Motivos:</t>
    </r>
  </si>
  <si>
    <r>
      <t xml:space="preserve">A2.1 Porcentaje de sistemas de pago oportuno de los precios de garantía implementados
</t>
    </r>
    <r>
      <rPr>
        <sz val="10"/>
        <rFont val="Soberana Sans"/>
        <family val="2"/>
      </rPr>
      <t xml:space="preserve"> Causa : Sin meta programada ya que el programa es nuevo y al momento del registro de la MIR, no se tenía certeza sobre la operación del mismo, ya que inicialmente se había planteado iniciar con el acopio de las cosechas de los diferentes granos de primavera-verano 2019, sin embargo por la necesidad de atender a los productores de frijol y trigo panificable se realizaron las acciones pertinentes para acopiar la producción su producción del ciclo otoño-invierno 2018 , razon por la cual se reportan 2 sistemas de pago oportuno desarrollados. Efecto: Se brinda una adecuada atención a los productores mediante el pag oportuno del precio de garantía. Otros Motivos:</t>
    </r>
  </si>
  <si>
    <r>
      <t xml:space="preserve">A3. Porcentaje de centros de acopio cercanos a los pequeños y medianos productores de frijol que se puedan conseguir en préstamo, comodato o renta y que sea factible su rehabilitación
</t>
    </r>
    <r>
      <rPr>
        <sz val="10"/>
        <rFont val="Soberana Sans"/>
        <family val="2"/>
      </rPr>
      <t xml:space="preserve"> Causa : Se han habilitado 41 bodegas para el acopio de la cosecha Primavera Verano de Frijol, la cual inició a partir del 01 de octubre  Efecto: Sin efectos, toda vez que se cumplió en su totalidad con la programación establecida  Otros Motivos:</t>
    </r>
  </si>
  <si>
    <t>U021</t>
  </si>
  <si>
    <t>Crédito Ganadero a la Palabra</t>
  </si>
  <si>
    <t>Contribuir al desarrollo económico incluyente mediante Contribuir a incrementar la autosuficiencia alimentaria en los pequeños productores pecuarios</t>
  </si>
  <si>
    <r>
      <t>Producto Interno Bruto del Subsector Ganadero.</t>
    </r>
    <r>
      <rPr>
        <i/>
        <sz val="10"/>
        <color indexed="30"/>
        <rFont val="Soberana Sans"/>
      </rPr>
      <t xml:space="preserve">
</t>
    </r>
  </si>
  <si>
    <t>[(Producto Interno Bruto del subsector ganadero del año t / Producto Interno Bruto del subsector ganadero del año t - 1) - 1] * 100</t>
  </si>
  <si>
    <t>Pequeños productores pecuarios incrementan su productividad</t>
  </si>
  <si>
    <r>
      <t>P1. Índice de la productividad laboral en el subsector pecuario.</t>
    </r>
    <r>
      <rPr>
        <i/>
        <sz val="10"/>
        <color indexed="30"/>
        <rFont val="Soberana Sans"/>
      </rPr>
      <t xml:space="preserve">
</t>
    </r>
  </si>
  <si>
    <t>(Índice del PIB ganadero año t / índice de personas ocupadas en el subsector pecuario en el año t)*100</t>
  </si>
  <si>
    <r>
      <t>P2. Porcentaje de pequeños productores pecuarios apoyados mediante el programa</t>
    </r>
    <r>
      <rPr>
        <i/>
        <sz val="10"/>
        <color indexed="30"/>
        <rFont val="Soberana Sans"/>
      </rPr>
      <t xml:space="preserve">
</t>
    </r>
  </si>
  <si>
    <t xml:space="preserve">(Número de pequeños productores pecuarios apoyados mediante el programa en el año t / Número total de pequeños productores pecuarios )*100    </t>
  </si>
  <si>
    <t>A C2. Pequeños productores pecuarios apoyados con equipo y obras de infraestructura pecuaria</t>
  </si>
  <si>
    <r>
      <t>C2. Porcentaje de pequeños productores pecuarios apoyados con equipo y obras de infraestructura pecuaria</t>
    </r>
    <r>
      <rPr>
        <i/>
        <sz val="10"/>
        <color indexed="30"/>
        <rFont val="Soberana Sans"/>
      </rPr>
      <t xml:space="preserve">
</t>
    </r>
  </si>
  <si>
    <t>(Número de pequeños productores pecuarios apoyados con equipo y obras de infraestructura / Número total de pequeños productores pecuarios) * 100</t>
  </si>
  <si>
    <t>B C3. Complementos alimenticios entregados para la actividad pecuaria</t>
  </si>
  <si>
    <r>
      <t>C3. Porcentaje de pequeños productores pecuarios apoyados con complementos alimenticios.</t>
    </r>
    <r>
      <rPr>
        <i/>
        <sz val="10"/>
        <color indexed="30"/>
        <rFont val="Soberana Sans"/>
      </rPr>
      <t xml:space="preserve">
</t>
    </r>
  </si>
  <si>
    <t>(Número de pequeños productores pecuarios apoyados con complementos alimenticios / Número total de pequeños productores pecuarios) * 100</t>
  </si>
  <si>
    <t>C C4. Servicios técnicos proporcionados a los pequeños productores pecuarios</t>
  </si>
  <si>
    <r>
      <t>C4. Porcentaje de pequeños productores pecuarios apoyados con servicios técnicos.</t>
    </r>
    <r>
      <rPr>
        <i/>
        <sz val="10"/>
        <color indexed="30"/>
        <rFont val="Soberana Sans"/>
      </rPr>
      <t xml:space="preserve">
</t>
    </r>
  </si>
  <si>
    <t>(Número de pequeños productores pecuarios apoyados con servicios técnicos / Número total de pequeños productores pecuarios) * 100</t>
  </si>
  <si>
    <t>Gestión-Eficiencia-Semestral</t>
  </si>
  <si>
    <t>D C1. Apoyos en especie entregados a los pequeños productores pecuarios para el incremento del hato ganadero</t>
  </si>
  <si>
    <r>
      <t>C1. Tasa de variación en el tamaño del hato ganadero de los pequeños productores pecuarios.</t>
    </r>
    <r>
      <rPr>
        <i/>
        <sz val="10"/>
        <color indexed="30"/>
        <rFont val="Soberana Sans"/>
      </rPr>
      <t xml:space="preserve">
</t>
    </r>
  </si>
  <si>
    <t xml:space="preserve">((Tamaño del hato ganadero de los pequeños productores pecuarios en el año t) / (Tamaño del hato ganadero de los pequeños productores pecuarios en el año t - 1))-1)*100    </t>
  </si>
  <si>
    <t>A 1 A1 C2 Dictamen de solicitudes para el otorgamiento de incentivos para el equipamiento y obras de infraestructura pecuaria</t>
  </si>
  <si>
    <r>
      <t xml:space="preserve">A1.C2 Porcentaje de solicitudes apoyadas  para equipamiento y obras de infraestructura pecuaria. </t>
    </r>
    <r>
      <rPr>
        <i/>
        <sz val="10"/>
        <color indexed="30"/>
        <rFont val="Soberana Sans"/>
      </rPr>
      <t xml:space="preserve">
</t>
    </r>
  </si>
  <si>
    <t>(Número de solicitudes apoyadas para el equipamiento y obras de infraestructura pecuaria.  / Número de solicitudes dictaminadas positivo para el equipamiento y obras de infraestructura pecuaria. )* 100</t>
  </si>
  <si>
    <t>B 2 A1 C3 Dictamen de solicitudes para el otorgamiento de incentivos para complementos alimenticios.</t>
  </si>
  <si>
    <r>
      <t>A1.C3 Porcentaje de solicitudes apoyadas  para complementos alimenticios.</t>
    </r>
    <r>
      <rPr>
        <i/>
        <sz val="10"/>
        <color indexed="30"/>
        <rFont val="Soberana Sans"/>
      </rPr>
      <t xml:space="preserve">
</t>
    </r>
  </si>
  <si>
    <t>(Número de solicitudes apoyadas para complementos alimenticios. / Número de solicitudes dictaminadas positivas para complementos alimenticios. )* 100</t>
  </si>
  <si>
    <t>C 3 A1 C4 Dictamen de solicitudes para el otorgamiento de servicios ténicos.</t>
  </si>
  <si>
    <r>
      <t>A1.C4 Porcentaje de solicitudes apoyadas  para servicios técnicos.</t>
    </r>
    <r>
      <rPr>
        <i/>
        <sz val="10"/>
        <color indexed="30"/>
        <rFont val="Soberana Sans"/>
      </rPr>
      <t xml:space="preserve">
</t>
    </r>
  </si>
  <si>
    <t>(Número de solicitudes apoyadas para servicios técnicos. / Número de solicitudes dictaminadas positivas para servicios técnicos. )* 100</t>
  </si>
  <si>
    <t>D 4 A1 C1 Dictamen de solicitudes para el otorgamiento de incentivos para el repoblamiento del hato pecuario.</t>
  </si>
  <si>
    <r>
      <t>A1.C1 Porcentaje de solicitudes apoyadas para el repoblamiento del hato pecuario.</t>
    </r>
    <r>
      <rPr>
        <i/>
        <sz val="10"/>
        <color indexed="30"/>
        <rFont val="Soberana Sans"/>
      </rPr>
      <t xml:space="preserve">
</t>
    </r>
  </si>
  <si>
    <t>(Número de solicitudes apoyadas para el repoblamiento del hato pecuario / Número de solicitudes dictaminadas positivo para el repoblamiento del hato pecuario)* 100</t>
  </si>
  <si>
    <r>
      <t xml:space="preserve">Producto Interno Bruto del Subsector Ganadero.
</t>
    </r>
    <r>
      <rPr>
        <sz val="10"/>
        <rFont val="Soberana Sans"/>
        <family val="2"/>
      </rPr>
      <t>Sin Información,Sin Justificación</t>
    </r>
  </si>
  <si>
    <r>
      <t xml:space="preserve">P1. Índice de la productividad laboral en el subsector pecuario.
</t>
    </r>
    <r>
      <rPr>
        <sz val="10"/>
        <rFont val="Soberana Sans"/>
        <family val="2"/>
      </rPr>
      <t>Sin Información,Sin Justificación</t>
    </r>
  </si>
  <si>
    <r>
      <t xml:space="preserve">P2. Porcentaje de pequeños productores pecuarios apoyados mediante el programa
</t>
    </r>
    <r>
      <rPr>
        <sz val="10"/>
        <rFont val="Soberana Sans"/>
        <family val="2"/>
      </rPr>
      <t>Sin Información,Sin Justificación</t>
    </r>
  </si>
  <si>
    <r>
      <t xml:space="preserve">C2. Porcentaje de pequeños productores pecuarios apoyados con equipo y obras de infraestructura pecuaria
</t>
    </r>
    <r>
      <rPr>
        <sz val="10"/>
        <rFont val="Soberana Sans"/>
        <family val="2"/>
      </rPr>
      <t>Sin Información,Sin Justificación</t>
    </r>
  </si>
  <si>
    <r>
      <t xml:space="preserve">C3. Porcentaje de pequeños productores pecuarios apoyados con complementos alimenticios.
</t>
    </r>
    <r>
      <rPr>
        <sz val="10"/>
        <rFont val="Soberana Sans"/>
        <family val="2"/>
      </rPr>
      <t>Sin Información,Sin Justificación</t>
    </r>
  </si>
  <si>
    <r>
      <t xml:space="preserve">C4. Porcentaje de pequeños productores pecuarios apoyados con servicios técnicos.
</t>
    </r>
    <r>
      <rPr>
        <sz val="10"/>
        <rFont val="Soberana Sans"/>
        <family val="2"/>
      </rPr>
      <t xml:space="preserve"> Causa : La meta no se cumplió de acuerdo a lo programado debido a: la contratación de los Médicos Veterinarios y Profesionales que ofrecerán los servicios técnicos comenzó en el mes de Junio.  Efecto: No completar a tiempo el personal de campo suficiente para atender al total de pequeños productores pecuarios con servicios técnicos. Se revisará el comportamiento del indicador en los meses de Agosto y Septiembre para contemplar la posibilidad de que se ajuste la meta en el mes de Octubre.  Otros Motivos:</t>
    </r>
  </si>
  <si>
    <r>
      <t xml:space="preserve">C1. Tasa de variación en el tamaño del hato ganadero de los pequeños productores pecuarios.
</t>
    </r>
    <r>
      <rPr>
        <sz val="10"/>
        <rFont val="Soberana Sans"/>
        <family val="2"/>
      </rPr>
      <t>Sin Información,Sin Justificación</t>
    </r>
  </si>
  <si>
    <r>
      <t xml:space="preserve">A1.C2 Porcentaje de solicitudes apoyadas  para equipamiento y obras de infraestructura pecuaria. 
</t>
    </r>
    <r>
      <rPr>
        <sz val="10"/>
        <rFont val="Soberana Sans"/>
        <family val="2"/>
      </rPr>
      <t>Sin Información,Sin Justificación</t>
    </r>
  </si>
  <si>
    <r>
      <t xml:space="preserve">A1.C3 Porcentaje de solicitudes apoyadas  para complementos alimenticios.
</t>
    </r>
    <r>
      <rPr>
        <sz val="10"/>
        <rFont val="Soberana Sans"/>
        <family val="2"/>
      </rPr>
      <t>Sin Información,Sin Justificación</t>
    </r>
  </si>
  <si>
    <r>
      <t xml:space="preserve">A1.C4 Porcentaje de solicitudes apoyadas  para servicios técnicos.
</t>
    </r>
    <r>
      <rPr>
        <sz val="10"/>
        <rFont val="Soberana Sans"/>
        <family val="2"/>
      </rPr>
      <t>Sin Información,Sin Justificación</t>
    </r>
  </si>
  <si>
    <r>
      <t xml:space="preserve">A1.C1 Porcentaje de solicitudes apoyadas para el repoblamiento del hato pecuario.
</t>
    </r>
    <r>
      <rPr>
        <sz val="10"/>
        <rFont val="Soberana Sans"/>
        <family val="2"/>
      </rPr>
      <t>Sin Información,Sin Justificación</t>
    </r>
  </si>
  <si>
    <t>U022</t>
  </si>
  <si>
    <t>Fertilizantes</t>
  </si>
  <si>
    <t>Contribuir al desarrollo económico incluyente Desarrollo económico incluyente mediante el aumento de la disponibilidad oportuna de fertilizantes químicos y biológicos.</t>
  </si>
  <si>
    <r>
      <t xml:space="preserve">Porcentaje de Pequeños productores de cultivos prioritarios apoyados con incentivos para la producción en el estado de Guerrero  </t>
    </r>
    <r>
      <rPr>
        <i/>
        <sz val="10"/>
        <color indexed="30"/>
        <rFont val="Soberana Sans"/>
      </rPr>
      <t xml:space="preserve">
</t>
    </r>
  </si>
  <si>
    <t xml:space="preserve">[((Número de pequeños productores de cultivos prioritarios apoyados con incentivos para la producción en el estado de Guerrero) / (Total de pequeños productores de cultivos prioritarios que solicitan incentivos para la producción en el estado de Guerrero) *100]  </t>
  </si>
  <si>
    <t>Pequeños productores de localidades de alto y muy grado de marginación en el estado de Guerrero aumentan la disponibilidad de fertilizantes químicos y biológicos</t>
  </si>
  <si>
    <r>
      <t xml:space="preserve">  Porcentaje de pequeños productores beneficiados en el estado de Guerrero que recibieron el fertilizante antes de inicio de los ciclos PV y OI</t>
    </r>
    <r>
      <rPr>
        <i/>
        <sz val="10"/>
        <color indexed="30"/>
        <rFont val="Soberana Sans"/>
      </rPr>
      <t xml:space="preserve">
</t>
    </r>
  </si>
  <si>
    <t xml:space="preserve">  (Número de pequeños productores beneficiados en el estado de Guerrero que recibieron el fertilizante antes del inicio de los ciclos PV y OI/ Total de pequeños productores beneficiados en el estado de Guerrero que recibieron el fertilizante)*100  </t>
  </si>
  <si>
    <t>A Fertilizantes químicos y biológicos entregados en el estado de Guerrero</t>
  </si>
  <si>
    <r>
      <t xml:space="preserve">  Porcentaje de toneladas de fertilizantes químicos y biológicos entregados en el estado de Guerrero</t>
    </r>
    <r>
      <rPr>
        <i/>
        <sz val="10"/>
        <color indexed="30"/>
        <rFont val="Soberana Sans"/>
      </rPr>
      <t xml:space="preserve">
</t>
    </r>
  </si>
  <si>
    <t xml:space="preserve">(Toneladas entregadas de fertilizantes químicos y biológicos entregados en el estado de Guerrero/Total de toneladas programadas a entregar)*100  </t>
  </si>
  <si>
    <t>Política</t>
  </si>
  <si>
    <t>A 1 Suscripción para la operación de los puntos de entrega</t>
  </si>
  <si>
    <r>
      <t xml:space="preserve">Porcentaje de documentos suscritos para la operación de puntos de entrega  </t>
    </r>
    <r>
      <rPr>
        <i/>
        <sz val="10"/>
        <color indexed="30"/>
        <rFont val="Soberana Sans"/>
      </rPr>
      <t xml:space="preserve">
</t>
    </r>
  </si>
  <si>
    <t xml:space="preserve">(Número de documentos suscritos para la operación de puntos de entrega / Número de documentos programados a suscribir para la operación de puntos de entrega)*100  </t>
  </si>
  <si>
    <r>
      <t xml:space="preserve">Porcentaje de Pequeños productores de cultivos prioritarios apoyados con incentivos para la producción en el estado de Guerrero  
</t>
    </r>
    <r>
      <rPr>
        <sz val="10"/>
        <rFont val="Soberana Sans"/>
        <family val="2"/>
      </rPr>
      <t>Sin Información,Sin Justificación</t>
    </r>
  </si>
  <si>
    <r>
      <t xml:space="preserve">  Porcentaje de pequeños productores beneficiados en el estado de Guerrero que recibieron el fertilizante antes de inicio de los ciclos PV y OI
</t>
    </r>
    <r>
      <rPr>
        <sz val="10"/>
        <rFont val="Soberana Sans"/>
        <family val="2"/>
      </rPr>
      <t>Sin Información,Sin Justificación</t>
    </r>
  </si>
  <si>
    <r>
      <t xml:space="preserve">  Porcentaje de toneladas de fertilizantes químicos y biológicos entregados en el estado de Guerrero
</t>
    </r>
    <r>
      <rPr>
        <sz val="10"/>
        <rFont val="Soberana Sans"/>
        <family val="2"/>
      </rPr>
      <t>Sin Información,Sin Justificación</t>
    </r>
  </si>
  <si>
    <r>
      <t xml:space="preserve">Porcentaje de documentos suscritos para la operación de puntos de entrega  
</t>
    </r>
    <r>
      <rPr>
        <sz val="10"/>
        <rFont val="Soberana Sans"/>
        <family val="2"/>
      </rPr>
      <t>Sin Información,Sin Justificación</t>
    </r>
  </si>
  <si>
    <t>U023</t>
  </si>
  <si>
    <t>Producción para el Bienestar</t>
  </si>
  <si>
    <t>Contribuir al desarrollo económico incluyente Desarrollo económico incluyente mediante el aumento de la producción de granos (maíz, frijol, trigo panificable y arroz).</t>
  </si>
  <si>
    <r>
      <t>Tasa de variación del grado de autosuficiencia alimentaria</t>
    </r>
    <r>
      <rPr>
        <i/>
        <sz val="10"/>
        <color indexed="30"/>
        <rFont val="Soberana Sans"/>
      </rPr>
      <t xml:space="preserve">
</t>
    </r>
  </si>
  <si>
    <t>[((Producción nacional de granos tn*100)/ (Producción nacional de granos tn + Importaciones de granos tn - Exportaciones de granos tn))/ ((Producción nacional de granos t0 * 100) / (Producción nacional de granos t0 + Importaciones de granos t0 - Exportaciones de granos t0))]-1]*100</t>
  </si>
  <si>
    <t>Estratégico-Eficacia-Trianual</t>
  </si>
  <si>
    <t>Los pequeños y medianos productores incrementan la producción de granos en sus predios (maíz, frijol, trigo panificable y arroz).</t>
  </si>
  <si>
    <r>
      <t>P2. Tasa de variación de la producción de granos en predios de pequeños y medianos productores apoyados.</t>
    </r>
    <r>
      <rPr>
        <i/>
        <sz val="10"/>
        <color indexed="30"/>
        <rFont val="Soberana Sans"/>
      </rPr>
      <t xml:space="preserve">
</t>
    </r>
  </si>
  <si>
    <t>[((Producción de granos (maíz, frijol, trigo panificable y arroz) del año tn en predios de pequeños y medianos productores)/ (Producción de granos (maíz, frijol, trigo panificable y arroz) del año tn-1 en predios de pequeños y medianos productores))-1]*100</t>
  </si>
  <si>
    <r>
      <t>P1. Porcentaje de pequeños y medianos productores con predios apoyados por el Programa</t>
    </r>
    <r>
      <rPr>
        <i/>
        <sz val="10"/>
        <color indexed="30"/>
        <rFont val="Soberana Sans"/>
      </rPr>
      <t xml:space="preserve">
</t>
    </r>
  </si>
  <si>
    <t>(Número de pequeños y medianos productores con predios apoyados por el Programa en el año tn / Total de pequeños y medianos productores con predios factibles de apoyar en el año tn)*100</t>
  </si>
  <si>
    <t>A Los pequeños y medianos productores con predios apoyados acreditan el uso de los apoyos del Programa en actividades y conceptos productivos establecidos</t>
  </si>
  <si>
    <r>
      <t>C1.1 Porcentaje de pequeños y medianos productores con predios incentivados que acreditan su uso en actividades productivas.</t>
    </r>
    <r>
      <rPr>
        <i/>
        <sz val="10"/>
        <color indexed="30"/>
        <rFont val="Soberana Sans"/>
      </rPr>
      <t xml:space="preserve">
</t>
    </r>
  </si>
  <si>
    <t xml:space="preserve">(Número de pequeños y medianos productores con predios apoyados que acreditan el uso del incentivo en actividades productivas/ Total de productores con predios apoyados por el Programa) *100 </t>
  </si>
  <si>
    <t>Estratégico-Eficiencia-Trimestral</t>
  </si>
  <si>
    <r>
      <t>C1.2 Porcentaje de pequeños y medianos productores satisfechos con el apoyo recibido</t>
    </r>
    <r>
      <rPr>
        <i/>
        <sz val="10"/>
        <color indexed="30"/>
        <rFont val="Soberana Sans"/>
      </rPr>
      <t xml:space="preserve">
</t>
    </r>
  </si>
  <si>
    <t>(Número de pequeños y medianos productores encuestados satisfechos por el apoyo recibido/ Total de pequeños y medianos productores encuestados) *100</t>
  </si>
  <si>
    <t>A 1 A1.C1 Dispersión del presupuesto con oportunidad (durante el primer semestre)</t>
  </si>
  <si>
    <r>
      <t xml:space="preserve">A1.C1.1 Porcentaje de presupuesto dispersado durante el primer semestre </t>
    </r>
    <r>
      <rPr>
        <i/>
        <sz val="10"/>
        <color indexed="30"/>
        <rFont val="Soberana Sans"/>
      </rPr>
      <t xml:space="preserve">
</t>
    </r>
  </si>
  <si>
    <t>(Presupuesto dispersado durante el primer semestre del año tn /Total de presupuesto asignado para subsidio en año tn)*100</t>
  </si>
  <si>
    <r>
      <t xml:space="preserve">Tasa de variación del grado de autosuficiencia alimentaria
</t>
    </r>
    <r>
      <rPr>
        <sz val="10"/>
        <rFont val="Soberana Sans"/>
        <family val="2"/>
      </rPr>
      <t>Sin Información,Sin Justificación</t>
    </r>
  </si>
  <si>
    <r>
      <t xml:space="preserve">P2. Tasa de variación de la producción de granos en predios de pequeños y medianos productores apoyados.
</t>
    </r>
    <r>
      <rPr>
        <sz val="10"/>
        <rFont val="Soberana Sans"/>
        <family val="2"/>
      </rPr>
      <t>Sin Información,Sin Justificación</t>
    </r>
  </si>
  <si>
    <r>
      <t xml:space="preserve">P1. Porcentaje de pequeños y medianos productores con predios apoyados por el Programa
</t>
    </r>
    <r>
      <rPr>
        <sz val="10"/>
        <rFont val="Soberana Sans"/>
        <family val="2"/>
      </rPr>
      <t xml:space="preserve"> Causa : La meta programada para el tercer trimestre se rebasa con 9.77 puntos porcentuales, lo anterior debido a que durante el mes de septiembre se realizaron casi la mitad de las dispersiones programadas para las estrategias de caña de azúcar y de café,  por lo cual la meta fue superada. Efecto: Las dispersiones realizadas durante el tercer trimestre coinciden con  el comienzo de la zafra para productores de caña de azúcar y con el inicio del ciclo cafetalero para productores de café, por lo anterior, los productores cuentan con su apoyo para continuar con las labores productivas en sus predios. Otros Motivos:</t>
    </r>
  </si>
  <si>
    <r>
      <t xml:space="preserve">C1.1 Porcentaje de pequeños y medianos productores con predios incentivados que acreditan su uso en actividades productivas.
</t>
    </r>
    <r>
      <rPr>
        <sz val="10"/>
        <rFont val="Soberana Sans"/>
        <family val="2"/>
      </rPr>
      <t xml:space="preserve"> Causa : Las acreditaciones se quedan un poco por debajo de la meta definida, alcanzado un 86.45% de cumplimiento en la meta relativa.  Sin embargo, tanto la meta absoluta como el denominador superan lo programado debido a que en el mes de septiembre la dispersión de recursos alcanzó un monto importante (1,500 millones de pesos en subsidio) incluidos apoyos para caña de azúcar y de café, quienes están en proceso de ejercicio de los recursos y acreditación de los mismos. No obstante, los productores aún tienen hasta el mes de diciembre para concluir con sus acreditaciones.  Efecto: Se estima que para diciembre, mes límite para realizar las acreditaciones, se alcance la  meta definida, por lo que no se consideran efectos negativos. Otros Motivos:</t>
    </r>
  </si>
  <si>
    <r>
      <t xml:space="preserve">C1.2 Porcentaje de pequeños y medianos productores satisfechos con el apoyo recibido
</t>
    </r>
    <r>
      <rPr>
        <sz val="10"/>
        <rFont val="Soberana Sans"/>
        <family val="2"/>
      </rPr>
      <t>Sin Información,Sin Justificación</t>
    </r>
  </si>
  <si>
    <r>
      <t xml:space="preserve">A1.C1.1 Porcentaje de presupuesto dispersado durante el primer semestre 
</t>
    </r>
    <r>
      <rPr>
        <sz val="10"/>
        <rFont val="Soberana Sans"/>
        <family val="2"/>
      </rPr>
      <t xml:space="preserve"> Causa : La meta programada para el primer semestre no fue posible registrarla en el sistema, debido a que el indicador se tenía con una frecuencia de medición anual y derivado de los cambios autorizados en el formato "Dice Debe Decir" por el CONEVAL y la SHCP, se cambió a medición semestral, esto con la finalidad de registrar el grado de avance de la cantidad de dinero dispersado en apoyos a los productores en dicho periodo, con base al presupuesto anual. La meta que se tiene programada para el primer semestre corresponde a 75.00 con un numerador de 6,412,500,000.00 y un denominador de 8,550,000,000.00 y se sobrepasa con 15.21 puntos porcentuales debido a que al ser uno de los Programas Prioritarios del Gobierno Federal se agilizó la entrega de incentivos durante el primer trimestre lo que permitió dispersar una cantidad mayor a la que se tenía programada para el primer semestre, aunado al pago de apoyos que quedaron pendientes el año anterior (pasivos), cabe mencionar que el presupuesto asignado corresponde a las vertientes de granos. Efecto: La cantidad dispersada del 90.21% indica que un número importante de los productores recibieron el apoyo en el primer semestre, para su inversión oportuna en las  actividades productivas de sus predios. Otros Motivos:</t>
    </r>
  </si>
  <si>
    <t>U024</t>
  </si>
  <si>
    <t>Desarrollo Rural</t>
  </si>
  <si>
    <t>400-Subsecretaría de Desarrollo Rural</t>
  </si>
  <si>
    <t>Contribuir al desarrollo económico incluyente mediante el incremento de manera sostenible de la productividad de las Unidades de Producción Familiar en el medio rural.</t>
  </si>
  <si>
    <r>
      <t>Porcentaje de incremento del ingreso total corriente promedio anual de las familias atendidas con respecto al incremento del ingreso total corriente promedio anual de las no atendidas.</t>
    </r>
    <r>
      <rPr>
        <i/>
        <sz val="10"/>
        <color indexed="30"/>
        <rFont val="Soberana Sans"/>
      </rPr>
      <t xml:space="preserve">
</t>
    </r>
  </si>
  <si>
    <t xml:space="preserve">((Ingreso corriente promedio anual por familia atendida / Ingreso corriente promedio anual por familia de las familias no atendidas)-1)*100  </t>
  </si>
  <si>
    <t>Incrementar de manera sostenible la productividad de las Unidades de Producción Familiar en el medio rural.</t>
  </si>
  <si>
    <r>
      <t>Tasa de incremento acumulado de la productividad monetaria de las Unidades de Producción Familiar atendidas</t>
    </r>
    <r>
      <rPr>
        <i/>
        <sz val="10"/>
        <color indexed="30"/>
        <rFont val="Soberana Sans"/>
      </rPr>
      <t xml:space="preserve">
</t>
    </r>
  </si>
  <si>
    <t>Incremento = 100 * sumatoria VPaño n  / sumatoria VPaño 1. La sumatoria corre sobre las Unidades de Producción Familiar atendidas.</t>
  </si>
  <si>
    <t>A C1 Unidades de Producción Familiar apoyadas para incorporarse a proyectos de inversión para el establecimiento de empresas y que compran o venden a través de las mismas.</t>
  </si>
  <si>
    <r>
      <t>C1.1 Porcentaje de Unidades de Producción Familiar incorporadas a proyectos de inversión para el establecimiento de empresas con respecto a la población objetivo</t>
    </r>
    <r>
      <rPr>
        <i/>
        <sz val="10"/>
        <color indexed="30"/>
        <rFont val="Soberana Sans"/>
      </rPr>
      <t xml:space="preserve">
</t>
    </r>
  </si>
  <si>
    <t>(Número de Unidades de Producción Familiar incorporadas a proyectos de inversión para el establecimiento de empresas  / Total de Unidades de Producción Familiar)*100</t>
  </si>
  <si>
    <r>
      <t>C1.2 Porcentaje de Unidades de Producción Familiar que compran o venden a través de las empresas creadas, con respecto a las que se asociaron en Proyectos de Desarrollo Rural</t>
    </r>
    <r>
      <rPr>
        <i/>
        <sz val="10"/>
        <color indexed="30"/>
        <rFont val="Soberana Sans"/>
      </rPr>
      <t xml:space="preserve">
</t>
    </r>
  </si>
  <si>
    <t>(Número Unidades de Producción Familiar que compran o venden a través de las empresas creadas / Número de Unidades de Producción Familiar que se asociaron con las empresas creadas)*100</t>
  </si>
  <si>
    <t>B C2 Unidades de Producción Familiar apoyadas para que participen en proyectos de inversión para mejorar la agricultura familiar.</t>
  </si>
  <si>
    <r>
      <t>C2. Porcentaje de Unidades de Producción Familiar que participan en proyectos para mejorar la agricultura familiar con respecto a la población objetivo</t>
    </r>
    <r>
      <rPr>
        <i/>
        <sz val="10"/>
        <color indexed="30"/>
        <rFont val="Soberana Sans"/>
      </rPr>
      <t xml:space="preserve">
</t>
    </r>
  </si>
  <si>
    <t>(Número de unidades de producción familiar que participan en algún proyectos para mejorar la agricultura/Número de unidades de producción familiar de la población objetivo)*100</t>
  </si>
  <si>
    <t>C C3 Unidades de Producción Familiar apoyadas para que mejoren su proceso productivo integrado, a partir de las recomendaciones de los extensionistas.</t>
  </si>
  <si>
    <r>
      <t xml:space="preserve">C3. Porcentaje de Unidades de Producción Familiar que mejoran su proceso productivo con las recomendaciones de los extensionistas, con respecto a la población atendida   </t>
    </r>
    <r>
      <rPr>
        <i/>
        <sz val="10"/>
        <color indexed="30"/>
        <rFont val="Soberana Sans"/>
      </rPr>
      <t xml:space="preserve">
</t>
    </r>
  </si>
  <si>
    <t>(Número de Unidades de Producción Familiar que  mejoran su proceso productivo con las recomendaciones de los extensionistas/ Número de las Unidades de Producción Familiar atendidas)*100</t>
  </si>
  <si>
    <t>D C4 Proyectos de Desarrollo Territorial apoyados que aplican componentes tecnológicos.</t>
  </si>
  <si>
    <r>
      <t>C4.1 Porcentaje de Proyectos de Desarrollo Territorial que aplican componentes tecnológicos promovidos por las instituciones de investigación.</t>
    </r>
    <r>
      <rPr>
        <i/>
        <sz val="10"/>
        <color indexed="30"/>
        <rFont val="Soberana Sans"/>
      </rPr>
      <t xml:space="preserve">
</t>
    </r>
  </si>
  <si>
    <t>(Número de Proyectos de Desarrollo Territorial que aplican componentes tecnológicos promovidos por las instituciones de investigación/ Número total de proyectos de Desarrollo Territorial)*100</t>
  </si>
  <si>
    <r>
      <t>C4.2 Porcentaje de proyectos de investigación autorizados</t>
    </r>
    <r>
      <rPr>
        <i/>
        <sz val="10"/>
        <color indexed="30"/>
        <rFont val="Soberana Sans"/>
      </rPr>
      <t xml:space="preserve">
</t>
    </r>
  </si>
  <si>
    <t xml:space="preserve">(Número de Proyectos de Investigación autorizados / Total de Proyectos programados)*100 </t>
  </si>
  <si>
    <t>A 1 A1.C1 Realización de talleres con productores, extensionistas e investigadores para la formulación de proyectos de inversión para empresas.</t>
  </si>
  <si>
    <r>
      <t xml:space="preserve">A1.C1 Porcentaje de Proyectos de Desarrollo Territorial que cuentan con proyectos de inversión para el establecimiento de empresas </t>
    </r>
    <r>
      <rPr>
        <i/>
        <sz val="10"/>
        <color indexed="30"/>
        <rFont val="Soberana Sans"/>
      </rPr>
      <t xml:space="preserve">
</t>
    </r>
  </si>
  <si>
    <t>(Número de proyectos de desarrollo Territorial que cuentan con proyectos de inversión para el establecimiento de empresas / Número de proyectos de Desarrollo Territorial)*100</t>
  </si>
  <si>
    <t>A 2 A2.C1 Recepción, evaluación y autorización de proyectos de inversión para empresas</t>
  </si>
  <si>
    <r>
      <t>A2.C1 Porcentaje de proyectos de inversión para empresas dictaminados y autorizados dentro del límite establecido</t>
    </r>
    <r>
      <rPr>
        <i/>
        <sz val="10"/>
        <color indexed="30"/>
        <rFont val="Soberana Sans"/>
      </rPr>
      <t xml:space="preserve">
</t>
    </r>
  </si>
  <si>
    <t>(Número de proyectos de inversión para empresas dictaminados y autorizados dentro del límite establecidos/Número total de proyectos recibidos)*100</t>
  </si>
  <si>
    <t>B 3 A2.C2 Recepción, evaluación y autorización de proyectos.</t>
  </si>
  <si>
    <r>
      <t>A2.C2 Porcentaje de proyectos de inversión para la mejora de la agricultura familiar dictaminados y autorizados dentro del límite establecido</t>
    </r>
    <r>
      <rPr>
        <i/>
        <sz val="10"/>
        <color indexed="30"/>
        <rFont val="Soberana Sans"/>
      </rPr>
      <t xml:space="preserve">
</t>
    </r>
  </si>
  <si>
    <t>(Número de proyectos de inversión para la mejora de la agricultura familiar dictaminados y autorizados dentro del límite establecidos/Número total de proyectos recibidos)*100</t>
  </si>
  <si>
    <t>B 4 A1.C2 Realización de talleres con productores, extensionistas e investigadores para la formulación de proyectos de inversión para la mejora de la agricultura familiar.</t>
  </si>
  <si>
    <r>
      <t>A1.C2 Porcentaje de Proyectos de Desarrollo Territorial que cuentan con proyectos de inversión para la mejora de la agricultura familiar</t>
    </r>
    <r>
      <rPr>
        <i/>
        <sz val="10"/>
        <color indexed="30"/>
        <rFont val="Soberana Sans"/>
      </rPr>
      <t xml:space="preserve">
</t>
    </r>
  </si>
  <si>
    <t>(Número de Proyectos de Desarrollo Territorial que cuentan con proyectos de inversión para la mejora de la agricultura familiar / Número de Proyectos de Desarrollo Territorial )*100</t>
  </si>
  <si>
    <t>C 5 A1.C3 Operación del programa de formación y soporte técnico de extensionistas.</t>
  </si>
  <si>
    <r>
      <t>A1.C3 Porcentaje de extensionistas capacitados respecto de los contratados</t>
    </r>
    <r>
      <rPr>
        <i/>
        <sz val="10"/>
        <color indexed="30"/>
        <rFont val="Soberana Sans"/>
      </rPr>
      <t xml:space="preserve">
</t>
    </r>
  </si>
  <si>
    <t>(Número de extensionistas capacitados/Número de extensionistas contratados)*100</t>
  </si>
  <si>
    <t>C 6 A2.C3 Acompañamiento con extensionistas y especialistas para la gestión, establecimiento y operación de las empresas y para mejorar la productividad, el uso de recursos naturales y la inclusión social en la agricultura familiar o para atender necesidades específicas de asesoría rural</t>
  </si>
  <si>
    <r>
      <t>A2.C3 Porcentaje de Proyectos de Desarrollo Territorial con acompañamiento técnico durante su establecimiento, respecto a los que cuentan con apoyos a la inversión</t>
    </r>
    <r>
      <rPr>
        <i/>
        <sz val="10"/>
        <color indexed="30"/>
        <rFont val="Soberana Sans"/>
      </rPr>
      <t xml:space="preserve">
</t>
    </r>
  </si>
  <si>
    <t>(Número de Proyectos de Desarrollo Territorial apoyados con acompañamiento técnico durante su establecimiento / Número de proyectos de desarrollo Territorial apoyados)*100</t>
  </si>
  <si>
    <t>D 7 A1.C4 Recepción, evaluación y autorización de proyectos de investigación y transferencia de tecnología.</t>
  </si>
  <si>
    <r>
      <t>A1.C4 Porcentaje de proyectos de investigación y desarrollo tecnológico evaluados y dictaminados dentro del límite establecido</t>
    </r>
    <r>
      <rPr>
        <i/>
        <sz val="10"/>
        <color indexed="30"/>
        <rFont val="Soberana Sans"/>
      </rPr>
      <t xml:space="preserve">
</t>
    </r>
  </si>
  <si>
    <t xml:space="preserve">(Número de proyectos de investigación y desarrollo tecnológico evaluados y dictaminados dentro del límite establecidos/Número total de proyectos de investigación y desarrollo tecnológico recibidos)*100  </t>
  </si>
  <si>
    <r>
      <t xml:space="preserve">Porcentaje de incremento del ingreso total corriente promedio anual de las familias atendidas con respecto al incremento del ingreso total corriente promedio anual de las no atendidas.
</t>
    </r>
    <r>
      <rPr>
        <sz val="10"/>
        <rFont val="Soberana Sans"/>
        <family val="2"/>
      </rPr>
      <t>Sin Información,Sin Justificación</t>
    </r>
  </si>
  <si>
    <r>
      <t xml:space="preserve">Tasa de incremento acumulado de la productividad monetaria de las Unidades de Producción Familiar atendidas
</t>
    </r>
    <r>
      <rPr>
        <sz val="10"/>
        <rFont val="Soberana Sans"/>
        <family val="2"/>
      </rPr>
      <t>Sin Información,Sin Justificación</t>
    </r>
  </si>
  <si>
    <r>
      <t xml:space="preserve">C1.1 Porcentaje de Unidades de Producción Familiar incorporadas a proyectos de inversión para el establecimiento de empresas con respecto a la población objetivo
</t>
    </r>
    <r>
      <rPr>
        <sz val="10"/>
        <rFont val="Soberana Sans"/>
        <family val="2"/>
      </rPr>
      <t>Sin Información,Sin Justificación</t>
    </r>
  </si>
  <si>
    <r>
      <t xml:space="preserve">C1.2 Porcentaje de Unidades de Producción Familiar que compran o venden a través de las empresas creadas, con respecto a las que se asociaron en Proyectos de Desarrollo Rural
</t>
    </r>
    <r>
      <rPr>
        <sz val="10"/>
        <rFont val="Soberana Sans"/>
        <family val="2"/>
      </rPr>
      <t>Sin Información,Sin Justificación</t>
    </r>
  </si>
  <si>
    <r>
      <t xml:space="preserve">C2. Porcentaje de Unidades de Producción Familiar que participan en proyectos para mejorar la agricultura familiar con respecto a la población objetivo
</t>
    </r>
    <r>
      <rPr>
        <sz val="10"/>
        <rFont val="Soberana Sans"/>
        <family val="2"/>
      </rPr>
      <t>Sin Información,Sin Justificación</t>
    </r>
  </si>
  <si>
    <r>
      <t xml:space="preserve">C3. Porcentaje de Unidades de Producción Familiar que mejoran su proceso productivo con las recomendaciones de los extensionistas, con respecto a la población atendida   
</t>
    </r>
    <r>
      <rPr>
        <sz val="10"/>
        <rFont val="Soberana Sans"/>
        <family val="2"/>
      </rPr>
      <t>Sin Información,Sin Justificación</t>
    </r>
  </si>
  <si>
    <r>
      <t xml:space="preserve">C4.1 Porcentaje de Proyectos de Desarrollo Territorial que aplican componentes tecnológicos promovidos por las instituciones de investigación.
</t>
    </r>
    <r>
      <rPr>
        <sz val="10"/>
        <rFont val="Soberana Sans"/>
        <family val="2"/>
      </rPr>
      <t>Sin Información,Sin Justificación</t>
    </r>
  </si>
  <si>
    <r>
      <t xml:space="preserve">C4.2 Porcentaje de proyectos de investigación autorizados
</t>
    </r>
    <r>
      <rPr>
        <sz val="10"/>
        <rFont val="Soberana Sans"/>
        <family val="2"/>
      </rPr>
      <t>Sin Información,Sin Justificación</t>
    </r>
  </si>
  <si>
    <r>
      <t xml:space="preserve">A1.C1 Porcentaje de Proyectos de Desarrollo Territorial que cuentan con proyectos de inversión para el establecimiento de empresas 
</t>
    </r>
    <r>
      <rPr>
        <sz val="10"/>
        <rFont val="Soberana Sans"/>
        <family val="2"/>
      </rPr>
      <t xml:space="preserve"> Causa : Siendo un Programa de inducción, la intervención de los territorios se retrasó debido a la extensión del proceso de selección y contratación de extensionistas. A la fecha, se encuentra en etapa final dicho proceso de intervención. Los equipos de extensionismo se encuentran elaborando los proyectos de inversión para ser presentados a las instancias ejecutoras en los meses de octubre y noviembre. Efecto: Retraso en el inicio de operación sin afectar su desempeño acumulado anual. Otros Motivos:</t>
    </r>
  </si>
  <si>
    <r>
      <t xml:space="preserve">A2.C1 Porcentaje de proyectos de inversión para empresas dictaminados y autorizados dentro del límite establecido
</t>
    </r>
    <r>
      <rPr>
        <sz val="10"/>
        <rFont val="Soberana Sans"/>
        <family val="2"/>
      </rPr>
      <t xml:space="preserve"> Causa : Siendo un Programa de inducción, la intervención de los territorios se retrasó debido a la extensión del proceso de selección y contratación de extensionistas. A la fecha, se encuentra en etapa final dicho proceso de intervención. Los equipos de extensionismo se encuentran elaborando los proyectos de inversión para ser presentados a las instancias ejecutoras en los meses de octubre y noviembre. Efecto: Retraso en el inicio de operación sin afectar su desempeño acumulado anual Otros Motivos:</t>
    </r>
  </si>
  <si>
    <r>
      <t xml:space="preserve">A2.C2 Porcentaje de proyectos de inversión para la mejora de la agricultura familiar dictaminados y autorizados dentro del límite establecido
</t>
    </r>
    <r>
      <rPr>
        <sz val="10"/>
        <rFont val="Soberana Sans"/>
        <family val="2"/>
      </rPr>
      <t xml:space="preserve"> Causa : Se está avanzando en la formulación de los proyectos de inversión, sin embargo, debido al cambio de estrategia, pasar de apoyos individuales a inversiones de uso colectivo que mejoren la inserción de los productores en las cadenas de valor no ha sido fácil, el proceso de planeación estratégica realizado con los productores para identificar la problemática de sus actividades productivas y las alternativas de solución ha tomado más tiempo del inicialmente considerado, por lo que no se reporta avance en el cumplimiento de la meta. Efecto: El proceso de dictaminación y autorización de los proyectos se verá cargado hacia el cuarto trimestre Otros Motivos:</t>
    </r>
  </si>
  <si>
    <r>
      <t xml:space="preserve">A1.C2 Porcentaje de Proyectos de Desarrollo Territorial que cuentan con proyectos de inversión para la mejora de la agricultura familiar
</t>
    </r>
    <r>
      <rPr>
        <sz val="10"/>
        <rFont val="Soberana Sans"/>
        <family val="2"/>
      </rPr>
      <t xml:space="preserve"> Causa : Se está avanzando en la formulación de los proyectos de inversión, sin embargo, debido al cambio de estrategia, pasar de apoyos individuales a inversiones de uso colectivo que mejoren la inserción de los productores en las cadenas de valor no ha sido fácil, el proceso de planeación estratégica realizado con los productores para identificar la problemática de sus actividades productivas y las alternativas de solución ha tomado más tiempo del inicialmente considerado, por lo que no se reporta avance en el cumplimiento de la meta. Efecto: Retraso en el inicio de operación sin afectar el cumplimiento anual de la meta proyectada Otros Motivos:</t>
    </r>
  </si>
  <si>
    <r>
      <t xml:space="preserve">A1.C3 Porcentaje de extensionistas capacitados respecto de los contratados
</t>
    </r>
    <r>
      <rPr>
        <sz val="10"/>
        <rFont val="Soberana Sans"/>
        <family val="2"/>
      </rPr>
      <t xml:space="preserve"> Causa : A la fecha, se completó la convocatoria para extensionistas en Planeación Estratégica y Formulación de Proyectos; se completó la convocatoria para extensionismo técnico en Guerrero; y las convocatorias para extensionismo en los CADER se encuentran en etapa final de selección para su contratación. Los procesos de reclutamiento y selección han sido más lentos de lo proyectado, por lo que no fue posible alcanzar la meta programada de extensionistas capacitados para este periodo. Efecto: La contratación y capacitación se realizará en el mes de octubre para alcanzar la meta anual. Otros Motivos:</t>
    </r>
  </si>
  <si>
    <r>
      <t xml:space="preserve">A2.C3 Porcentaje de Proyectos de Desarrollo Territorial con acompañamiento técnico durante su establecimiento, respecto a los que cuentan con apoyos a la inversión
</t>
    </r>
    <r>
      <rPr>
        <sz val="10"/>
        <rFont val="Soberana Sans"/>
        <family val="2"/>
      </rPr>
      <t xml:space="preserve"> Causa : A la fecha, se completó la convocatoria para extensionistas en Planeación Estratégica y Formulación de Proyectos; se completó la convocatoria para extensionismo técnico en Guerrero; y las convocatorias para extensionismo en los CADER se encuentran en etapa final de selección para su contratación. Los procesos de reclutamiento y selección han sido más lentos de lo proyectado, por lo que no fue posible alcanzar la meta programada de extensionistas capacitados para este periodo. Efecto: La contratación de extensionistas y el acompañamiento técnico a los Proyectos de Desarrollo Territorial se realizarán en el mes de octubre para alcanzar la meta anual. Otros Motivos:</t>
    </r>
  </si>
  <si>
    <r>
      <t xml:space="preserve">A1.C4 Porcentaje de proyectos de investigación y desarrollo tecnológico evaluados y dictaminados dentro del límite establecido
</t>
    </r>
    <r>
      <rPr>
        <sz val="10"/>
        <rFont val="Soberana Sans"/>
        <family val="2"/>
      </rPr>
      <t xml:space="preserve"> Causa : En el trimestre anterior se reportó que el componente al que se relaciona este indicador no tendrá recursos asignados y por lo tanto no se abrirá la recepción de proyectos. La meta fue ajustada a 0 desde el trimestre anterior. Efecto: No se consideran efectos ya que al no recibirse proyectos, no se tuvo que dictaminar ni que evaluar. Otros Motivos:</t>
    </r>
  </si>
  <si>
    <t>U025</t>
  </si>
  <si>
    <t>Agromercados Sociales y Sustentables</t>
  </si>
  <si>
    <t>Contribuir al desarrollo económico incluyente mediante la mejora de sus condiciones de comercialización.</t>
  </si>
  <si>
    <r>
      <t xml:space="preserve"> F.1.1. Variación del ingreso bruto de los pequeños y medianos productores agropecuarios con incentivos a la Comercialización de cosechas.                                                                                                                            </t>
    </r>
    <r>
      <rPr>
        <i/>
        <sz val="10"/>
        <color indexed="30"/>
        <rFont val="Soberana Sans"/>
      </rPr>
      <t xml:space="preserve">
</t>
    </r>
  </si>
  <si>
    <t xml:space="preserve">((Ingreso bruto de los productores agropecuarios con Incentivos a la Comercialización de cosechas / Ingreso bruto de los productores agropecuarios sin apoyos)-1) *100                                                                            </t>
  </si>
  <si>
    <t>P.1. Pequeños y medianos productores agropecuarios mejoran sus condiciones de comercialización</t>
  </si>
  <si>
    <r>
      <t>P.1.1. Porcentaje de productores agropecuarios apoyados que mejoran sus condiciones de comercialización con respecto de la población objetivo</t>
    </r>
    <r>
      <rPr>
        <i/>
        <sz val="10"/>
        <color indexed="30"/>
        <rFont val="Soberana Sans"/>
      </rPr>
      <t xml:space="preserve">
</t>
    </r>
  </si>
  <si>
    <t xml:space="preserve">(Productores agropecuarios apoyados que mejoran sus condiciones de comercialización / Total de Población Objetivo)*100                                                                                                                                        </t>
  </si>
  <si>
    <t>A C.1. Incentivos a la Comercialización entregados a productores del sector agropecuario</t>
  </si>
  <si>
    <r>
      <t xml:space="preserve">C.1.1 Porcentaje del volumen de productos elegibles con Esquema de apoyos para Cobertura de Precios incorporados a la Comercialización con respecto al total producido.                                                                                </t>
    </r>
    <r>
      <rPr>
        <i/>
        <sz val="10"/>
        <color indexed="30"/>
        <rFont val="Soberana Sans"/>
      </rPr>
      <t xml:space="preserve">
</t>
    </r>
  </si>
  <si>
    <t>(Sumatoria del volumen de productos elegibles con apoyos para Cobertura de Precios incorporadas a la Comercialización / Total de volumen producido de productos elegibles maíz, sorgo, soya y trigo))*100</t>
  </si>
  <si>
    <r>
      <t xml:space="preserve">C.1.2. Porcentaje del volumen de productos elegibles con incentivos complementarios al ingreso objetivo.                                                                                                                                                                     </t>
    </r>
    <r>
      <rPr>
        <i/>
        <sz val="10"/>
        <color indexed="30"/>
        <rFont val="Soberana Sans"/>
      </rPr>
      <t xml:space="preserve">
</t>
    </r>
  </si>
  <si>
    <t xml:space="preserve">(Sumatoria del volumen de productos elegibles con incentivos complementarios al ingreso objetivo / Total de volumen con apoyos para Cobertura de Precios de precios)*100.                                                                                                                                                                                                                                                                                                                                                           </t>
  </si>
  <si>
    <r>
      <t>C.1.3. Porcentaje del volumen de productos elegibles con incentivos contingentes a la comercialización (por ciclo agrícola y producto) con respecto al total producido.</t>
    </r>
    <r>
      <rPr>
        <i/>
        <sz val="10"/>
        <color indexed="30"/>
        <rFont val="Soberana Sans"/>
      </rPr>
      <t xml:space="preserve">
</t>
    </r>
  </si>
  <si>
    <t xml:space="preserve">(Sumatoria del volumen de productos elegibles con incentivos contingentes a la comercialización por ciclo agrícola y producto/ Total de volumen producido de productos elegibles por ciclo agrícola y producto) * 100                                                                                                                                                                                                                                                                                                        </t>
  </si>
  <si>
    <t>B C.2. Incentivos a Esquemas Estructurales de Comercialización.</t>
  </si>
  <si>
    <r>
      <t xml:space="preserve">C.2.1 Porcentaje de capacidad instalada mejorada mediante proyectos de infraestructura comercial con respecto a la Capacidad instalada.                                                                                                   </t>
    </r>
    <r>
      <rPr>
        <i/>
        <sz val="10"/>
        <color indexed="30"/>
        <rFont val="Soberana Sans"/>
      </rPr>
      <t xml:space="preserve">
</t>
    </r>
  </si>
  <si>
    <t xml:space="preserve">(Capacidad instalada mejorada mediante proyectos de infraestructura comercial / Total de capacidad instalada de acuerdo a la línea base en las zonas prioritarias) * 100                                                                                                                   </t>
  </si>
  <si>
    <t>A 1 A.1. Solicitudes recibidas registradas en Comercialización por Región</t>
  </si>
  <si>
    <r>
      <t xml:space="preserve">A.1.1 Porcentaje de solicitudes dictaminadas positivamente con respecto al total recibidas.                </t>
    </r>
    <r>
      <rPr>
        <i/>
        <sz val="10"/>
        <color indexed="30"/>
        <rFont val="Soberana Sans"/>
      </rPr>
      <t xml:space="preserve">
</t>
    </r>
  </si>
  <si>
    <t xml:space="preserve">(Número total de solicitudes dictaminadas positivamente por Región/ Número total de solicitudes recibidas por Región)*100.                                                                                                                                                                     </t>
  </si>
  <si>
    <t>A 2 A.1. Porcentaje de beneficiarios que recibieron el apoyo en el plazo establecido en la normatividad con respecto al total de productores que solicitaron el incentivo</t>
  </si>
  <si>
    <r>
      <t xml:space="preserve">A.1.2. Porcentaje de beneficiarios que recibieron el apoyo en el plazo establecido en la normatividad con respecto al total de productores que solicitaron el incentivo.                                                                                                                                                                           </t>
    </r>
    <r>
      <rPr>
        <i/>
        <sz val="10"/>
        <color indexed="30"/>
        <rFont val="Soberana Sans"/>
      </rPr>
      <t xml:space="preserve">
</t>
    </r>
  </si>
  <si>
    <t xml:space="preserve">(Número de beneficiarios con el pago recibido en el plazo establecido en la normatividad  / Número total de solicitantes) * 100   </t>
  </si>
  <si>
    <t>A 3 A.1. Volumen registrado en Comercialización</t>
  </si>
  <si>
    <r>
      <t xml:space="preserve">A.1.3 Porcentaje del volumen registrado en Comercialización mediante Contrato de Compra-Venta con respecto al total producido.                                                                                                                                                                           </t>
    </r>
    <r>
      <rPr>
        <i/>
        <sz val="10"/>
        <color indexed="30"/>
        <rFont val="Soberana Sans"/>
      </rPr>
      <t xml:space="preserve">
</t>
    </r>
  </si>
  <si>
    <t xml:space="preserve">(Sumatoria del volumen de productos elegibles registrado en Comercialización / Total de volumen producido de productos elegibles)*100.                                                                                  </t>
  </si>
  <si>
    <t>A 4 A.1. Volumen con cumplimiento contractual</t>
  </si>
  <si>
    <r>
      <t xml:space="preserve">A.1.4. Porcentaje del volumen cumplido contractualmente con respecto al volumen total contratado.                                                                                                                                                                             </t>
    </r>
    <r>
      <rPr>
        <i/>
        <sz val="10"/>
        <color indexed="30"/>
        <rFont val="Soberana Sans"/>
      </rPr>
      <t xml:space="preserve">
</t>
    </r>
  </si>
  <si>
    <t xml:space="preserve">(Sumatoria del volumen cumplido de productos elegibles (Maíz, Sorgo, Soya y Trigo) / Total de volumen contratado)*100.                                                                                  </t>
  </si>
  <si>
    <t>B 5 A.2. Proyectos recibidos para Infraestructura Comercial</t>
  </si>
  <si>
    <r>
      <t xml:space="preserve">A.2.1 Porcentaje de Proyectos dictaminados positivamente con respecto al total recibidos.   </t>
    </r>
    <r>
      <rPr>
        <i/>
        <sz val="10"/>
        <color indexed="30"/>
        <rFont val="Soberana Sans"/>
      </rPr>
      <t xml:space="preserve">
</t>
    </r>
  </si>
  <si>
    <t xml:space="preserve">(Número total de proyectos dictaminados positivamente/ Número total de proyectos recibidos)*100.                                                                                                                                                                   </t>
  </si>
  <si>
    <r>
      <t xml:space="preserve"> F.1.1. Variación del ingreso bruto de los pequeños y medianos productores agropecuarios con incentivos a la Comercialización de cosechas.                                                                                                                            
</t>
    </r>
    <r>
      <rPr>
        <sz val="10"/>
        <rFont val="Soberana Sans"/>
        <family val="2"/>
      </rPr>
      <t>Sin Información,Sin Justificación</t>
    </r>
  </si>
  <si>
    <r>
      <t xml:space="preserve">P.1.1. Porcentaje de productores agropecuarios apoyados que mejoran sus condiciones de comercialización con respecto de la población objetivo
</t>
    </r>
    <r>
      <rPr>
        <sz val="10"/>
        <rFont val="Soberana Sans"/>
        <family val="2"/>
      </rPr>
      <t>Sin Información,Sin Justificación</t>
    </r>
  </si>
  <si>
    <r>
      <t xml:space="preserve">C.1.1 Porcentaje del volumen de productos elegibles con Esquema de apoyos para Cobertura de Precios incorporados a la Comercialización con respecto al total producido.                                                                                
</t>
    </r>
    <r>
      <rPr>
        <sz val="10"/>
        <rFont val="Soberana Sans"/>
        <family val="2"/>
      </rPr>
      <t xml:space="preserve"> Causa : La variación del denominador corresponde a cifras actualizadas del SIAP. Lo reportado en el numerador corresponde al volumen registrado del ciclo agrícola otoño invierno 18-19, faltando por registrar a partir del próximo trimestre el volumen asociado al ciclo PV 19   Efecto: El efecto es favorable toda vez que se dio cobertura al 100% del volumen solicitado en el ciclo agrícola. En relación a las variaciones del denominador se ajustará la meta para los siguientes periodos.  Otros Motivos:</t>
    </r>
  </si>
  <si>
    <r>
      <t xml:space="preserve">C.1.2. Porcentaje del volumen de productos elegibles con incentivos complementarios al ingreso objetivo.                                                                                                                                                                     
</t>
    </r>
    <r>
      <rPr>
        <sz val="10"/>
        <rFont val="Soberana Sans"/>
        <family val="2"/>
      </rPr>
      <t xml:space="preserve"> Causa : Dada la naturaleza de los cultivos y sus ciclos productivos, aún no se han otorgado los incentivos a la comercialización; por tal razón aún no se cuenta con la información suficiente para calcular el apoyo complementario para alcanzar el ingreso objetivo. El ajuste del denominador obedece a un ajuste en el total del volumen con apoyos para cobertura de precios derivado de las estimaciones de la producción de los ciclos productivos OI y PV  Efecto: Ninguno. El proceso comercial se desarrolla en los tiempos normales, en el transcurso del año se normalizará el indicador.   Otros Motivos:</t>
    </r>
  </si>
  <si>
    <r>
      <t xml:space="preserve">C.1.3. Porcentaje del volumen de productos elegibles con incentivos contingentes a la comercialización (por ciclo agrícola y producto) con respecto al total producido.
</t>
    </r>
    <r>
      <rPr>
        <sz val="10"/>
        <rFont val="Soberana Sans"/>
        <family val="2"/>
      </rPr>
      <t xml:space="preserve"> Causa : Se ajustó el denominador conforme a cifras actualizadas del SIAP. En este periodo hubo unas disminución en la meta derivado de que la instrumentación en la logística administrativa para llevar acabo la dispersión de este tipo de incentivos se concluyó recientemente. Efecto: Ligero atraso operativo que no pone en riesgo la aplicación del componente. Y ajuste en el valor del denominador para los siguientes periodos. Otros Motivos:</t>
    </r>
  </si>
  <si>
    <r>
      <t xml:space="preserve">C.2.1 Porcentaje de capacidad instalada mejorada mediante proyectos de infraestructura comercial con respecto a la Capacidad instalada.                                                                                                   
</t>
    </r>
    <r>
      <rPr>
        <sz val="10"/>
        <rFont val="Soberana Sans"/>
        <family val="2"/>
      </rPr>
      <t xml:space="preserve"> Causa : La fase de negociación para la instrumentación del incentivo se presenta en condiciones avanzadas de negociación con Banco Mundial; razón por la cual no se han apoyado proyectos de infraestructura. Cabe mencionar que a la fecha se cuenta con 12 proyectos dictaminados positivamente para tal fin.  Efecto: A la fecha no se refleja algún efecto; sin embargo, si no se logran concertar las negociaciones que detonen el crédito se presentaría un efecto negativo, para el sector.   Otros Motivos:</t>
    </r>
  </si>
  <si>
    <r>
      <t xml:space="preserve">A.1.1 Porcentaje de solicitudes dictaminadas positivamente con respecto al total recibidas.                
</t>
    </r>
    <r>
      <rPr>
        <sz val="10"/>
        <rFont val="Soberana Sans"/>
        <family val="2"/>
      </rPr>
      <t xml:space="preserve"> Causa : En términos reales la meta fue superada, ya que hubo mayor participación de productores en un 28.4 a lo estimado; derivado de que las condiciones de mercado resultaron favorables.  Efecto: El efecto es positivo toda vez que se cuenta con solicitudes viables para la ampliación de la población  en beneficio de los productores. Otros Motivos:</t>
    </r>
  </si>
  <si>
    <r>
      <t xml:space="preserve">A.1.2. Porcentaje de beneficiarios que recibieron el apoyo en el plazo establecido en la normatividad con respecto al total de productores que solicitaron el incentivo.                                                                                                                                                                           
</t>
    </r>
    <r>
      <rPr>
        <sz val="10"/>
        <rFont val="Soberana Sans"/>
        <family val="2"/>
      </rPr>
      <t xml:space="preserve"> Causa : Al término del período que se informa, se quedó por debajo en un 15.66% con respecto a la meta estimada, en virtud de que se continúa el procesamiento y pago de las solicitudes procedentes, tal situación se regularizará al cierre del cuarto trimestre de 2019.  Efecto: No existe efecto negativo, toda vez que se concluya el procesamiento de solicitudes se llegará a la meta programada para el cuarto trimestre.  Otros Motivos:</t>
    </r>
  </si>
  <si>
    <r>
      <t xml:space="preserve">A.1.3 Porcentaje del volumen registrado en Comercialización mediante Contrato de Compra-Venta con respecto al total producido.                                                                                                                                                                           
</t>
    </r>
    <r>
      <rPr>
        <sz val="10"/>
        <rFont val="Soberana Sans"/>
        <family val="2"/>
      </rPr>
      <t xml:space="preserve"> Causa : Se rebasó ligeramente la meta del orden del 7% con respecto a lo planeado, debido a que conforme a lo señalado en el trimestre anterior, no se había registrado el volumen correspondiente al ciclo agrícola PV2019, por lo que se normaliza de acuerdo a la expectativa que se proyectó originalmente.  Efecto: El efecto fue positivo porque se cumplió con la meta trimestral.  Otros Motivos:</t>
    </r>
  </si>
  <si>
    <r>
      <t xml:space="preserve">A.1.4. Porcentaje del volumen cumplido contractualmente con respecto al volumen total contratado.                                                                                                                                                                             
</t>
    </r>
    <r>
      <rPr>
        <sz val="10"/>
        <rFont val="Soberana Sans"/>
        <family val="2"/>
      </rPr>
      <t xml:space="preserve"> Causa : Se rebasó ligeramente la meta del orden del 8% con respecto a lo planeado, debido a que conforme a lo señalado en el trimestre anterior, no se había registrado el volumen correspondiente al ciclo agrícola PV2019, por lo que se normaliza de acuerdo a la expectativa que se proyectó originalmente. Efecto: El efecto es favorable toda vez que se dio cobertura al 100% del volumen solicitado en el ciclo agrícola.   Otros Motivos:</t>
    </r>
  </si>
  <si>
    <r>
      <t xml:space="preserve">A.2.1 Porcentaje de Proyectos dictaminados positivamente con respecto al total recibidos.   
</t>
    </r>
    <r>
      <rPr>
        <sz val="10"/>
        <rFont val="Soberana Sans"/>
        <family val="2"/>
      </rPr>
      <t xml:space="preserve"> Causa : Se concluyó el análisis del universo de solicitudes, determinándose que ya que no existió incremento de proyectos dictaminados positivamente a los reportados en el periodo anterior, se hará el ajuste correspondiente para el cierre del cuarto trimestre.  Efecto: El efecto es positivo toda vez que se cuenta con proyectos viables para la ampliación y mejora de la infraestructura de almacenamiento.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</si>
</sst>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8"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29"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tabSelected="1" view="pageBreakPreview" zoomScale="80" zoomScaleNormal="80" zoomScaleSheetLayoutView="80" workbookViewId="0">
      <selection activeCell="Y4" sqref="Y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3320312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18.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37</v>
      </c>
      <c r="D11" s="58"/>
      <c r="E11" s="58"/>
      <c r="F11" s="58"/>
      <c r="G11" s="58"/>
      <c r="H11" s="58"/>
      <c r="I11" s="58" t="s">
        <v>38</v>
      </c>
      <c r="J11" s="58"/>
      <c r="K11" s="58"/>
      <c r="L11" s="58" t="s">
        <v>39</v>
      </c>
      <c r="M11" s="58"/>
      <c r="N11" s="58"/>
      <c r="O11" s="58"/>
      <c r="P11" s="59" t="s">
        <v>40</v>
      </c>
      <c r="Q11" s="59" t="s">
        <v>41</v>
      </c>
      <c r="R11" s="59">
        <v>100</v>
      </c>
      <c r="S11" s="59" t="s">
        <v>42</v>
      </c>
      <c r="T11" s="59" t="s">
        <v>42</v>
      </c>
      <c r="U11" s="60" t="str">
        <f>IF(ISERR(T11/S11*100),"N/A",T11/S11*100)</f>
        <v>N/A</v>
      </c>
    </row>
    <row r="12" spans="1:34" ht="75" customHeight="1" thickBot="1">
      <c r="A12" s="56"/>
      <c r="B12" s="61" t="s">
        <v>43</v>
      </c>
      <c r="C12" s="62" t="s">
        <v>43</v>
      </c>
      <c r="D12" s="62"/>
      <c r="E12" s="62"/>
      <c r="F12" s="62"/>
      <c r="G12" s="62"/>
      <c r="H12" s="62"/>
      <c r="I12" s="62" t="s">
        <v>44</v>
      </c>
      <c r="J12" s="62"/>
      <c r="K12" s="62"/>
      <c r="L12" s="62" t="s">
        <v>45</v>
      </c>
      <c r="M12" s="62"/>
      <c r="N12" s="62"/>
      <c r="O12" s="62"/>
      <c r="P12" s="63" t="s">
        <v>12</v>
      </c>
      <c r="Q12" s="63" t="s">
        <v>41</v>
      </c>
      <c r="R12" s="64">
        <v>90630.81</v>
      </c>
      <c r="S12" s="64" t="s">
        <v>42</v>
      </c>
      <c r="T12" s="64" t="s">
        <v>42</v>
      </c>
      <c r="U12" s="65" t="str">
        <f>IF(ISERR(T12/S12*100),"N/A",T12/S12*100)</f>
        <v>N/A</v>
      </c>
    </row>
    <row r="13" spans="1:34" ht="75" customHeight="1" thickTop="1" thickBot="1">
      <c r="A13" s="56"/>
      <c r="B13" s="57" t="s">
        <v>46</v>
      </c>
      <c r="C13" s="58" t="s">
        <v>47</v>
      </c>
      <c r="D13" s="58"/>
      <c r="E13" s="58"/>
      <c r="F13" s="58"/>
      <c r="G13" s="58"/>
      <c r="H13" s="58"/>
      <c r="I13" s="58" t="s">
        <v>48</v>
      </c>
      <c r="J13" s="58"/>
      <c r="K13" s="58"/>
      <c r="L13" s="58" t="s">
        <v>49</v>
      </c>
      <c r="M13" s="58"/>
      <c r="N13" s="58"/>
      <c r="O13" s="58"/>
      <c r="P13" s="59" t="s">
        <v>40</v>
      </c>
      <c r="Q13" s="59" t="s">
        <v>50</v>
      </c>
      <c r="R13" s="59">
        <v>100</v>
      </c>
      <c r="S13" s="59" t="s">
        <v>42</v>
      </c>
      <c r="T13" s="59" t="s">
        <v>42</v>
      </c>
      <c r="U13" s="60" t="str">
        <f>IF(ISERR(T13/S13*100),"N/A",T13/S13*100)</f>
        <v>N/A</v>
      </c>
    </row>
    <row r="14" spans="1:34" ht="75" customHeight="1" thickTop="1" thickBot="1">
      <c r="A14" s="56"/>
      <c r="B14" s="57" t="s">
        <v>51</v>
      </c>
      <c r="C14" s="58" t="s">
        <v>52</v>
      </c>
      <c r="D14" s="58"/>
      <c r="E14" s="58"/>
      <c r="F14" s="58"/>
      <c r="G14" s="58"/>
      <c r="H14" s="58"/>
      <c r="I14" s="58" t="s">
        <v>53</v>
      </c>
      <c r="J14" s="58"/>
      <c r="K14" s="58"/>
      <c r="L14" s="58" t="s">
        <v>54</v>
      </c>
      <c r="M14" s="58"/>
      <c r="N14" s="58"/>
      <c r="O14" s="58"/>
      <c r="P14" s="59" t="s">
        <v>40</v>
      </c>
      <c r="Q14" s="59" t="s">
        <v>55</v>
      </c>
      <c r="R14" s="59">
        <v>100</v>
      </c>
      <c r="S14" s="59">
        <v>76.66</v>
      </c>
      <c r="T14" s="59">
        <v>92.72</v>
      </c>
      <c r="U14" s="60">
        <f>IF(ISERR(T14/S14*100),"N/A",T14/S14*100)</f>
        <v>120.94964779546046</v>
      </c>
    </row>
    <row r="15" spans="1:34" ht="75" customHeight="1" thickTop="1" thickBot="1">
      <c r="A15" s="56"/>
      <c r="B15" s="57" t="s">
        <v>56</v>
      </c>
      <c r="C15" s="58" t="s">
        <v>57</v>
      </c>
      <c r="D15" s="58"/>
      <c r="E15" s="58"/>
      <c r="F15" s="58"/>
      <c r="G15" s="58"/>
      <c r="H15" s="58"/>
      <c r="I15" s="58" t="s">
        <v>58</v>
      </c>
      <c r="J15" s="58"/>
      <c r="K15" s="58"/>
      <c r="L15" s="58" t="s">
        <v>59</v>
      </c>
      <c r="M15" s="58"/>
      <c r="N15" s="58"/>
      <c r="O15" s="58"/>
      <c r="P15" s="59" t="s">
        <v>40</v>
      </c>
      <c r="Q15" s="59" t="s">
        <v>60</v>
      </c>
      <c r="R15" s="59">
        <v>100</v>
      </c>
      <c r="S15" s="59">
        <v>75</v>
      </c>
      <c r="T15" s="59">
        <v>72.81</v>
      </c>
      <c r="U15" s="60">
        <f>IF(ISERR((S15-T15)*100/S15+100),"N/A",(S15-T15)*100/S15+100)</f>
        <v>102.92</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69</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7"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34.5" customHeight="1">
      <c r="B23" s="94" t="s">
        <v>72</v>
      </c>
      <c r="C23" s="96"/>
      <c r="D23" s="96"/>
      <c r="E23" s="96"/>
      <c r="F23" s="96"/>
      <c r="G23" s="96"/>
      <c r="H23" s="96"/>
      <c r="I23" s="96"/>
      <c r="J23" s="96"/>
      <c r="K23" s="96"/>
      <c r="L23" s="96"/>
      <c r="M23" s="96"/>
      <c r="N23" s="96"/>
      <c r="O23" s="96"/>
      <c r="P23" s="96"/>
      <c r="Q23" s="96"/>
      <c r="R23" s="96"/>
      <c r="S23" s="96"/>
      <c r="T23" s="96"/>
      <c r="U23" s="95"/>
    </row>
    <row r="24" spans="2:21" ht="34.5" customHeight="1">
      <c r="B24" s="94" t="s">
        <v>73</v>
      </c>
      <c r="C24" s="96"/>
      <c r="D24" s="96"/>
      <c r="E24" s="96"/>
      <c r="F24" s="96"/>
      <c r="G24" s="96"/>
      <c r="H24" s="96"/>
      <c r="I24" s="96"/>
      <c r="J24" s="96"/>
      <c r="K24" s="96"/>
      <c r="L24" s="96"/>
      <c r="M24" s="96"/>
      <c r="N24" s="96"/>
      <c r="O24" s="96"/>
      <c r="P24" s="96"/>
      <c r="Q24" s="96"/>
      <c r="R24" s="96"/>
      <c r="S24" s="96"/>
      <c r="T24" s="96"/>
      <c r="U24" s="95"/>
    </row>
    <row r="25" spans="2:21" ht="34.5" customHeight="1">
      <c r="B25" s="94" t="s">
        <v>74</v>
      </c>
      <c r="C25" s="96"/>
      <c r="D25" s="96"/>
      <c r="E25" s="96"/>
      <c r="F25" s="96"/>
      <c r="G25" s="96"/>
      <c r="H25" s="96"/>
      <c r="I25" s="96"/>
      <c r="J25" s="96"/>
      <c r="K25" s="96"/>
      <c r="L25" s="96"/>
      <c r="M25" s="96"/>
      <c r="N25" s="96"/>
      <c r="O25" s="96"/>
      <c r="P25" s="96"/>
      <c r="Q25" s="96"/>
      <c r="R25" s="96"/>
      <c r="S25" s="96"/>
      <c r="T25" s="96"/>
      <c r="U25" s="95"/>
    </row>
    <row r="26" spans="2:21" ht="69" customHeight="1">
      <c r="B26" s="94" t="s">
        <v>75</v>
      </c>
      <c r="C26" s="96"/>
      <c r="D26" s="96"/>
      <c r="E26" s="96"/>
      <c r="F26" s="96"/>
      <c r="G26" s="96"/>
      <c r="H26" s="96"/>
      <c r="I26" s="96"/>
      <c r="J26" s="96"/>
      <c r="K26" s="96"/>
      <c r="L26" s="96"/>
      <c r="M26" s="96"/>
      <c r="N26" s="96"/>
      <c r="O26" s="96"/>
      <c r="P26" s="96"/>
      <c r="Q26" s="96"/>
      <c r="R26" s="96"/>
      <c r="S26" s="96"/>
      <c r="T26" s="96"/>
      <c r="U26" s="95"/>
    </row>
    <row r="27" spans="2:21" ht="102.45" customHeight="1" thickBot="1">
      <c r="B27" s="97" t="s">
        <v>76</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3"/>
  <sheetViews>
    <sheetView view="pageBreakPreview" zoomScale="80" zoomScaleNormal="80" zoomScaleSheetLayoutView="80" workbookViewId="0">
      <selection activeCell="W2" sqref="W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5.88671875" style="1" customWidth="1"/>
    <col min="12" max="12" width="8.6640625" style="1" customWidth="1"/>
    <col min="13" max="13" width="6.77734375" style="1" customWidth="1"/>
    <col min="14" max="14" width="9.21875" style="1" customWidth="1"/>
    <col min="15" max="15" width="21.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501</v>
      </c>
      <c r="D4" s="15" t="s">
        <v>502</v>
      </c>
      <c r="E4" s="15"/>
      <c r="F4" s="15"/>
      <c r="G4" s="15"/>
      <c r="H4" s="15"/>
      <c r="I4" s="16"/>
      <c r="J4" s="17" t="s">
        <v>6</v>
      </c>
      <c r="K4" s="18" t="s">
        <v>7</v>
      </c>
      <c r="L4" s="19" t="s">
        <v>8</v>
      </c>
      <c r="M4" s="19"/>
      <c r="N4" s="19"/>
      <c r="O4" s="19"/>
      <c r="P4" s="17" t="s">
        <v>9</v>
      </c>
      <c r="Q4" s="19" t="s">
        <v>503</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505</v>
      </c>
      <c r="D11" s="58"/>
      <c r="E11" s="58"/>
      <c r="F11" s="58"/>
      <c r="G11" s="58"/>
      <c r="H11" s="58"/>
      <c r="I11" s="58" t="s">
        <v>506</v>
      </c>
      <c r="J11" s="58"/>
      <c r="K11" s="58"/>
      <c r="L11" s="58" t="s">
        <v>507</v>
      </c>
      <c r="M11" s="58"/>
      <c r="N11" s="58"/>
      <c r="O11" s="58"/>
      <c r="P11" s="59" t="s">
        <v>97</v>
      </c>
      <c r="Q11" s="59" t="s">
        <v>508</v>
      </c>
      <c r="R11" s="59">
        <v>3.18</v>
      </c>
      <c r="S11" s="59" t="s">
        <v>42</v>
      </c>
      <c r="T11" s="59">
        <v>2.54</v>
      </c>
      <c r="U11" s="60" t="str">
        <f t="shared" ref="U11:U28" si="0">IF(ISERR(T11/S11*100),"N/A",T11/S11*100)</f>
        <v>N/A</v>
      </c>
    </row>
    <row r="12" spans="1:34" ht="117.6" customHeight="1" thickTop="1" thickBot="1">
      <c r="A12" s="56"/>
      <c r="B12" s="57" t="s">
        <v>46</v>
      </c>
      <c r="C12" s="58" t="s">
        <v>509</v>
      </c>
      <c r="D12" s="58"/>
      <c r="E12" s="58"/>
      <c r="F12" s="58"/>
      <c r="G12" s="58"/>
      <c r="H12" s="58"/>
      <c r="I12" s="58" t="s">
        <v>510</v>
      </c>
      <c r="J12" s="58"/>
      <c r="K12" s="58"/>
      <c r="L12" s="58" t="s">
        <v>511</v>
      </c>
      <c r="M12" s="58"/>
      <c r="N12" s="58"/>
      <c r="O12" s="58"/>
      <c r="P12" s="59" t="s">
        <v>223</v>
      </c>
      <c r="Q12" s="59" t="s">
        <v>508</v>
      </c>
      <c r="R12" s="59">
        <v>1.1399999999999999</v>
      </c>
      <c r="S12" s="59" t="s">
        <v>42</v>
      </c>
      <c r="T12" s="59">
        <v>-6.82</v>
      </c>
      <c r="U12" s="60" t="str">
        <f t="shared" si="0"/>
        <v>N/A</v>
      </c>
    </row>
    <row r="13" spans="1:34" ht="120" customHeight="1" thickTop="1">
      <c r="A13" s="56"/>
      <c r="B13" s="57" t="s">
        <v>51</v>
      </c>
      <c r="C13" s="58" t="s">
        <v>512</v>
      </c>
      <c r="D13" s="58"/>
      <c r="E13" s="58"/>
      <c r="F13" s="58"/>
      <c r="G13" s="58"/>
      <c r="H13" s="58"/>
      <c r="I13" s="58" t="s">
        <v>513</v>
      </c>
      <c r="J13" s="58"/>
      <c r="K13" s="58"/>
      <c r="L13" s="58" t="s">
        <v>514</v>
      </c>
      <c r="M13" s="58"/>
      <c r="N13" s="58"/>
      <c r="O13" s="58"/>
      <c r="P13" s="59" t="s">
        <v>223</v>
      </c>
      <c r="Q13" s="59" t="s">
        <v>41</v>
      </c>
      <c r="R13" s="59">
        <v>15.04</v>
      </c>
      <c r="S13" s="59" t="s">
        <v>42</v>
      </c>
      <c r="T13" s="59" t="s">
        <v>42</v>
      </c>
      <c r="U13" s="60" t="str">
        <f t="shared" si="0"/>
        <v>N/A</v>
      </c>
    </row>
    <row r="14" spans="1:34" ht="75" customHeight="1">
      <c r="A14" s="56"/>
      <c r="B14" s="61" t="s">
        <v>43</v>
      </c>
      <c r="C14" s="62" t="s">
        <v>515</v>
      </c>
      <c r="D14" s="62"/>
      <c r="E14" s="62"/>
      <c r="F14" s="62"/>
      <c r="G14" s="62"/>
      <c r="H14" s="62"/>
      <c r="I14" s="62" t="s">
        <v>516</v>
      </c>
      <c r="J14" s="62"/>
      <c r="K14" s="62"/>
      <c r="L14" s="62" t="s">
        <v>517</v>
      </c>
      <c r="M14" s="62"/>
      <c r="N14" s="62"/>
      <c r="O14" s="62"/>
      <c r="P14" s="63" t="s">
        <v>223</v>
      </c>
      <c r="Q14" s="63" t="s">
        <v>41</v>
      </c>
      <c r="R14" s="63">
        <v>7.84</v>
      </c>
      <c r="S14" s="63" t="s">
        <v>42</v>
      </c>
      <c r="T14" s="63" t="s">
        <v>42</v>
      </c>
      <c r="U14" s="65" t="str">
        <f t="shared" si="0"/>
        <v>N/A</v>
      </c>
    </row>
    <row r="15" spans="1:34" ht="75" customHeight="1">
      <c r="A15" s="56"/>
      <c r="B15" s="61" t="s">
        <v>43</v>
      </c>
      <c r="C15" s="62" t="s">
        <v>43</v>
      </c>
      <c r="D15" s="62"/>
      <c r="E15" s="62"/>
      <c r="F15" s="62"/>
      <c r="G15" s="62"/>
      <c r="H15" s="62"/>
      <c r="I15" s="62" t="s">
        <v>518</v>
      </c>
      <c r="J15" s="62"/>
      <c r="K15" s="62"/>
      <c r="L15" s="62" t="s">
        <v>519</v>
      </c>
      <c r="M15" s="62"/>
      <c r="N15" s="62"/>
      <c r="O15" s="62"/>
      <c r="P15" s="63" t="s">
        <v>223</v>
      </c>
      <c r="Q15" s="63" t="s">
        <v>41</v>
      </c>
      <c r="R15" s="63">
        <v>41.18</v>
      </c>
      <c r="S15" s="63" t="s">
        <v>42</v>
      </c>
      <c r="T15" s="63" t="s">
        <v>42</v>
      </c>
      <c r="U15" s="65" t="str">
        <f t="shared" si="0"/>
        <v>N/A</v>
      </c>
    </row>
    <row r="16" spans="1:34" ht="75" customHeight="1">
      <c r="A16" s="56"/>
      <c r="B16" s="61" t="s">
        <v>43</v>
      </c>
      <c r="C16" s="62" t="s">
        <v>43</v>
      </c>
      <c r="D16" s="62"/>
      <c r="E16" s="62"/>
      <c r="F16" s="62"/>
      <c r="G16" s="62"/>
      <c r="H16" s="62"/>
      <c r="I16" s="62" t="s">
        <v>520</v>
      </c>
      <c r="J16" s="62"/>
      <c r="K16" s="62"/>
      <c r="L16" s="62" t="s">
        <v>521</v>
      </c>
      <c r="M16" s="62"/>
      <c r="N16" s="62"/>
      <c r="O16" s="62"/>
      <c r="P16" s="63" t="s">
        <v>223</v>
      </c>
      <c r="Q16" s="63" t="s">
        <v>152</v>
      </c>
      <c r="R16" s="63">
        <v>54.29</v>
      </c>
      <c r="S16" s="63" t="s">
        <v>42</v>
      </c>
      <c r="T16" s="63" t="s">
        <v>42</v>
      </c>
      <c r="U16" s="65" t="str">
        <f t="shared" si="0"/>
        <v>N/A</v>
      </c>
    </row>
    <row r="17" spans="1:22" ht="75" customHeight="1">
      <c r="A17" s="56"/>
      <c r="B17" s="61" t="s">
        <v>43</v>
      </c>
      <c r="C17" s="62" t="s">
        <v>43</v>
      </c>
      <c r="D17" s="62"/>
      <c r="E17" s="62"/>
      <c r="F17" s="62"/>
      <c r="G17" s="62"/>
      <c r="H17" s="62"/>
      <c r="I17" s="62" t="s">
        <v>522</v>
      </c>
      <c r="J17" s="62"/>
      <c r="K17" s="62"/>
      <c r="L17" s="62" t="s">
        <v>523</v>
      </c>
      <c r="M17" s="62"/>
      <c r="N17" s="62"/>
      <c r="O17" s="62"/>
      <c r="P17" s="63" t="s">
        <v>223</v>
      </c>
      <c r="Q17" s="63" t="s">
        <v>41</v>
      </c>
      <c r="R17" s="63">
        <v>4</v>
      </c>
      <c r="S17" s="63" t="s">
        <v>42</v>
      </c>
      <c r="T17" s="63" t="s">
        <v>42</v>
      </c>
      <c r="U17" s="65" t="str">
        <f t="shared" si="0"/>
        <v>N/A</v>
      </c>
    </row>
    <row r="18" spans="1:22" ht="75" customHeight="1" thickBot="1">
      <c r="A18" s="56"/>
      <c r="B18" s="61" t="s">
        <v>43</v>
      </c>
      <c r="C18" s="62" t="s">
        <v>524</v>
      </c>
      <c r="D18" s="62"/>
      <c r="E18" s="62"/>
      <c r="F18" s="62"/>
      <c r="G18" s="62"/>
      <c r="H18" s="62"/>
      <c r="I18" s="62" t="s">
        <v>525</v>
      </c>
      <c r="J18" s="62"/>
      <c r="K18" s="62"/>
      <c r="L18" s="62" t="s">
        <v>526</v>
      </c>
      <c r="M18" s="62"/>
      <c r="N18" s="62"/>
      <c r="O18" s="62"/>
      <c r="P18" s="63" t="s">
        <v>40</v>
      </c>
      <c r="Q18" s="63" t="s">
        <v>41</v>
      </c>
      <c r="R18" s="63">
        <v>100</v>
      </c>
      <c r="S18" s="63" t="s">
        <v>42</v>
      </c>
      <c r="T18" s="63" t="s">
        <v>42</v>
      </c>
      <c r="U18" s="65" t="str">
        <f t="shared" si="0"/>
        <v>N/A</v>
      </c>
    </row>
    <row r="19" spans="1:22" ht="75" customHeight="1" thickTop="1">
      <c r="A19" s="56"/>
      <c r="B19" s="57" t="s">
        <v>56</v>
      </c>
      <c r="C19" s="58" t="s">
        <v>527</v>
      </c>
      <c r="D19" s="58"/>
      <c r="E19" s="58"/>
      <c r="F19" s="58"/>
      <c r="G19" s="58"/>
      <c r="H19" s="58"/>
      <c r="I19" s="58" t="s">
        <v>528</v>
      </c>
      <c r="J19" s="58"/>
      <c r="K19" s="58"/>
      <c r="L19" s="58" t="s">
        <v>529</v>
      </c>
      <c r="M19" s="58"/>
      <c r="N19" s="58"/>
      <c r="O19" s="58"/>
      <c r="P19" s="59" t="s">
        <v>40</v>
      </c>
      <c r="Q19" s="59" t="s">
        <v>148</v>
      </c>
      <c r="R19" s="59">
        <v>100</v>
      </c>
      <c r="S19" s="59">
        <v>24.98</v>
      </c>
      <c r="T19" s="59">
        <v>0</v>
      </c>
      <c r="U19" s="60">
        <f t="shared" si="0"/>
        <v>0</v>
      </c>
    </row>
    <row r="20" spans="1:22" ht="75" customHeight="1">
      <c r="A20" s="56"/>
      <c r="B20" s="61" t="s">
        <v>43</v>
      </c>
      <c r="C20" s="62" t="s">
        <v>530</v>
      </c>
      <c r="D20" s="62"/>
      <c r="E20" s="62"/>
      <c r="F20" s="62"/>
      <c r="G20" s="62"/>
      <c r="H20" s="62"/>
      <c r="I20" s="62" t="s">
        <v>531</v>
      </c>
      <c r="J20" s="62"/>
      <c r="K20" s="62"/>
      <c r="L20" s="62" t="s">
        <v>532</v>
      </c>
      <c r="M20" s="62"/>
      <c r="N20" s="62"/>
      <c r="O20" s="62"/>
      <c r="P20" s="63" t="s">
        <v>40</v>
      </c>
      <c r="Q20" s="63" t="s">
        <v>148</v>
      </c>
      <c r="R20" s="63">
        <v>100</v>
      </c>
      <c r="S20" s="63">
        <v>25</v>
      </c>
      <c r="T20" s="63">
        <v>0</v>
      </c>
      <c r="U20" s="65">
        <f t="shared" si="0"/>
        <v>0</v>
      </c>
    </row>
    <row r="21" spans="1:22" ht="75" customHeight="1">
      <c r="A21" s="56"/>
      <c r="B21" s="61" t="s">
        <v>43</v>
      </c>
      <c r="C21" s="62" t="s">
        <v>533</v>
      </c>
      <c r="D21" s="62"/>
      <c r="E21" s="62"/>
      <c r="F21" s="62"/>
      <c r="G21" s="62"/>
      <c r="H21" s="62"/>
      <c r="I21" s="62" t="s">
        <v>534</v>
      </c>
      <c r="J21" s="62"/>
      <c r="K21" s="62"/>
      <c r="L21" s="62" t="s">
        <v>535</v>
      </c>
      <c r="M21" s="62"/>
      <c r="N21" s="62"/>
      <c r="O21" s="62"/>
      <c r="P21" s="63" t="s">
        <v>40</v>
      </c>
      <c r="Q21" s="63" t="s">
        <v>148</v>
      </c>
      <c r="R21" s="63">
        <v>100</v>
      </c>
      <c r="S21" s="63">
        <v>24.69</v>
      </c>
      <c r="T21" s="63">
        <v>0</v>
      </c>
      <c r="U21" s="65">
        <f t="shared" si="0"/>
        <v>0</v>
      </c>
    </row>
    <row r="22" spans="1:22" ht="75" customHeight="1">
      <c r="A22" s="56"/>
      <c r="B22" s="61" t="s">
        <v>43</v>
      </c>
      <c r="C22" s="62" t="s">
        <v>536</v>
      </c>
      <c r="D22" s="62"/>
      <c r="E22" s="62"/>
      <c r="F22" s="62"/>
      <c r="G22" s="62"/>
      <c r="H22" s="62"/>
      <c r="I22" s="62" t="s">
        <v>537</v>
      </c>
      <c r="J22" s="62"/>
      <c r="K22" s="62"/>
      <c r="L22" s="62" t="s">
        <v>538</v>
      </c>
      <c r="M22" s="62"/>
      <c r="N22" s="62"/>
      <c r="O22" s="62"/>
      <c r="P22" s="63" t="s">
        <v>40</v>
      </c>
      <c r="Q22" s="63" t="s">
        <v>148</v>
      </c>
      <c r="R22" s="63">
        <v>100</v>
      </c>
      <c r="S22" s="63">
        <v>25</v>
      </c>
      <c r="T22" s="63">
        <v>0</v>
      </c>
      <c r="U22" s="65">
        <f t="shared" si="0"/>
        <v>0</v>
      </c>
    </row>
    <row r="23" spans="1:22" ht="75" customHeight="1">
      <c r="A23" s="56"/>
      <c r="B23" s="61" t="s">
        <v>43</v>
      </c>
      <c r="C23" s="62" t="s">
        <v>539</v>
      </c>
      <c r="D23" s="62"/>
      <c r="E23" s="62"/>
      <c r="F23" s="62"/>
      <c r="G23" s="62"/>
      <c r="H23" s="62"/>
      <c r="I23" s="62" t="s">
        <v>540</v>
      </c>
      <c r="J23" s="62"/>
      <c r="K23" s="62"/>
      <c r="L23" s="62" t="s">
        <v>541</v>
      </c>
      <c r="M23" s="62"/>
      <c r="N23" s="62"/>
      <c r="O23" s="62"/>
      <c r="P23" s="63" t="s">
        <v>40</v>
      </c>
      <c r="Q23" s="63" t="s">
        <v>148</v>
      </c>
      <c r="R23" s="63">
        <v>100</v>
      </c>
      <c r="S23" s="63">
        <v>24.96</v>
      </c>
      <c r="T23" s="63">
        <v>0</v>
      </c>
      <c r="U23" s="65">
        <f t="shared" si="0"/>
        <v>0</v>
      </c>
    </row>
    <row r="24" spans="1:22" ht="75" customHeight="1">
      <c r="A24" s="56"/>
      <c r="B24" s="61" t="s">
        <v>43</v>
      </c>
      <c r="C24" s="62" t="s">
        <v>542</v>
      </c>
      <c r="D24" s="62"/>
      <c r="E24" s="62"/>
      <c r="F24" s="62"/>
      <c r="G24" s="62"/>
      <c r="H24" s="62"/>
      <c r="I24" s="62" t="s">
        <v>543</v>
      </c>
      <c r="J24" s="62"/>
      <c r="K24" s="62"/>
      <c r="L24" s="62" t="s">
        <v>544</v>
      </c>
      <c r="M24" s="62"/>
      <c r="N24" s="62"/>
      <c r="O24" s="62"/>
      <c r="P24" s="63" t="s">
        <v>40</v>
      </c>
      <c r="Q24" s="63" t="s">
        <v>148</v>
      </c>
      <c r="R24" s="63">
        <v>100</v>
      </c>
      <c r="S24" s="63">
        <v>0</v>
      </c>
      <c r="T24" s="63">
        <v>0</v>
      </c>
      <c r="U24" s="65" t="str">
        <f t="shared" si="0"/>
        <v>N/A</v>
      </c>
    </row>
    <row r="25" spans="1:22" ht="75" customHeight="1">
      <c r="A25" s="56"/>
      <c r="B25" s="61" t="s">
        <v>43</v>
      </c>
      <c r="C25" s="62" t="s">
        <v>545</v>
      </c>
      <c r="D25" s="62"/>
      <c r="E25" s="62"/>
      <c r="F25" s="62"/>
      <c r="G25" s="62"/>
      <c r="H25" s="62"/>
      <c r="I25" s="62" t="s">
        <v>546</v>
      </c>
      <c r="J25" s="62"/>
      <c r="K25" s="62"/>
      <c r="L25" s="62" t="s">
        <v>547</v>
      </c>
      <c r="M25" s="62"/>
      <c r="N25" s="62"/>
      <c r="O25" s="62"/>
      <c r="P25" s="63" t="s">
        <v>40</v>
      </c>
      <c r="Q25" s="63" t="s">
        <v>148</v>
      </c>
      <c r="R25" s="63">
        <v>100</v>
      </c>
      <c r="S25" s="63">
        <v>24.32</v>
      </c>
      <c r="T25" s="63">
        <v>0</v>
      </c>
      <c r="U25" s="65">
        <f t="shared" si="0"/>
        <v>0</v>
      </c>
    </row>
    <row r="26" spans="1:22" ht="75" customHeight="1">
      <c r="A26" s="56"/>
      <c r="B26" s="61" t="s">
        <v>43</v>
      </c>
      <c r="C26" s="62" t="s">
        <v>43</v>
      </c>
      <c r="D26" s="62"/>
      <c r="E26" s="62"/>
      <c r="F26" s="62"/>
      <c r="G26" s="62"/>
      <c r="H26" s="62"/>
      <c r="I26" s="62" t="s">
        <v>548</v>
      </c>
      <c r="J26" s="62"/>
      <c r="K26" s="62"/>
      <c r="L26" s="62" t="s">
        <v>549</v>
      </c>
      <c r="M26" s="62"/>
      <c r="N26" s="62"/>
      <c r="O26" s="62"/>
      <c r="P26" s="63" t="s">
        <v>40</v>
      </c>
      <c r="Q26" s="63" t="s">
        <v>148</v>
      </c>
      <c r="R26" s="63">
        <v>100</v>
      </c>
      <c r="S26" s="63">
        <v>24.32</v>
      </c>
      <c r="T26" s="63">
        <v>0</v>
      </c>
      <c r="U26" s="65">
        <f t="shared" si="0"/>
        <v>0</v>
      </c>
    </row>
    <row r="27" spans="1:22" ht="75" customHeight="1">
      <c r="A27" s="56"/>
      <c r="B27" s="61" t="s">
        <v>43</v>
      </c>
      <c r="C27" s="62" t="s">
        <v>550</v>
      </c>
      <c r="D27" s="62"/>
      <c r="E27" s="62"/>
      <c r="F27" s="62"/>
      <c r="G27" s="62"/>
      <c r="H27" s="62"/>
      <c r="I27" s="62" t="s">
        <v>551</v>
      </c>
      <c r="J27" s="62"/>
      <c r="K27" s="62"/>
      <c r="L27" s="62" t="s">
        <v>552</v>
      </c>
      <c r="M27" s="62"/>
      <c r="N27" s="62"/>
      <c r="O27" s="62"/>
      <c r="P27" s="63" t="s">
        <v>40</v>
      </c>
      <c r="Q27" s="63" t="s">
        <v>148</v>
      </c>
      <c r="R27" s="63">
        <v>100</v>
      </c>
      <c r="S27" s="63">
        <v>23.26</v>
      </c>
      <c r="T27" s="63">
        <v>0</v>
      </c>
      <c r="U27" s="65">
        <f t="shared" si="0"/>
        <v>0</v>
      </c>
    </row>
    <row r="28" spans="1:22" ht="75" customHeight="1" thickBot="1">
      <c r="A28" s="56"/>
      <c r="B28" s="61" t="s">
        <v>43</v>
      </c>
      <c r="C28" s="62" t="s">
        <v>553</v>
      </c>
      <c r="D28" s="62"/>
      <c r="E28" s="62"/>
      <c r="F28" s="62"/>
      <c r="G28" s="62"/>
      <c r="H28" s="62"/>
      <c r="I28" s="62" t="s">
        <v>554</v>
      </c>
      <c r="J28" s="62"/>
      <c r="K28" s="62"/>
      <c r="L28" s="62" t="s">
        <v>555</v>
      </c>
      <c r="M28" s="62"/>
      <c r="N28" s="62"/>
      <c r="O28" s="62"/>
      <c r="P28" s="63" t="s">
        <v>40</v>
      </c>
      <c r="Q28" s="63" t="s">
        <v>148</v>
      </c>
      <c r="R28" s="63">
        <v>100</v>
      </c>
      <c r="S28" s="63">
        <v>25</v>
      </c>
      <c r="T28" s="63">
        <v>0</v>
      </c>
      <c r="U28" s="65">
        <f t="shared" si="0"/>
        <v>0</v>
      </c>
    </row>
    <row r="29" spans="1:22" ht="22.5" customHeight="1" thickTop="1" thickBot="1">
      <c r="B29" s="9" t="s">
        <v>61</v>
      </c>
      <c r="C29" s="10"/>
      <c r="D29" s="10"/>
      <c r="E29" s="10"/>
      <c r="F29" s="10"/>
      <c r="G29" s="10"/>
      <c r="H29" s="11"/>
      <c r="I29" s="11"/>
      <c r="J29" s="11"/>
      <c r="K29" s="11"/>
      <c r="L29" s="11"/>
      <c r="M29" s="11"/>
      <c r="N29" s="11"/>
      <c r="O29" s="11"/>
      <c r="P29" s="11"/>
      <c r="Q29" s="11"/>
      <c r="R29" s="11"/>
      <c r="S29" s="11"/>
      <c r="T29" s="11"/>
      <c r="U29" s="12"/>
      <c r="V29" s="66"/>
    </row>
    <row r="30" spans="1:22" ht="26.25" customHeight="1" thickTop="1">
      <c r="B30" s="67"/>
      <c r="C30" s="68"/>
      <c r="D30" s="68"/>
      <c r="E30" s="68"/>
      <c r="F30" s="68"/>
      <c r="G30" s="68"/>
      <c r="H30" s="69"/>
      <c r="I30" s="69"/>
      <c r="J30" s="69"/>
      <c r="K30" s="69"/>
      <c r="L30" s="69"/>
      <c r="M30" s="69"/>
      <c r="N30" s="69"/>
      <c r="O30" s="69"/>
      <c r="P30" s="70"/>
      <c r="Q30" s="71"/>
      <c r="R30" s="72" t="s">
        <v>62</v>
      </c>
      <c r="S30" s="40" t="s">
        <v>63</v>
      </c>
      <c r="T30" s="72" t="s">
        <v>64</v>
      </c>
      <c r="U30" s="40" t="s">
        <v>65</v>
      </c>
    </row>
    <row r="31" spans="1:22" ht="26.25" customHeight="1" thickBot="1">
      <c r="B31" s="73"/>
      <c r="C31" s="74"/>
      <c r="D31" s="74"/>
      <c r="E31" s="74"/>
      <c r="F31" s="74"/>
      <c r="G31" s="74"/>
      <c r="H31" s="75"/>
      <c r="I31" s="75"/>
      <c r="J31" s="75"/>
      <c r="K31" s="75"/>
      <c r="L31" s="75"/>
      <c r="M31" s="75"/>
      <c r="N31" s="75"/>
      <c r="O31" s="75"/>
      <c r="P31" s="76"/>
      <c r="Q31" s="77"/>
      <c r="R31" s="78" t="s">
        <v>66</v>
      </c>
      <c r="S31" s="77" t="s">
        <v>66</v>
      </c>
      <c r="T31" s="77" t="s">
        <v>66</v>
      </c>
      <c r="U31" s="77" t="s">
        <v>67</v>
      </c>
    </row>
    <row r="32" spans="1:22" ht="13.5" customHeight="1" thickBot="1">
      <c r="B32" s="79" t="s">
        <v>68</v>
      </c>
      <c r="C32" s="80"/>
      <c r="D32" s="80"/>
      <c r="E32" s="81"/>
      <c r="F32" s="81"/>
      <c r="G32" s="81"/>
      <c r="H32" s="82"/>
      <c r="I32" s="82"/>
      <c r="J32" s="82"/>
      <c r="K32" s="82"/>
      <c r="L32" s="82"/>
      <c r="M32" s="82"/>
      <c r="N32" s="82"/>
      <c r="O32" s="82"/>
      <c r="P32" s="83"/>
      <c r="Q32" s="83"/>
      <c r="R32" s="84" t="str">
        <f t="shared" ref="R32:T33" si="1">"N/D"</f>
        <v>N/D</v>
      </c>
      <c r="S32" s="84" t="str">
        <f t="shared" si="1"/>
        <v>N/D</v>
      </c>
      <c r="T32" s="84" t="str">
        <f t="shared" si="1"/>
        <v>N/D</v>
      </c>
      <c r="U32" s="85" t="str">
        <f>+IF(ISERR(T32/S32*100),"N/A",T32/S32*100)</f>
        <v>N/A</v>
      </c>
    </row>
    <row r="33" spans="2:21" ht="13.5" customHeight="1" thickBot="1">
      <c r="B33" s="86" t="s">
        <v>69</v>
      </c>
      <c r="C33" s="87"/>
      <c r="D33" s="87"/>
      <c r="E33" s="88"/>
      <c r="F33" s="88"/>
      <c r="G33" s="88"/>
      <c r="H33" s="89"/>
      <c r="I33" s="89"/>
      <c r="J33" s="89"/>
      <c r="K33" s="89"/>
      <c r="L33" s="89"/>
      <c r="M33" s="89"/>
      <c r="N33" s="89"/>
      <c r="O33" s="89"/>
      <c r="P33" s="90"/>
      <c r="Q33" s="90"/>
      <c r="R33" s="84" t="str">
        <f t="shared" si="1"/>
        <v>N/D</v>
      </c>
      <c r="S33" s="84" t="str">
        <f t="shared" si="1"/>
        <v>N/D</v>
      </c>
      <c r="T33" s="84" t="str">
        <f t="shared" si="1"/>
        <v>N/D</v>
      </c>
      <c r="U33" s="85" t="str">
        <f>+IF(ISERR(T33/S33*100),"N/A",T33/S33*100)</f>
        <v>N/A</v>
      </c>
    </row>
    <row r="34" spans="2:21" ht="14.7" customHeight="1" thickTop="1" thickBot="1">
      <c r="B34" s="9" t="s">
        <v>70</v>
      </c>
      <c r="C34" s="10"/>
      <c r="D34" s="10"/>
      <c r="E34" s="10"/>
      <c r="F34" s="10"/>
      <c r="G34" s="10"/>
      <c r="H34" s="11"/>
      <c r="I34" s="11"/>
      <c r="J34" s="11"/>
      <c r="K34" s="11"/>
      <c r="L34" s="11"/>
      <c r="M34" s="11"/>
      <c r="N34" s="11"/>
      <c r="O34" s="11"/>
      <c r="P34" s="11"/>
      <c r="Q34" s="11"/>
      <c r="R34" s="11"/>
      <c r="S34" s="11"/>
      <c r="T34" s="11"/>
      <c r="U34" s="12"/>
    </row>
    <row r="35" spans="2:21" ht="44.25" customHeight="1" thickTop="1">
      <c r="B35" s="91" t="s">
        <v>71</v>
      </c>
      <c r="C35" s="93"/>
      <c r="D35" s="93"/>
      <c r="E35" s="93"/>
      <c r="F35" s="93"/>
      <c r="G35" s="93"/>
      <c r="H35" s="93"/>
      <c r="I35" s="93"/>
      <c r="J35" s="93"/>
      <c r="K35" s="93"/>
      <c r="L35" s="93"/>
      <c r="M35" s="93"/>
      <c r="N35" s="93"/>
      <c r="O35" s="93"/>
      <c r="P35" s="93"/>
      <c r="Q35" s="93"/>
      <c r="R35" s="93"/>
      <c r="S35" s="93"/>
      <c r="T35" s="93"/>
      <c r="U35" s="92"/>
    </row>
    <row r="36" spans="2:21" ht="34.5" customHeight="1">
      <c r="B36" s="94" t="s">
        <v>556</v>
      </c>
      <c r="C36" s="96"/>
      <c r="D36" s="96"/>
      <c r="E36" s="96"/>
      <c r="F36" s="96"/>
      <c r="G36" s="96"/>
      <c r="H36" s="96"/>
      <c r="I36" s="96"/>
      <c r="J36" s="96"/>
      <c r="K36" s="96"/>
      <c r="L36" s="96"/>
      <c r="M36" s="96"/>
      <c r="N36" s="96"/>
      <c r="O36" s="96"/>
      <c r="P36" s="96"/>
      <c r="Q36" s="96"/>
      <c r="R36" s="96"/>
      <c r="S36" s="96"/>
      <c r="T36" s="96"/>
      <c r="U36" s="95"/>
    </row>
    <row r="37" spans="2:21" ht="18" customHeight="1">
      <c r="B37" s="94" t="s">
        <v>557</v>
      </c>
      <c r="C37" s="96"/>
      <c r="D37" s="96"/>
      <c r="E37" s="96"/>
      <c r="F37" s="96"/>
      <c r="G37" s="96"/>
      <c r="H37" s="96"/>
      <c r="I37" s="96"/>
      <c r="J37" s="96"/>
      <c r="K37" s="96"/>
      <c r="L37" s="96"/>
      <c r="M37" s="96"/>
      <c r="N37" s="96"/>
      <c r="O37" s="96"/>
      <c r="P37" s="96"/>
      <c r="Q37" s="96"/>
      <c r="R37" s="96"/>
      <c r="S37" s="96"/>
      <c r="T37" s="96"/>
      <c r="U37" s="95"/>
    </row>
    <row r="38" spans="2:21" ht="34.5" customHeight="1">
      <c r="B38" s="94" t="s">
        <v>558</v>
      </c>
      <c r="C38" s="96"/>
      <c r="D38" s="96"/>
      <c r="E38" s="96"/>
      <c r="F38" s="96"/>
      <c r="G38" s="96"/>
      <c r="H38" s="96"/>
      <c r="I38" s="96"/>
      <c r="J38" s="96"/>
      <c r="K38" s="96"/>
      <c r="L38" s="96"/>
      <c r="M38" s="96"/>
      <c r="N38" s="96"/>
      <c r="O38" s="96"/>
      <c r="P38" s="96"/>
      <c r="Q38" s="96"/>
      <c r="R38" s="96"/>
      <c r="S38" s="96"/>
      <c r="T38" s="96"/>
      <c r="U38" s="95"/>
    </row>
    <row r="39" spans="2:21" ht="34.5" customHeight="1">
      <c r="B39" s="94" t="s">
        <v>559</v>
      </c>
      <c r="C39" s="96"/>
      <c r="D39" s="96"/>
      <c r="E39" s="96"/>
      <c r="F39" s="96"/>
      <c r="G39" s="96"/>
      <c r="H39" s="96"/>
      <c r="I39" s="96"/>
      <c r="J39" s="96"/>
      <c r="K39" s="96"/>
      <c r="L39" s="96"/>
      <c r="M39" s="96"/>
      <c r="N39" s="96"/>
      <c r="O39" s="96"/>
      <c r="P39" s="96"/>
      <c r="Q39" s="96"/>
      <c r="R39" s="96"/>
      <c r="S39" s="96"/>
      <c r="T39" s="96"/>
      <c r="U39" s="95"/>
    </row>
    <row r="40" spans="2:21" ht="34.5" customHeight="1">
      <c r="B40" s="94" t="s">
        <v>560</v>
      </c>
      <c r="C40" s="96"/>
      <c r="D40" s="96"/>
      <c r="E40" s="96"/>
      <c r="F40" s="96"/>
      <c r="G40" s="96"/>
      <c r="H40" s="96"/>
      <c r="I40" s="96"/>
      <c r="J40" s="96"/>
      <c r="K40" s="96"/>
      <c r="L40" s="96"/>
      <c r="M40" s="96"/>
      <c r="N40" s="96"/>
      <c r="O40" s="96"/>
      <c r="P40" s="96"/>
      <c r="Q40" s="96"/>
      <c r="R40" s="96"/>
      <c r="S40" s="96"/>
      <c r="T40" s="96"/>
      <c r="U40" s="95"/>
    </row>
    <row r="41" spans="2:21" ht="34.5" customHeight="1">
      <c r="B41" s="94" t="s">
        <v>561</v>
      </c>
      <c r="C41" s="96"/>
      <c r="D41" s="96"/>
      <c r="E41" s="96"/>
      <c r="F41" s="96"/>
      <c r="G41" s="96"/>
      <c r="H41" s="96"/>
      <c r="I41" s="96"/>
      <c r="J41" s="96"/>
      <c r="K41" s="96"/>
      <c r="L41" s="96"/>
      <c r="M41" s="96"/>
      <c r="N41" s="96"/>
      <c r="O41" s="96"/>
      <c r="P41" s="96"/>
      <c r="Q41" s="96"/>
      <c r="R41" s="96"/>
      <c r="S41" s="96"/>
      <c r="T41" s="96"/>
      <c r="U41" s="95"/>
    </row>
    <row r="42" spans="2:21" ht="34.5" customHeight="1">
      <c r="B42" s="94" t="s">
        <v>562</v>
      </c>
      <c r="C42" s="96"/>
      <c r="D42" s="96"/>
      <c r="E42" s="96"/>
      <c r="F42" s="96"/>
      <c r="G42" s="96"/>
      <c r="H42" s="96"/>
      <c r="I42" s="96"/>
      <c r="J42" s="96"/>
      <c r="K42" s="96"/>
      <c r="L42" s="96"/>
      <c r="M42" s="96"/>
      <c r="N42" s="96"/>
      <c r="O42" s="96"/>
      <c r="P42" s="96"/>
      <c r="Q42" s="96"/>
      <c r="R42" s="96"/>
      <c r="S42" s="96"/>
      <c r="T42" s="96"/>
      <c r="U42" s="95"/>
    </row>
    <row r="43" spans="2:21" ht="16.5" customHeight="1">
      <c r="B43" s="94" t="s">
        <v>563</v>
      </c>
      <c r="C43" s="96"/>
      <c r="D43" s="96"/>
      <c r="E43" s="96"/>
      <c r="F43" s="96"/>
      <c r="G43" s="96"/>
      <c r="H43" s="96"/>
      <c r="I43" s="96"/>
      <c r="J43" s="96"/>
      <c r="K43" s="96"/>
      <c r="L43" s="96"/>
      <c r="M43" s="96"/>
      <c r="N43" s="96"/>
      <c r="O43" s="96"/>
      <c r="P43" s="96"/>
      <c r="Q43" s="96"/>
      <c r="R43" s="96"/>
      <c r="S43" s="96"/>
      <c r="T43" s="96"/>
      <c r="U43" s="95"/>
    </row>
    <row r="44" spans="2:21" ht="56.7" customHeight="1">
      <c r="B44" s="94" t="s">
        <v>564</v>
      </c>
      <c r="C44" s="96"/>
      <c r="D44" s="96"/>
      <c r="E44" s="96"/>
      <c r="F44" s="96"/>
      <c r="G44" s="96"/>
      <c r="H44" s="96"/>
      <c r="I44" s="96"/>
      <c r="J44" s="96"/>
      <c r="K44" s="96"/>
      <c r="L44" s="96"/>
      <c r="M44" s="96"/>
      <c r="N44" s="96"/>
      <c r="O44" s="96"/>
      <c r="P44" s="96"/>
      <c r="Q44" s="96"/>
      <c r="R44" s="96"/>
      <c r="S44" s="96"/>
      <c r="T44" s="96"/>
      <c r="U44" s="95"/>
    </row>
    <row r="45" spans="2:21" ht="56.55" customHeight="1">
      <c r="B45" s="94" t="s">
        <v>565</v>
      </c>
      <c r="C45" s="96"/>
      <c r="D45" s="96"/>
      <c r="E45" s="96"/>
      <c r="F45" s="96"/>
      <c r="G45" s="96"/>
      <c r="H45" s="96"/>
      <c r="I45" s="96"/>
      <c r="J45" s="96"/>
      <c r="K45" s="96"/>
      <c r="L45" s="96"/>
      <c r="M45" s="96"/>
      <c r="N45" s="96"/>
      <c r="O45" s="96"/>
      <c r="P45" s="96"/>
      <c r="Q45" s="96"/>
      <c r="R45" s="96"/>
      <c r="S45" s="96"/>
      <c r="T45" s="96"/>
      <c r="U45" s="95"/>
    </row>
    <row r="46" spans="2:21" ht="58.95" customHeight="1">
      <c r="B46" s="94" t="s">
        <v>566</v>
      </c>
      <c r="C46" s="96"/>
      <c r="D46" s="96"/>
      <c r="E46" s="96"/>
      <c r="F46" s="96"/>
      <c r="G46" s="96"/>
      <c r="H46" s="96"/>
      <c r="I46" s="96"/>
      <c r="J46" s="96"/>
      <c r="K46" s="96"/>
      <c r="L46" s="96"/>
      <c r="M46" s="96"/>
      <c r="N46" s="96"/>
      <c r="O46" s="96"/>
      <c r="P46" s="96"/>
      <c r="Q46" s="96"/>
      <c r="R46" s="96"/>
      <c r="S46" s="96"/>
      <c r="T46" s="96"/>
      <c r="U46" s="95"/>
    </row>
    <row r="47" spans="2:21" ht="60" customHeight="1">
      <c r="B47" s="94" t="s">
        <v>567</v>
      </c>
      <c r="C47" s="96"/>
      <c r="D47" s="96"/>
      <c r="E47" s="96"/>
      <c r="F47" s="96"/>
      <c r="G47" s="96"/>
      <c r="H47" s="96"/>
      <c r="I47" s="96"/>
      <c r="J47" s="96"/>
      <c r="K47" s="96"/>
      <c r="L47" s="96"/>
      <c r="M47" s="96"/>
      <c r="N47" s="96"/>
      <c r="O47" s="96"/>
      <c r="P47" s="96"/>
      <c r="Q47" s="96"/>
      <c r="R47" s="96"/>
      <c r="S47" s="96"/>
      <c r="T47" s="96"/>
      <c r="U47" s="95"/>
    </row>
    <row r="48" spans="2:21" ht="59.55" customHeight="1">
      <c r="B48" s="94" t="s">
        <v>568</v>
      </c>
      <c r="C48" s="96"/>
      <c r="D48" s="96"/>
      <c r="E48" s="96"/>
      <c r="F48" s="96"/>
      <c r="G48" s="96"/>
      <c r="H48" s="96"/>
      <c r="I48" s="96"/>
      <c r="J48" s="96"/>
      <c r="K48" s="96"/>
      <c r="L48" s="96"/>
      <c r="M48" s="96"/>
      <c r="N48" s="96"/>
      <c r="O48" s="96"/>
      <c r="P48" s="96"/>
      <c r="Q48" s="96"/>
      <c r="R48" s="96"/>
      <c r="S48" s="96"/>
      <c r="T48" s="96"/>
      <c r="U48" s="95"/>
    </row>
    <row r="49" spans="2:21" ht="60.3" customHeight="1">
      <c r="B49" s="94" t="s">
        <v>569</v>
      </c>
      <c r="C49" s="96"/>
      <c r="D49" s="96"/>
      <c r="E49" s="96"/>
      <c r="F49" s="96"/>
      <c r="G49" s="96"/>
      <c r="H49" s="96"/>
      <c r="I49" s="96"/>
      <c r="J49" s="96"/>
      <c r="K49" s="96"/>
      <c r="L49" s="96"/>
      <c r="M49" s="96"/>
      <c r="N49" s="96"/>
      <c r="O49" s="96"/>
      <c r="P49" s="96"/>
      <c r="Q49" s="96"/>
      <c r="R49" s="96"/>
      <c r="S49" s="96"/>
      <c r="T49" s="96"/>
      <c r="U49" s="95"/>
    </row>
    <row r="50" spans="2:21" ht="40.799999999999997" customHeight="1">
      <c r="B50" s="94" t="s">
        <v>570</v>
      </c>
      <c r="C50" s="96"/>
      <c r="D50" s="96"/>
      <c r="E50" s="96"/>
      <c r="F50" s="96"/>
      <c r="G50" s="96"/>
      <c r="H50" s="96"/>
      <c r="I50" s="96"/>
      <c r="J50" s="96"/>
      <c r="K50" s="96"/>
      <c r="L50" s="96"/>
      <c r="M50" s="96"/>
      <c r="N50" s="96"/>
      <c r="O50" s="96"/>
      <c r="P50" s="96"/>
      <c r="Q50" s="96"/>
      <c r="R50" s="96"/>
      <c r="S50" s="96"/>
      <c r="T50" s="96"/>
      <c r="U50" s="95"/>
    </row>
    <row r="51" spans="2:21" ht="43.05" customHeight="1">
      <c r="B51" s="94" t="s">
        <v>571</v>
      </c>
      <c r="C51" s="96"/>
      <c r="D51" s="96"/>
      <c r="E51" s="96"/>
      <c r="F51" s="96"/>
      <c r="G51" s="96"/>
      <c r="H51" s="96"/>
      <c r="I51" s="96"/>
      <c r="J51" s="96"/>
      <c r="K51" s="96"/>
      <c r="L51" s="96"/>
      <c r="M51" s="96"/>
      <c r="N51" s="96"/>
      <c r="O51" s="96"/>
      <c r="P51" s="96"/>
      <c r="Q51" s="96"/>
      <c r="R51" s="96"/>
      <c r="S51" s="96"/>
      <c r="T51" s="96"/>
      <c r="U51" s="95"/>
    </row>
    <row r="52" spans="2:21" ht="45.3" customHeight="1">
      <c r="B52" s="94" t="s">
        <v>572</v>
      </c>
      <c r="C52" s="96"/>
      <c r="D52" s="96"/>
      <c r="E52" s="96"/>
      <c r="F52" s="96"/>
      <c r="G52" s="96"/>
      <c r="H52" s="96"/>
      <c r="I52" s="96"/>
      <c r="J52" s="96"/>
      <c r="K52" s="96"/>
      <c r="L52" s="96"/>
      <c r="M52" s="96"/>
      <c r="N52" s="96"/>
      <c r="O52" s="96"/>
      <c r="P52" s="96"/>
      <c r="Q52" s="96"/>
      <c r="R52" s="96"/>
      <c r="S52" s="96"/>
      <c r="T52" s="96"/>
      <c r="U52" s="95"/>
    </row>
    <row r="53" spans="2:21" ht="58.2" customHeight="1" thickBot="1">
      <c r="B53" s="97" t="s">
        <v>573</v>
      </c>
      <c r="C53" s="99"/>
      <c r="D53" s="99"/>
      <c r="E53" s="99"/>
      <c r="F53" s="99"/>
      <c r="G53" s="99"/>
      <c r="H53" s="99"/>
      <c r="I53" s="99"/>
      <c r="J53" s="99"/>
      <c r="K53" s="99"/>
      <c r="L53" s="99"/>
      <c r="M53" s="99"/>
      <c r="N53" s="99"/>
      <c r="O53" s="99"/>
      <c r="P53" s="99"/>
      <c r="Q53" s="99"/>
      <c r="R53" s="99"/>
      <c r="S53" s="99"/>
      <c r="T53" s="99"/>
      <c r="U53" s="98"/>
    </row>
  </sheetData>
  <mergeCells count="96">
    <mergeCell ref="B48:U48"/>
    <mergeCell ref="B49:U49"/>
    <mergeCell ref="B50:U50"/>
    <mergeCell ref="B51:U51"/>
    <mergeCell ref="B52:U52"/>
    <mergeCell ref="B53:U53"/>
    <mergeCell ref="B42:U42"/>
    <mergeCell ref="B43:U43"/>
    <mergeCell ref="B44:U44"/>
    <mergeCell ref="B45:U45"/>
    <mergeCell ref="B46:U46"/>
    <mergeCell ref="B47:U47"/>
    <mergeCell ref="B36:U36"/>
    <mergeCell ref="B37:U37"/>
    <mergeCell ref="B38:U38"/>
    <mergeCell ref="B39:U39"/>
    <mergeCell ref="B40:U40"/>
    <mergeCell ref="B41:U41"/>
    <mergeCell ref="C28:H28"/>
    <mergeCell ref="I28:K28"/>
    <mergeCell ref="L28:O28"/>
    <mergeCell ref="B32:D32"/>
    <mergeCell ref="B33:D33"/>
    <mergeCell ref="B35:U35"/>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93"/>
  <sheetViews>
    <sheetView view="pageBreakPreview" zoomScale="80" zoomScaleNormal="80" zoomScaleSheetLayoutView="80" workbookViewId="0">
      <selection activeCell="X4" sqref="X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6640625" style="1" customWidth="1"/>
    <col min="9" max="9" width="7.33203125" style="1" customWidth="1"/>
    <col min="10" max="10" width="8.77734375" style="1" customWidth="1"/>
    <col min="11" max="11" width="17.88671875" style="1" customWidth="1"/>
    <col min="12" max="12" width="8.6640625" style="1" customWidth="1"/>
    <col min="13" max="13" width="6.77734375" style="1" customWidth="1"/>
    <col min="14" max="14" width="9.21875" style="1" customWidth="1"/>
    <col min="15" max="15" width="26"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574</v>
      </c>
      <c r="D4" s="15" t="s">
        <v>575</v>
      </c>
      <c r="E4" s="15"/>
      <c r="F4" s="15"/>
      <c r="G4" s="15"/>
      <c r="H4" s="15"/>
      <c r="I4" s="16"/>
      <c r="J4" s="17" t="s">
        <v>6</v>
      </c>
      <c r="K4" s="18" t="s">
        <v>7</v>
      </c>
      <c r="L4" s="19" t="s">
        <v>8</v>
      </c>
      <c r="M4" s="19"/>
      <c r="N4" s="19"/>
      <c r="O4" s="19"/>
      <c r="P4" s="17" t="s">
        <v>9</v>
      </c>
      <c r="Q4" s="19" t="s">
        <v>576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335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23.6" customHeight="1" thickTop="1" thickBot="1">
      <c r="A11" s="56"/>
      <c r="B11" s="57" t="s">
        <v>36</v>
      </c>
      <c r="C11" s="58" t="s">
        <v>577</v>
      </c>
      <c r="D11" s="58"/>
      <c r="E11" s="58"/>
      <c r="F11" s="58"/>
      <c r="G11" s="58"/>
      <c r="H11" s="58"/>
      <c r="I11" s="58" t="s">
        <v>578</v>
      </c>
      <c r="J11" s="58"/>
      <c r="K11" s="58"/>
      <c r="L11" s="58" t="s">
        <v>579</v>
      </c>
      <c r="M11" s="58"/>
      <c r="N11" s="58"/>
      <c r="O11" s="58"/>
      <c r="P11" s="59" t="s">
        <v>106</v>
      </c>
      <c r="Q11" s="59" t="s">
        <v>41</v>
      </c>
      <c r="R11" s="59">
        <v>100.1</v>
      </c>
      <c r="S11" s="59" t="s">
        <v>42</v>
      </c>
      <c r="T11" s="59" t="s">
        <v>42</v>
      </c>
      <c r="U11" s="60" t="str">
        <f t="shared" ref="U11:U48" si="0">IF(ISERR(T11/S11*100),"N/A",T11/S11*100)</f>
        <v>N/A</v>
      </c>
    </row>
    <row r="12" spans="1:34" ht="75" customHeight="1" thickTop="1">
      <c r="A12" s="56"/>
      <c r="B12" s="57" t="s">
        <v>46</v>
      </c>
      <c r="C12" s="58" t="s">
        <v>580</v>
      </c>
      <c r="D12" s="58"/>
      <c r="E12" s="58"/>
      <c r="F12" s="58"/>
      <c r="G12" s="58"/>
      <c r="H12" s="58"/>
      <c r="I12" s="58" t="s">
        <v>581</v>
      </c>
      <c r="J12" s="58"/>
      <c r="K12" s="58"/>
      <c r="L12" s="58" t="s">
        <v>582</v>
      </c>
      <c r="M12" s="58"/>
      <c r="N12" s="58"/>
      <c r="O12" s="58"/>
      <c r="P12" s="59" t="s">
        <v>40</v>
      </c>
      <c r="Q12" s="59" t="s">
        <v>41</v>
      </c>
      <c r="R12" s="59">
        <v>101</v>
      </c>
      <c r="S12" s="59" t="s">
        <v>42</v>
      </c>
      <c r="T12" s="59" t="s">
        <v>42</v>
      </c>
      <c r="U12" s="60" t="str">
        <f t="shared" si="0"/>
        <v>N/A</v>
      </c>
    </row>
    <row r="13" spans="1:34" ht="75" customHeight="1" thickBot="1">
      <c r="A13" s="56"/>
      <c r="B13" s="61" t="s">
        <v>43</v>
      </c>
      <c r="C13" s="62" t="s">
        <v>43</v>
      </c>
      <c r="D13" s="62"/>
      <c r="E13" s="62"/>
      <c r="F13" s="62"/>
      <c r="G13" s="62"/>
      <c r="H13" s="62"/>
      <c r="I13" s="62" t="s">
        <v>583</v>
      </c>
      <c r="J13" s="62"/>
      <c r="K13" s="62"/>
      <c r="L13" s="62" t="s">
        <v>584</v>
      </c>
      <c r="M13" s="62"/>
      <c r="N13" s="62"/>
      <c r="O13" s="62"/>
      <c r="P13" s="63" t="s">
        <v>40</v>
      </c>
      <c r="Q13" s="63" t="s">
        <v>41</v>
      </c>
      <c r="R13" s="63">
        <v>38.22</v>
      </c>
      <c r="S13" s="63" t="s">
        <v>42</v>
      </c>
      <c r="T13" s="63" t="s">
        <v>42</v>
      </c>
      <c r="U13" s="65" t="str">
        <f t="shared" si="0"/>
        <v>N/A</v>
      </c>
    </row>
    <row r="14" spans="1:34" ht="75" customHeight="1" thickTop="1">
      <c r="A14" s="56"/>
      <c r="B14" s="57" t="s">
        <v>51</v>
      </c>
      <c r="C14" s="58" t="s">
        <v>585</v>
      </c>
      <c r="D14" s="58"/>
      <c r="E14" s="58"/>
      <c r="F14" s="58"/>
      <c r="G14" s="58"/>
      <c r="H14" s="58"/>
      <c r="I14" s="58" t="s">
        <v>586</v>
      </c>
      <c r="J14" s="58"/>
      <c r="K14" s="58"/>
      <c r="L14" s="58" t="s">
        <v>587</v>
      </c>
      <c r="M14" s="58"/>
      <c r="N14" s="58"/>
      <c r="O14" s="58"/>
      <c r="P14" s="59" t="s">
        <v>40</v>
      </c>
      <c r="Q14" s="59" t="s">
        <v>148</v>
      </c>
      <c r="R14" s="59">
        <v>10</v>
      </c>
      <c r="S14" s="59">
        <v>2.5</v>
      </c>
      <c r="T14" s="59">
        <v>0</v>
      </c>
      <c r="U14" s="60">
        <f t="shared" si="0"/>
        <v>0</v>
      </c>
    </row>
    <row r="15" spans="1:34" ht="75" customHeight="1">
      <c r="A15" s="56"/>
      <c r="B15" s="61" t="s">
        <v>43</v>
      </c>
      <c r="C15" s="62" t="s">
        <v>588</v>
      </c>
      <c r="D15" s="62"/>
      <c r="E15" s="62"/>
      <c r="F15" s="62"/>
      <c r="G15" s="62"/>
      <c r="H15" s="62"/>
      <c r="I15" s="62" t="s">
        <v>589</v>
      </c>
      <c r="J15" s="62"/>
      <c r="K15" s="62"/>
      <c r="L15" s="62" t="s">
        <v>590</v>
      </c>
      <c r="M15" s="62"/>
      <c r="N15" s="62"/>
      <c r="O15" s="62"/>
      <c r="P15" s="63" t="s">
        <v>40</v>
      </c>
      <c r="Q15" s="63" t="s">
        <v>135</v>
      </c>
      <c r="R15" s="63">
        <v>85.71</v>
      </c>
      <c r="S15" s="63">
        <v>34.93</v>
      </c>
      <c r="T15" s="63">
        <v>0</v>
      </c>
      <c r="U15" s="65">
        <f t="shared" si="0"/>
        <v>0</v>
      </c>
    </row>
    <row r="16" spans="1:34" ht="75" customHeight="1">
      <c r="A16" s="56"/>
      <c r="B16" s="61" t="s">
        <v>43</v>
      </c>
      <c r="C16" s="62" t="s">
        <v>591</v>
      </c>
      <c r="D16" s="62"/>
      <c r="E16" s="62"/>
      <c r="F16" s="62"/>
      <c r="G16" s="62"/>
      <c r="H16" s="62"/>
      <c r="I16" s="62" t="s">
        <v>592</v>
      </c>
      <c r="J16" s="62"/>
      <c r="K16" s="62"/>
      <c r="L16" s="62" t="s">
        <v>593</v>
      </c>
      <c r="M16" s="62"/>
      <c r="N16" s="62"/>
      <c r="O16" s="62"/>
      <c r="P16" s="63" t="s">
        <v>40</v>
      </c>
      <c r="Q16" s="63" t="s">
        <v>41</v>
      </c>
      <c r="R16" s="63">
        <v>59.59</v>
      </c>
      <c r="S16" s="63" t="s">
        <v>42</v>
      </c>
      <c r="T16" s="63" t="s">
        <v>42</v>
      </c>
      <c r="U16" s="65" t="str">
        <f t="shared" si="0"/>
        <v>N/A</v>
      </c>
    </row>
    <row r="17" spans="1:21" ht="75" customHeight="1">
      <c r="A17" s="56"/>
      <c r="B17" s="61" t="s">
        <v>43</v>
      </c>
      <c r="C17" s="62" t="s">
        <v>594</v>
      </c>
      <c r="D17" s="62"/>
      <c r="E17" s="62"/>
      <c r="F17" s="62"/>
      <c r="G17" s="62"/>
      <c r="H17" s="62"/>
      <c r="I17" s="62" t="s">
        <v>595</v>
      </c>
      <c r="J17" s="62"/>
      <c r="K17" s="62"/>
      <c r="L17" s="62" t="s">
        <v>596</v>
      </c>
      <c r="M17" s="62"/>
      <c r="N17" s="62"/>
      <c r="O17" s="62"/>
      <c r="P17" s="63" t="s">
        <v>40</v>
      </c>
      <c r="Q17" s="63" t="s">
        <v>41</v>
      </c>
      <c r="R17" s="63">
        <v>11.11</v>
      </c>
      <c r="S17" s="63" t="s">
        <v>42</v>
      </c>
      <c r="T17" s="63" t="s">
        <v>42</v>
      </c>
      <c r="U17" s="65" t="str">
        <f t="shared" si="0"/>
        <v>N/A</v>
      </c>
    </row>
    <row r="18" spans="1:21" ht="75" customHeight="1">
      <c r="A18" s="56"/>
      <c r="B18" s="61" t="s">
        <v>43</v>
      </c>
      <c r="C18" s="62" t="s">
        <v>43</v>
      </c>
      <c r="D18" s="62"/>
      <c r="E18" s="62"/>
      <c r="F18" s="62"/>
      <c r="G18" s="62"/>
      <c r="H18" s="62"/>
      <c r="I18" s="62" t="s">
        <v>597</v>
      </c>
      <c r="J18" s="62"/>
      <c r="K18" s="62"/>
      <c r="L18" s="62" t="s">
        <v>598</v>
      </c>
      <c r="M18" s="62"/>
      <c r="N18" s="62"/>
      <c r="O18" s="62"/>
      <c r="P18" s="63" t="s">
        <v>40</v>
      </c>
      <c r="Q18" s="63" t="s">
        <v>41</v>
      </c>
      <c r="R18" s="63">
        <v>5</v>
      </c>
      <c r="S18" s="63" t="s">
        <v>42</v>
      </c>
      <c r="T18" s="63" t="s">
        <v>42</v>
      </c>
      <c r="U18" s="65" t="str">
        <f t="shared" si="0"/>
        <v>N/A</v>
      </c>
    </row>
    <row r="19" spans="1:21" ht="75" customHeight="1">
      <c r="A19" s="56"/>
      <c r="B19" s="61" t="s">
        <v>43</v>
      </c>
      <c r="C19" s="62" t="s">
        <v>43</v>
      </c>
      <c r="D19" s="62"/>
      <c r="E19" s="62"/>
      <c r="F19" s="62"/>
      <c r="G19" s="62"/>
      <c r="H19" s="62"/>
      <c r="I19" s="62" t="s">
        <v>599</v>
      </c>
      <c r="J19" s="62"/>
      <c r="K19" s="62"/>
      <c r="L19" s="62" t="s">
        <v>600</v>
      </c>
      <c r="M19" s="62"/>
      <c r="N19" s="62"/>
      <c r="O19" s="62"/>
      <c r="P19" s="63" t="s">
        <v>40</v>
      </c>
      <c r="Q19" s="63" t="s">
        <v>148</v>
      </c>
      <c r="R19" s="63">
        <v>5</v>
      </c>
      <c r="S19" s="63">
        <v>1.75</v>
      </c>
      <c r="T19" s="63">
        <v>0</v>
      </c>
      <c r="U19" s="65">
        <f t="shared" si="0"/>
        <v>0</v>
      </c>
    </row>
    <row r="20" spans="1:21" ht="75" customHeight="1">
      <c r="A20" s="56"/>
      <c r="B20" s="61" t="s">
        <v>43</v>
      </c>
      <c r="C20" s="62" t="s">
        <v>601</v>
      </c>
      <c r="D20" s="62"/>
      <c r="E20" s="62"/>
      <c r="F20" s="62"/>
      <c r="G20" s="62"/>
      <c r="H20" s="62"/>
      <c r="I20" s="62" t="s">
        <v>602</v>
      </c>
      <c r="J20" s="62"/>
      <c r="K20" s="62"/>
      <c r="L20" s="62" t="s">
        <v>603</v>
      </c>
      <c r="M20" s="62"/>
      <c r="N20" s="62"/>
      <c r="O20" s="62"/>
      <c r="P20" s="63" t="s">
        <v>40</v>
      </c>
      <c r="Q20" s="63" t="s">
        <v>135</v>
      </c>
      <c r="R20" s="63">
        <v>9.7799999999999994</v>
      </c>
      <c r="S20" s="63">
        <v>19.57</v>
      </c>
      <c r="T20" s="63">
        <v>0</v>
      </c>
      <c r="U20" s="65">
        <f t="shared" si="0"/>
        <v>0</v>
      </c>
    </row>
    <row r="21" spans="1:21" ht="75" customHeight="1">
      <c r="A21" s="56"/>
      <c r="B21" s="61" t="s">
        <v>43</v>
      </c>
      <c r="C21" s="62" t="s">
        <v>43</v>
      </c>
      <c r="D21" s="62"/>
      <c r="E21" s="62"/>
      <c r="F21" s="62"/>
      <c r="G21" s="62"/>
      <c r="H21" s="62"/>
      <c r="I21" s="62" t="s">
        <v>604</v>
      </c>
      <c r="J21" s="62"/>
      <c r="K21" s="62"/>
      <c r="L21" s="62" t="s">
        <v>605</v>
      </c>
      <c r="M21" s="62"/>
      <c r="N21" s="62"/>
      <c r="O21" s="62"/>
      <c r="P21" s="63" t="s">
        <v>40</v>
      </c>
      <c r="Q21" s="63" t="s">
        <v>41</v>
      </c>
      <c r="R21" s="63">
        <v>42.29</v>
      </c>
      <c r="S21" s="63" t="s">
        <v>42</v>
      </c>
      <c r="T21" s="63" t="s">
        <v>42</v>
      </c>
      <c r="U21" s="65" t="str">
        <f t="shared" si="0"/>
        <v>N/A</v>
      </c>
    </row>
    <row r="22" spans="1:21" ht="75" customHeight="1">
      <c r="A22" s="56"/>
      <c r="B22" s="61" t="s">
        <v>43</v>
      </c>
      <c r="C22" s="62" t="s">
        <v>606</v>
      </c>
      <c r="D22" s="62"/>
      <c r="E22" s="62"/>
      <c r="F22" s="62"/>
      <c r="G22" s="62"/>
      <c r="H22" s="62"/>
      <c r="I22" s="62" t="s">
        <v>607</v>
      </c>
      <c r="J22" s="62"/>
      <c r="K22" s="62"/>
      <c r="L22" s="62" t="s">
        <v>608</v>
      </c>
      <c r="M22" s="62"/>
      <c r="N22" s="62"/>
      <c r="O22" s="62"/>
      <c r="P22" s="63" t="s">
        <v>40</v>
      </c>
      <c r="Q22" s="63" t="s">
        <v>50</v>
      </c>
      <c r="R22" s="63">
        <v>22.5</v>
      </c>
      <c r="S22" s="63" t="s">
        <v>42</v>
      </c>
      <c r="T22" s="63" t="s">
        <v>42</v>
      </c>
      <c r="U22" s="65" t="str">
        <f t="shared" si="0"/>
        <v>N/A</v>
      </c>
    </row>
    <row r="23" spans="1:21" ht="75" customHeight="1">
      <c r="A23" s="56"/>
      <c r="B23" s="61" t="s">
        <v>43</v>
      </c>
      <c r="C23" s="62" t="s">
        <v>609</v>
      </c>
      <c r="D23" s="62"/>
      <c r="E23" s="62"/>
      <c r="F23" s="62"/>
      <c r="G23" s="62"/>
      <c r="H23" s="62"/>
      <c r="I23" s="62" t="s">
        <v>610</v>
      </c>
      <c r="J23" s="62"/>
      <c r="K23" s="62"/>
      <c r="L23" s="62" t="s">
        <v>611</v>
      </c>
      <c r="M23" s="62"/>
      <c r="N23" s="62"/>
      <c r="O23" s="62"/>
      <c r="P23" s="63" t="s">
        <v>40</v>
      </c>
      <c r="Q23" s="63" t="s">
        <v>41</v>
      </c>
      <c r="R23" s="63">
        <v>43.48</v>
      </c>
      <c r="S23" s="63" t="s">
        <v>42</v>
      </c>
      <c r="T23" s="63" t="s">
        <v>42</v>
      </c>
      <c r="U23" s="65" t="str">
        <f t="shared" si="0"/>
        <v>N/A</v>
      </c>
    </row>
    <row r="24" spans="1:21" ht="75" customHeight="1">
      <c r="A24" s="56"/>
      <c r="B24" s="61" t="s">
        <v>43</v>
      </c>
      <c r="C24" s="62" t="s">
        <v>43</v>
      </c>
      <c r="D24" s="62"/>
      <c r="E24" s="62"/>
      <c r="F24" s="62"/>
      <c r="G24" s="62"/>
      <c r="H24" s="62"/>
      <c r="I24" s="62" t="s">
        <v>612</v>
      </c>
      <c r="J24" s="62"/>
      <c r="K24" s="62"/>
      <c r="L24" s="62" t="s">
        <v>613</v>
      </c>
      <c r="M24" s="62"/>
      <c r="N24" s="62"/>
      <c r="O24" s="62"/>
      <c r="P24" s="63" t="s">
        <v>40</v>
      </c>
      <c r="Q24" s="63" t="s">
        <v>41</v>
      </c>
      <c r="R24" s="63">
        <v>0</v>
      </c>
      <c r="S24" s="63" t="s">
        <v>42</v>
      </c>
      <c r="T24" s="63" t="s">
        <v>42</v>
      </c>
      <c r="U24" s="65" t="str">
        <f t="shared" si="0"/>
        <v>N/A</v>
      </c>
    </row>
    <row r="25" spans="1:21" ht="75" customHeight="1">
      <c r="A25" s="56"/>
      <c r="B25" s="61" t="s">
        <v>43</v>
      </c>
      <c r="C25" s="62" t="s">
        <v>614</v>
      </c>
      <c r="D25" s="62"/>
      <c r="E25" s="62"/>
      <c r="F25" s="62"/>
      <c r="G25" s="62"/>
      <c r="H25" s="62"/>
      <c r="I25" s="62" t="s">
        <v>615</v>
      </c>
      <c r="J25" s="62"/>
      <c r="K25" s="62"/>
      <c r="L25" s="62" t="s">
        <v>616</v>
      </c>
      <c r="M25" s="62"/>
      <c r="N25" s="62"/>
      <c r="O25" s="62"/>
      <c r="P25" s="63" t="s">
        <v>40</v>
      </c>
      <c r="Q25" s="63" t="s">
        <v>383</v>
      </c>
      <c r="R25" s="63">
        <v>25.45</v>
      </c>
      <c r="S25" s="63" t="s">
        <v>42</v>
      </c>
      <c r="T25" s="63" t="s">
        <v>42</v>
      </c>
      <c r="U25" s="65" t="str">
        <f t="shared" si="0"/>
        <v>N/A</v>
      </c>
    </row>
    <row r="26" spans="1:21" ht="75" customHeight="1">
      <c r="A26" s="56"/>
      <c r="B26" s="61" t="s">
        <v>43</v>
      </c>
      <c r="C26" s="62" t="s">
        <v>43</v>
      </c>
      <c r="D26" s="62"/>
      <c r="E26" s="62"/>
      <c r="F26" s="62"/>
      <c r="G26" s="62"/>
      <c r="H26" s="62"/>
      <c r="I26" s="62" t="s">
        <v>617</v>
      </c>
      <c r="J26" s="62"/>
      <c r="K26" s="62"/>
      <c r="L26" s="62" t="s">
        <v>618</v>
      </c>
      <c r="M26" s="62"/>
      <c r="N26" s="62"/>
      <c r="O26" s="62"/>
      <c r="P26" s="63" t="s">
        <v>106</v>
      </c>
      <c r="Q26" s="63" t="s">
        <v>41</v>
      </c>
      <c r="R26" s="63">
        <v>15.42</v>
      </c>
      <c r="S26" s="63" t="s">
        <v>42</v>
      </c>
      <c r="T26" s="63" t="s">
        <v>42</v>
      </c>
      <c r="U26" s="65" t="str">
        <f t="shared" si="0"/>
        <v>N/A</v>
      </c>
    </row>
    <row r="27" spans="1:21" ht="75" customHeight="1">
      <c r="A27" s="56"/>
      <c r="B27" s="61" t="s">
        <v>43</v>
      </c>
      <c r="C27" s="62" t="s">
        <v>619</v>
      </c>
      <c r="D27" s="62"/>
      <c r="E27" s="62"/>
      <c r="F27" s="62"/>
      <c r="G27" s="62"/>
      <c r="H27" s="62"/>
      <c r="I27" s="62" t="s">
        <v>620</v>
      </c>
      <c r="J27" s="62"/>
      <c r="K27" s="62"/>
      <c r="L27" s="62" t="s">
        <v>621</v>
      </c>
      <c r="M27" s="62"/>
      <c r="N27" s="62"/>
      <c r="O27" s="62"/>
      <c r="P27" s="63" t="s">
        <v>40</v>
      </c>
      <c r="Q27" s="63" t="s">
        <v>152</v>
      </c>
      <c r="R27" s="63">
        <v>100</v>
      </c>
      <c r="S27" s="63" t="s">
        <v>42</v>
      </c>
      <c r="T27" s="63" t="s">
        <v>42</v>
      </c>
      <c r="U27" s="65" t="str">
        <f t="shared" si="0"/>
        <v>N/A</v>
      </c>
    </row>
    <row r="28" spans="1:21" ht="75" customHeight="1">
      <c r="A28" s="56"/>
      <c r="B28" s="61" t="s">
        <v>43</v>
      </c>
      <c r="C28" s="62" t="s">
        <v>622</v>
      </c>
      <c r="D28" s="62"/>
      <c r="E28" s="62"/>
      <c r="F28" s="62"/>
      <c r="G28" s="62"/>
      <c r="H28" s="62"/>
      <c r="I28" s="62" t="s">
        <v>623</v>
      </c>
      <c r="J28" s="62"/>
      <c r="K28" s="62"/>
      <c r="L28" s="62" t="s">
        <v>624</v>
      </c>
      <c r="M28" s="62"/>
      <c r="N28" s="62"/>
      <c r="O28" s="62"/>
      <c r="P28" s="63" t="s">
        <v>40</v>
      </c>
      <c r="Q28" s="63" t="s">
        <v>135</v>
      </c>
      <c r="R28" s="63">
        <v>90</v>
      </c>
      <c r="S28" s="63">
        <v>40</v>
      </c>
      <c r="T28" s="63">
        <v>0</v>
      </c>
      <c r="U28" s="65">
        <f t="shared" si="0"/>
        <v>0</v>
      </c>
    </row>
    <row r="29" spans="1:21" ht="75" customHeight="1">
      <c r="A29" s="56"/>
      <c r="B29" s="61" t="s">
        <v>43</v>
      </c>
      <c r="C29" s="62" t="s">
        <v>625</v>
      </c>
      <c r="D29" s="62"/>
      <c r="E29" s="62"/>
      <c r="F29" s="62"/>
      <c r="G29" s="62"/>
      <c r="H29" s="62"/>
      <c r="I29" s="62" t="s">
        <v>626</v>
      </c>
      <c r="J29" s="62"/>
      <c r="K29" s="62"/>
      <c r="L29" s="62" t="s">
        <v>627</v>
      </c>
      <c r="M29" s="62"/>
      <c r="N29" s="62"/>
      <c r="O29" s="62"/>
      <c r="P29" s="63" t="s">
        <v>40</v>
      </c>
      <c r="Q29" s="63" t="s">
        <v>41</v>
      </c>
      <c r="R29" s="63">
        <v>5.26</v>
      </c>
      <c r="S29" s="63" t="s">
        <v>42</v>
      </c>
      <c r="T29" s="63" t="s">
        <v>42</v>
      </c>
      <c r="U29" s="65" t="str">
        <f t="shared" si="0"/>
        <v>N/A</v>
      </c>
    </row>
    <row r="30" spans="1:21" ht="75" customHeight="1">
      <c r="A30" s="56"/>
      <c r="B30" s="61" t="s">
        <v>43</v>
      </c>
      <c r="C30" s="62" t="s">
        <v>628</v>
      </c>
      <c r="D30" s="62"/>
      <c r="E30" s="62"/>
      <c r="F30" s="62"/>
      <c r="G30" s="62"/>
      <c r="H30" s="62"/>
      <c r="I30" s="62" t="s">
        <v>629</v>
      </c>
      <c r="J30" s="62"/>
      <c r="K30" s="62"/>
      <c r="L30" s="62" t="s">
        <v>630</v>
      </c>
      <c r="M30" s="62"/>
      <c r="N30" s="62"/>
      <c r="O30" s="62"/>
      <c r="P30" s="63" t="s">
        <v>106</v>
      </c>
      <c r="Q30" s="63" t="s">
        <v>135</v>
      </c>
      <c r="R30" s="63">
        <v>3946.46</v>
      </c>
      <c r="S30" s="63">
        <v>49895</v>
      </c>
      <c r="T30" s="63">
        <v>3518.35</v>
      </c>
      <c r="U30" s="65">
        <f t="shared" si="0"/>
        <v>7.0515081671510176</v>
      </c>
    </row>
    <row r="31" spans="1:21" ht="75" customHeight="1" thickBot="1">
      <c r="A31" s="56"/>
      <c r="B31" s="61" t="s">
        <v>43</v>
      </c>
      <c r="C31" s="62" t="s">
        <v>43</v>
      </c>
      <c r="D31" s="62"/>
      <c r="E31" s="62"/>
      <c r="F31" s="62"/>
      <c r="G31" s="62"/>
      <c r="H31" s="62"/>
      <c r="I31" s="62" t="s">
        <v>631</v>
      </c>
      <c r="J31" s="62"/>
      <c r="K31" s="62"/>
      <c r="L31" s="62" t="s">
        <v>632</v>
      </c>
      <c r="M31" s="62"/>
      <c r="N31" s="62"/>
      <c r="O31" s="62"/>
      <c r="P31" s="63" t="s">
        <v>106</v>
      </c>
      <c r="Q31" s="63" t="s">
        <v>135</v>
      </c>
      <c r="R31" s="63">
        <v>22.09</v>
      </c>
      <c r="S31" s="63">
        <v>2.12</v>
      </c>
      <c r="T31" s="63">
        <v>22.09</v>
      </c>
      <c r="U31" s="65">
        <f t="shared" si="0"/>
        <v>1041.9811320754716</v>
      </c>
    </row>
    <row r="32" spans="1:21" ht="75" customHeight="1" thickTop="1">
      <c r="A32" s="56"/>
      <c r="B32" s="57" t="s">
        <v>56</v>
      </c>
      <c r="C32" s="58" t="s">
        <v>633</v>
      </c>
      <c r="D32" s="58"/>
      <c r="E32" s="58"/>
      <c r="F32" s="58"/>
      <c r="G32" s="58"/>
      <c r="H32" s="58"/>
      <c r="I32" s="58" t="s">
        <v>634</v>
      </c>
      <c r="J32" s="58"/>
      <c r="K32" s="58"/>
      <c r="L32" s="58" t="s">
        <v>635</v>
      </c>
      <c r="M32" s="58"/>
      <c r="N32" s="58"/>
      <c r="O32" s="58"/>
      <c r="P32" s="59" t="s">
        <v>40</v>
      </c>
      <c r="Q32" s="59" t="s">
        <v>60</v>
      </c>
      <c r="R32" s="59">
        <v>7.74</v>
      </c>
      <c r="S32" s="59">
        <v>1.55</v>
      </c>
      <c r="T32" s="59">
        <v>0</v>
      </c>
      <c r="U32" s="60">
        <f t="shared" si="0"/>
        <v>0</v>
      </c>
    </row>
    <row r="33" spans="1:21" ht="75" customHeight="1">
      <c r="A33" s="56"/>
      <c r="B33" s="61" t="s">
        <v>43</v>
      </c>
      <c r="C33" s="62" t="s">
        <v>636</v>
      </c>
      <c r="D33" s="62"/>
      <c r="E33" s="62"/>
      <c r="F33" s="62"/>
      <c r="G33" s="62"/>
      <c r="H33" s="62"/>
      <c r="I33" s="62" t="s">
        <v>637</v>
      </c>
      <c r="J33" s="62"/>
      <c r="K33" s="62"/>
      <c r="L33" s="62" t="s">
        <v>638</v>
      </c>
      <c r="M33" s="62"/>
      <c r="N33" s="62"/>
      <c r="O33" s="62"/>
      <c r="P33" s="63" t="s">
        <v>40</v>
      </c>
      <c r="Q33" s="63" t="s">
        <v>148</v>
      </c>
      <c r="R33" s="63">
        <v>17.5</v>
      </c>
      <c r="S33" s="63">
        <v>2.86</v>
      </c>
      <c r="T33" s="63">
        <v>0</v>
      </c>
      <c r="U33" s="65">
        <f t="shared" si="0"/>
        <v>0</v>
      </c>
    </row>
    <row r="34" spans="1:21" ht="75" customHeight="1">
      <c r="A34" s="56"/>
      <c r="B34" s="61" t="s">
        <v>43</v>
      </c>
      <c r="C34" s="62" t="s">
        <v>639</v>
      </c>
      <c r="D34" s="62"/>
      <c r="E34" s="62"/>
      <c r="F34" s="62"/>
      <c r="G34" s="62"/>
      <c r="H34" s="62"/>
      <c r="I34" s="62" t="s">
        <v>640</v>
      </c>
      <c r="J34" s="62"/>
      <c r="K34" s="62"/>
      <c r="L34" s="62" t="s">
        <v>641</v>
      </c>
      <c r="M34" s="62"/>
      <c r="N34" s="62"/>
      <c r="O34" s="62"/>
      <c r="P34" s="63" t="s">
        <v>40</v>
      </c>
      <c r="Q34" s="63" t="s">
        <v>148</v>
      </c>
      <c r="R34" s="63">
        <v>59.59</v>
      </c>
      <c r="S34" s="63">
        <v>20</v>
      </c>
      <c r="T34" s="63">
        <v>0</v>
      </c>
      <c r="U34" s="65">
        <f t="shared" si="0"/>
        <v>0</v>
      </c>
    </row>
    <row r="35" spans="1:21" ht="75" customHeight="1">
      <c r="A35" s="56"/>
      <c r="B35" s="61" t="s">
        <v>43</v>
      </c>
      <c r="C35" s="62" t="s">
        <v>642</v>
      </c>
      <c r="D35" s="62"/>
      <c r="E35" s="62"/>
      <c r="F35" s="62"/>
      <c r="G35" s="62"/>
      <c r="H35" s="62"/>
      <c r="I35" s="62" t="s">
        <v>643</v>
      </c>
      <c r="J35" s="62"/>
      <c r="K35" s="62"/>
      <c r="L35" s="62" t="s">
        <v>644</v>
      </c>
      <c r="M35" s="62"/>
      <c r="N35" s="62"/>
      <c r="O35" s="62"/>
      <c r="P35" s="63" t="s">
        <v>40</v>
      </c>
      <c r="Q35" s="63" t="s">
        <v>60</v>
      </c>
      <c r="R35" s="63">
        <v>9.76</v>
      </c>
      <c r="S35" s="63">
        <v>1.39</v>
      </c>
      <c r="T35" s="63">
        <v>0</v>
      </c>
      <c r="U35" s="65">
        <f t="shared" si="0"/>
        <v>0</v>
      </c>
    </row>
    <row r="36" spans="1:21" ht="75" customHeight="1">
      <c r="A36" s="56"/>
      <c r="B36" s="61" t="s">
        <v>43</v>
      </c>
      <c r="C36" s="62" t="s">
        <v>43</v>
      </c>
      <c r="D36" s="62"/>
      <c r="E36" s="62"/>
      <c r="F36" s="62"/>
      <c r="G36" s="62"/>
      <c r="H36" s="62"/>
      <c r="I36" s="62" t="s">
        <v>645</v>
      </c>
      <c r="J36" s="62"/>
      <c r="K36" s="62"/>
      <c r="L36" s="62" t="s">
        <v>646</v>
      </c>
      <c r="M36" s="62"/>
      <c r="N36" s="62"/>
      <c r="O36" s="62"/>
      <c r="P36" s="63" t="s">
        <v>40</v>
      </c>
      <c r="Q36" s="63" t="s">
        <v>152</v>
      </c>
      <c r="R36" s="63">
        <v>33.33</v>
      </c>
      <c r="S36" s="63" t="s">
        <v>42</v>
      </c>
      <c r="T36" s="63" t="s">
        <v>42</v>
      </c>
      <c r="U36" s="65" t="str">
        <f t="shared" si="0"/>
        <v>N/A</v>
      </c>
    </row>
    <row r="37" spans="1:21" ht="75" customHeight="1">
      <c r="A37" s="56"/>
      <c r="B37" s="61" t="s">
        <v>43</v>
      </c>
      <c r="C37" s="62" t="s">
        <v>43</v>
      </c>
      <c r="D37" s="62"/>
      <c r="E37" s="62"/>
      <c r="F37" s="62"/>
      <c r="G37" s="62"/>
      <c r="H37" s="62"/>
      <c r="I37" s="62" t="s">
        <v>647</v>
      </c>
      <c r="J37" s="62"/>
      <c r="K37" s="62"/>
      <c r="L37" s="62" t="s">
        <v>648</v>
      </c>
      <c r="M37" s="62"/>
      <c r="N37" s="62"/>
      <c r="O37" s="62"/>
      <c r="P37" s="63" t="s">
        <v>40</v>
      </c>
      <c r="Q37" s="63" t="s">
        <v>152</v>
      </c>
      <c r="R37" s="63">
        <v>90</v>
      </c>
      <c r="S37" s="63" t="s">
        <v>42</v>
      </c>
      <c r="T37" s="63" t="s">
        <v>42</v>
      </c>
      <c r="U37" s="65" t="str">
        <f t="shared" si="0"/>
        <v>N/A</v>
      </c>
    </row>
    <row r="38" spans="1:21" ht="75" customHeight="1">
      <c r="A38" s="56"/>
      <c r="B38" s="61" t="s">
        <v>43</v>
      </c>
      <c r="C38" s="62" t="s">
        <v>649</v>
      </c>
      <c r="D38" s="62"/>
      <c r="E38" s="62"/>
      <c r="F38" s="62"/>
      <c r="G38" s="62"/>
      <c r="H38" s="62"/>
      <c r="I38" s="62" t="s">
        <v>650</v>
      </c>
      <c r="J38" s="62"/>
      <c r="K38" s="62"/>
      <c r="L38" s="62" t="s">
        <v>651</v>
      </c>
      <c r="M38" s="62"/>
      <c r="N38" s="62"/>
      <c r="O38" s="62"/>
      <c r="P38" s="63" t="s">
        <v>40</v>
      </c>
      <c r="Q38" s="63" t="s">
        <v>148</v>
      </c>
      <c r="R38" s="63">
        <v>100</v>
      </c>
      <c r="S38" s="63">
        <v>20</v>
      </c>
      <c r="T38" s="63">
        <v>0</v>
      </c>
      <c r="U38" s="65">
        <f t="shared" si="0"/>
        <v>0</v>
      </c>
    </row>
    <row r="39" spans="1:21" ht="75" customHeight="1">
      <c r="A39" s="56"/>
      <c r="B39" s="61" t="s">
        <v>43</v>
      </c>
      <c r="C39" s="62" t="s">
        <v>652</v>
      </c>
      <c r="D39" s="62"/>
      <c r="E39" s="62"/>
      <c r="F39" s="62"/>
      <c r="G39" s="62"/>
      <c r="H39" s="62"/>
      <c r="I39" s="62" t="s">
        <v>653</v>
      </c>
      <c r="J39" s="62"/>
      <c r="K39" s="62"/>
      <c r="L39" s="62" t="s">
        <v>654</v>
      </c>
      <c r="M39" s="62"/>
      <c r="N39" s="62"/>
      <c r="O39" s="62"/>
      <c r="P39" s="63" t="s">
        <v>40</v>
      </c>
      <c r="Q39" s="63" t="s">
        <v>148</v>
      </c>
      <c r="R39" s="63">
        <v>100</v>
      </c>
      <c r="S39" s="63">
        <v>57.5</v>
      </c>
      <c r="T39" s="63">
        <v>0</v>
      </c>
      <c r="U39" s="65">
        <f t="shared" si="0"/>
        <v>0</v>
      </c>
    </row>
    <row r="40" spans="1:21" ht="75" customHeight="1">
      <c r="A40" s="56"/>
      <c r="B40" s="61" t="s">
        <v>43</v>
      </c>
      <c r="C40" s="62" t="s">
        <v>655</v>
      </c>
      <c r="D40" s="62"/>
      <c r="E40" s="62"/>
      <c r="F40" s="62"/>
      <c r="G40" s="62"/>
      <c r="H40" s="62"/>
      <c r="I40" s="62" t="s">
        <v>656</v>
      </c>
      <c r="J40" s="62"/>
      <c r="K40" s="62"/>
      <c r="L40" s="62" t="s">
        <v>657</v>
      </c>
      <c r="M40" s="62"/>
      <c r="N40" s="62"/>
      <c r="O40" s="62"/>
      <c r="P40" s="63" t="s">
        <v>40</v>
      </c>
      <c r="Q40" s="63" t="s">
        <v>148</v>
      </c>
      <c r="R40" s="63">
        <v>100</v>
      </c>
      <c r="S40" s="63">
        <v>30</v>
      </c>
      <c r="T40" s="63">
        <v>0</v>
      </c>
      <c r="U40" s="65">
        <f t="shared" si="0"/>
        <v>0</v>
      </c>
    </row>
    <row r="41" spans="1:21" ht="75" customHeight="1">
      <c r="A41" s="56"/>
      <c r="B41" s="61" t="s">
        <v>43</v>
      </c>
      <c r="C41" s="62" t="s">
        <v>658</v>
      </c>
      <c r="D41" s="62"/>
      <c r="E41" s="62"/>
      <c r="F41" s="62"/>
      <c r="G41" s="62"/>
      <c r="H41" s="62"/>
      <c r="I41" s="62" t="s">
        <v>659</v>
      </c>
      <c r="J41" s="62"/>
      <c r="K41" s="62"/>
      <c r="L41" s="62" t="s">
        <v>660</v>
      </c>
      <c r="M41" s="62"/>
      <c r="N41" s="62"/>
      <c r="O41" s="62"/>
      <c r="P41" s="63" t="s">
        <v>40</v>
      </c>
      <c r="Q41" s="63" t="s">
        <v>148</v>
      </c>
      <c r="R41" s="63">
        <v>100</v>
      </c>
      <c r="S41" s="63">
        <v>20</v>
      </c>
      <c r="T41" s="63">
        <v>0</v>
      </c>
      <c r="U41" s="65">
        <f t="shared" si="0"/>
        <v>0</v>
      </c>
    </row>
    <row r="42" spans="1:21" ht="75" customHeight="1">
      <c r="A42" s="56"/>
      <c r="B42" s="61" t="s">
        <v>43</v>
      </c>
      <c r="C42" s="62" t="s">
        <v>43</v>
      </c>
      <c r="D42" s="62"/>
      <c r="E42" s="62"/>
      <c r="F42" s="62"/>
      <c r="G42" s="62"/>
      <c r="H42" s="62"/>
      <c r="I42" s="62" t="s">
        <v>661</v>
      </c>
      <c r="J42" s="62"/>
      <c r="K42" s="62"/>
      <c r="L42" s="62" t="s">
        <v>662</v>
      </c>
      <c r="M42" s="62"/>
      <c r="N42" s="62"/>
      <c r="O42" s="62"/>
      <c r="P42" s="63" t="s">
        <v>40</v>
      </c>
      <c r="Q42" s="63" t="s">
        <v>148</v>
      </c>
      <c r="R42" s="63">
        <v>100</v>
      </c>
      <c r="S42" s="63">
        <v>34</v>
      </c>
      <c r="T42" s="63">
        <v>0</v>
      </c>
      <c r="U42" s="65">
        <f t="shared" si="0"/>
        <v>0</v>
      </c>
    </row>
    <row r="43" spans="1:21" ht="75" customHeight="1">
      <c r="A43" s="56"/>
      <c r="B43" s="61" t="s">
        <v>43</v>
      </c>
      <c r="C43" s="62" t="s">
        <v>663</v>
      </c>
      <c r="D43" s="62"/>
      <c r="E43" s="62"/>
      <c r="F43" s="62"/>
      <c r="G43" s="62"/>
      <c r="H43" s="62"/>
      <c r="I43" s="62" t="s">
        <v>664</v>
      </c>
      <c r="J43" s="62"/>
      <c r="K43" s="62"/>
      <c r="L43" s="62" t="s">
        <v>665</v>
      </c>
      <c r="M43" s="62"/>
      <c r="N43" s="62"/>
      <c r="O43" s="62"/>
      <c r="P43" s="63" t="s">
        <v>40</v>
      </c>
      <c r="Q43" s="63" t="s">
        <v>148</v>
      </c>
      <c r="R43" s="63">
        <v>99.97</v>
      </c>
      <c r="S43" s="63">
        <v>76.41</v>
      </c>
      <c r="T43" s="63">
        <v>100</v>
      </c>
      <c r="U43" s="65">
        <f t="shared" si="0"/>
        <v>130.87292239235703</v>
      </c>
    </row>
    <row r="44" spans="1:21" ht="75" customHeight="1">
      <c r="A44" s="56"/>
      <c r="B44" s="61" t="s">
        <v>43</v>
      </c>
      <c r="C44" s="62" t="s">
        <v>43</v>
      </c>
      <c r="D44" s="62"/>
      <c r="E44" s="62"/>
      <c r="F44" s="62"/>
      <c r="G44" s="62"/>
      <c r="H44" s="62"/>
      <c r="I44" s="62" t="s">
        <v>666</v>
      </c>
      <c r="J44" s="62"/>
      <c r="K44" s="62"/>
      <c r="L44" s="62" t="s">
        <v>667</v>
      </c>
      <c r="M44" s="62"/>
      <c r="N44" s="62"/>
      <c r="O44" s="62"/>
      <c r="P44" s="63" t="s">
        <v>40</v>
      </c>
      <c r="Q44" s="63" t="s">
        <v>148</v>
      </c>
      <c r="R44" s="63">
        <v>100</v>
      </c>
      <c r="S44" s="63">
        <v>79.45</v>
      </c>
      <c r="T44" s="63">
        <v>100</v>
      </c>
      <c r="U44" s="65">
        <f t="shared" si="0"/>
        <v>125.86532410320956</v>
      </c>
    </row>
    <row r="45" spans="1:21" ht="75" customHeight="1">
      <c r="A45" s="56"/>
      <c r="B45" s="61" t="s">
        <v>43</v>
      </c>
      <c r="C45" s="62" t="s">
        <v>668</v>
      </c>
      <c r="D45" s="62"/>
      <c r="E45" s="62"/>
      <c r="F45" s="62"/>
      <c r="G45" s="62"/>
      <c r="H45" s="62"/>
      <c r="I45" s="62" t="s">
        <v>669</v>
      </c>
      <c r="J45" s="62"/>
      <c r="K45" s="62"/>
      <c r="L45" s="62" t="s">
        <v>670</v>
      </c>
      <c r="M45" s="62"/>
      <c r="N45" s="62"/>
      <c r="O45" s="62"/>
      <c r="P45" s="63" t="s">
        <v>40</v>
      </c>
      <c r="Q45" s="63" t="s">
        <v>148</v>
      </c>
      <c r="R45" s="63">
        <v>100</v>
      </c>
      <c r="S45" s="63">
        <v>42.86</v>
      </c>
      <c r="T45" s="63">
        <v>0</v>
      </c>
      <c r="U45" s="65">
        <f t="shared" si="0"/>
        <v>0</v>
      </c>
    </row>
    <row r="46" spans="1:21" ht="75" customHeight="1">
      <c r="A46" s="56"/>
      <c r="B46" s="61" t="s">
        <v>43</v>
      </c>
      <c r="C46" s="62" t="s">
        <v>671</v>
      </c>
      <c r="D46" s="62"/>
      <c r="E46" s="62"/>
      <c r="F46" s="62"/>
      <c r="G46" s="62"/>
      <c r="H46" s="62"/>
      <c r="I46" s="62" t="s">
        <v>672</v>
      </c>
      <c r="J46" s="62"/>
      <c r="K46" s="62"/>
      <c r="L46" s="62" t="s">
        <v>673</v>
      </c>
      <c r="M46" s="62"/>
      <c r="N46" s="62"/>
      <c r="O46" s="62"/>
      <c r="P46" s="63" t="s">
        <v>40</v>
      </c>
      <c r="Q46" s="63" t="s">
        <v>148</v>
      </c>
      <c r="R46" s="63">
        <v>40</v>
      </c>
      <c r="S46" s="63">
        <v>20</v>
      </c>
      <c r="T46" s="63">
        <v>0</v>
      </c>
      <c r="U46" s="65">
        <f t="shared" si="0"/>
        <v>0</v>
      </c>
    </row>
    <row r="47" spans="1:21" ht="75" customHeight="1">
      <c r="A47" s="56"/>
      <c r="B47" s="61" t="s">
        <v>43</v>
      </c>
      <c r="C47" s="62" t="s">
        <v>674</v>
      </c>
      <c r="D47" s="62"/>
      <c r="E47" s="62"/>
      <c r="F47" s="62"/>
      <c r="G47" s="62"/>
      <c r="H47" s="62"/>
      <c r="I47" s="62" t="s">
        <v>675</v>
      </c>
      <c r="J47" s="62"/>
      <c r="K47" s="62"/>
      <c r="L47" s="62" t="s">
        <v>676</v>
      </c>
      <c r="M47" s="62"/>
      <c r="N47" s="62"/>
      <c r="O47" s="62"/>
      <c r="P47" s="63" t="s">
        <v>40</v>
      </c>
      <c r="Q47" s="63" t="s">
        <v>152</v>
      </c>
      <c r="R47" s="63">
        <v>35.49</v>
      </c>
      <c r="S47" s="63" t="s">
        <v>42</v>
      </c>
      <c r="T47" s="63" t="s">
        <v>42</v>
      </c>
      <c r="U47" s="65" t="str">
        <f t="shared" si="0"/>
        <v>N/A</v>
      </c>
    </row>
    <row r="48" spans="1:21" ht="75" customHeight="1" thickBot="1">
      <c r="A48" s="56"/>
      <c r="B48" s="61" t="s">
        <v>43</v>
      </c>
      <c r="C48" s="62" t="s">
        <v>677</v>
      </c>
      <c r="D48" s="62"/>
      <c r="E48" s="62"/>
      <c r="F48" s="62"/>
      <c r="G48" s="62"/>
      <c r="H48" s="62"/>
      <c r="I48" s="62" t="s">
        <v>678</v>
      </c>
      <c r="J48" s="62"/>
      <c r="K48" s="62"/>
      <c r="L48" s="62" t="s">
        <v>679</v>
      </c>
      <c r="M48" s="62"/>
      <c r="N48" s="62"/>
      <c r="O48" s="62"/>
      <c r="P48" s="63" t="s">
        <v>40</v>
      </c>
      <c r="Q48" s="63" t="s">
        <v>152</v>
      </c>
      <c r="R48" s="63">
        <v>35</v>
      </c>
      <c r="S48" s="63" t="s">
        <v>42</v>
      </c>
      <c r="T48" s="63" t="s">
        <v>42</v>
      </c>
      <c r="U48" s="65" t="str">
        <f t="shared" si="0"/>
        <v>N/A</v>
      </c>
    </row>
    <row r="49" spans="2:22" ht="22.5" customHeight="1" thickTop="1" thickBot="1">
      <c r="B49" s="9" t="s">
        <v>61</v>
      </c>
      <c r="C49" s="10"/>
      <c r="D49" s="10"/>
      <c r="E49" s="10"/>
      <c r="F49" s="10"/>
      <c r="G49" s="10"/>
      <c r="H49" s="11"/>
      <c r="I49" s="11"/>
      <c r="J49" s="11"/>
      <c r="K49" s="11"/>
      <c r="L49" s="11"/>
      <c r="M49" s="11"/>
      <c r="N49" s="11"/>
      <c r="O49" s="11"/>
      <c r="P49" s="11"/>
      <c r="Q49" s="11"/>
      <c r="R49" s="11"/>
      <c r="S49" s="11"/>
      <c r="T49" s="11"/>
      <c r="U49" s="12"/>
      <c r="V49" s="66"/>
    </row>
    <row r="50" spans="2:22" ht="26.25" customHeight="1" thickTop="1">
      <c r="B50" s="67"/>
      <c r="C50" s="68"/>
      <c r="D50" s="68"/>
      <c r="E50" s="68"/>
      <c r="F50" s="68"/>
      <c r="G50" s="68"/>
      <c r="H50" s="69"/>
      <c r="I50" s="69"/>
      <c r="J50" s="69"/>
      <c r="K50" s="69"/>
      <c r="L50" s="69"/>
      <c r="M50" s="69"/>
      <c r="N50" s="69"/>
      <c r="O50" s="69"/>
      <c r="P50" s="70"/>
      <c r="Q50" s="71"/>
      <c r="R50" s="72" t="s">
        <v>62</v>
      </c>
      <c r="S50" s="40" t="s">
        <v>63</v>
      </c>
      <c r="T50" s="72" t="s">
        <v>64</v>
      </c>
      <c r="U50" s="40" t="s">
        <v>65</v>
      </c>
    </row>
    <row r="51" spans="2:22" ht="26.25" customHeight="1" thickBot="1">
      <c r="B51" s="73"/>
      <c r="C51" s="74"/>
      <c r="D51" s="74"/>
      <c r="E51" s="74"/>
      <c r="F51" s="74"/>
      <c r="G51" s="74"/>
      <c r="H51" s="75"/>
      <c r="I51" s="75"/>
      <c r="J51" s="75"/>
      <c r="K51" s="75"/>
      <c r="L51" s="75"/>
      <c r="M51" s="75"/>
      <c r="N51" s="75"/>
      <c r="O51" s="75"/>
      <c r="P51" s="76"/>
      <c r="Q51" s="77"/>
      <c r="R51" s="78" t="s">
        <v>66</v>
      </c>
      <c r="S51" s="77" t="s">
        <v>66</v>
      </c>
      <c r="T51" s="77" t="s">
        <v>66</v>
      </c>
      <c r="U51" s="77" t="s">
        <v>67</v>
      </c>
    </row>
    <row r="52" spans="2:22" ht="13.5" customHeight="1" thickBot="1">
      <c r="B52" s="79" t="s">
        <v>68</v>
      </c>
      <c r="C52" s="80"/>
      <c r="D52" s="80"/>
      <c r="E52" s="81"/>
      <c r="F52" s="81"/>
      <c r="G52" s="81"/>
      <c r="H52" s="82"/>
      <c r="I52" s="82"/>
      <c r="J52" s="82"/>
      <c r="K52" s="82"/>
      <c r="L52" s="82"/>
      <c r="M52" s="82"/>
      <c r="N52" s="82"/>
      <c r="O52" s="82"/>
      <c r="P52" s="83"/>
      <c r="Q52" s="83"/>
      <c r="R52" s="84" t="str">
        <f t="shared" ref="R52:T53" si="1">"N/D"</f>
        <v>N/D</v>
      </c>
      <c r="S52" s="84" t="str">
        <f t="shared" si="1"/>
        <v>N/D</v>
      </c>
      <c r="T52" s="84" t="str">
        <f t="shared" si="1"/>
        <v>N/D</v>
      </c>
      <c r="U52" s="85" t="str">
        <f>+IF(ISERR(T52/S52*100),"N/A",T52/S52*100)</f>
        <v>N/A</v>
      </c>
    </row>
    <row r="53" spans="2:22" ht="13.5" customHeight="1" thickBot="1">
      <c r="B53" s="86" t="s">
        <v>69</v>
      </c>
      <c r="C53" s="87"/>
      <c r="D53" s="87"/>
      <c r="E53" s="88"/>
      <c r="F53" s="88"/>
      <c r="G53" s="88"/>
      <c r="H53" s="89"/>
      <c r="I53" s="89"/>
      <c r="J53" s="89"/>
      <c r="K53" s="89"/>
      <c r="L53" s="89"/>
      <c r="M53" s="89"/>
      <c r="N53" s="89"/>
      <c r="O53" s="89"/>
      <c r="P53" s="90"/>
      <c r="Q53" s="90"/>
      <c r="R53" s="84" t="str">
        <f t="shared" si="1"/>
        <v>N/D</v>
      </c>
      <c r="S53" s="84" t="str">
        <f t="shared" si="1"/>
        <v>N/D</v>
      </c>
      <c r="T53" s="84" t="str">
        <f t="shared" si="1"/>
        <v>N/D</v>
      </c>
      <c r="U53" s="85" t="str">
        <f>+IF(ISERR(T53/S53*100),"N/A",T53/S53*100)</f>
        <v>N/A</v>
      </c>
    </row>
    <row r="54" spans="2:22" ht="14.7" customHeight="1" thickTop="1" thickBot="1">
      <c r="B54" s="9" t="s">
        <v>70</v>
      </c>
      <c r="C54" s="10"/>
      <c r="D54" s="10"/>
      <c r="E54" s="10"/>
      <c r="F54" s="10"/>
      <c r="G54" s="10"/>
      <c r="H54" s="11"/>
      <c r="I54" s="11"/>
      <c r="J54" s="11"/>
      <c r="K54" s="11"/>
      <c r="L54" s="11"/>
      <c r="M54" s="11"/>
      <c r="N54" s="11"/>
      <c r="O54" s="11"/>
      <c r="P54" s="11"/>
      <c r="Q54" s="11"/>
      <c r="R54" s="11"/>
      <c r="S54" s="11"/>
      <c r="T54" s="11"/>
      <c r="U54" s="12"/>
    </row>
    <row r="55" spans="2:22" ht="44.25" customHeight="1" thickTop="1">
      <c r="B55" s="91" t="s">
        <v>71</v>
      </c>
      <c r="C55" s="93"/>
      <c r="D55" s="93"/>
      <c r="E55" s="93"/>
      <c r="F55" s="93"/>
      <c r="G55" s="93"/>
      <c r="H55" s="93"/>
      <c r="I55" s="93"/>
      <c r="J55" s="93"/>
      <c r="K55" s="93"/>
      <c r="L55" s="93"/>
      <c r="M55" s="93"/>
      <c r="N55" s="93"/>
      <c r="O55" s="93"/>
      <c r="P55" s="93"/>
      <c r="Q55" s="93"/>
      <c r="R55" s="93"/>
      <c r="S55" s="93"/>
      <c r="T55" s="93"/>
      <c r="U55" s="92"/>
    </row>
    <row r="56" spans="2:22" ht="34.5" customHeight="1">
      <c r="B56" s="94" t="s">
        <v>680</v>
      </c>
      <c r="C56" s="96"/>
      <c r="D56" s="96"/>
      <c r="E56" s="96"/>
      <c r="F56" s="96"/>
      <c r="G56" s="96"/>
      <c r="H56" s="96"/>
      <c r="I56" s="96"/>
      <c r="J56" s="96"/>
      <c r="K56" s="96"/>
      <c r="L56" s="96"/>
      <c r="M56" s="96"/>
      <c r="N56" s="96"/>
      <c r="O56" s="96"/>
      <c r="P56" s="96"/>
      <c r="Q56" s="96"/>
      <c r="R56" s="96"/>
      <c r="S56" s="96"/>
      <c r="T56" s="96"/>
      <c r="U56" s="95"/>
    </row>
    <row r="57" spans="2:22" ht="34.5" customHeight="1">
      <c r="B57" s="94" t="s">
        <v>681</v>
      </c>
      <c r="C57" s="96"/>
      <c r="D57" s="96"/>
      <c r="E57" s="96"/>
      <c r="F57" s="96"/>
      <c r="G57" s="96"/>
      <c r="H57" s="96"/>
      <c r="I57" s="96"/>
      <c r="J57" s="96"/>
      <c r="K57" s="96"/>
      <c r="L57" s="96"/>
      <c r="M57" s="96"/>
      <c r="N57" s="96"/>
      <c r="O57" s="96"/>
      <c r="P57" s="96"/>
      <c r="Q57" s="96"/>
      <c r="R57" s="96"/>
      <c r="S57" s="96"/>
      <c r="T57" s="96"/>
      <c r="U57" s="95"/>
    </row>
    <row r="58" spans="2:22" ht="34.5" customHeight="1">
      <c r="B58" s="94" t="s">
        <v>682</v>
      </c>
      <c r="C58" s="96"/>
      <c r="D58" s="96"/>
      <c r="E58" s="96"/>
      <c r="F58" s="96"/>
      <c r="G58" s="96"/>
      <c r="H58" s="96"/>
      <c r="I58" s="96"/>
      <c r="J58" s="96"/>
      <c r="K58" s="96"/>
      <c r="L58" s="96"/>
      <c r="M58" s="96"/>
      <c r="N58" s="96"/>
      <c r="O58" s="96"/>
      <c r="P58" s="96"/>
      <c r="Q58" s="96"/>
      <c r="R58" s="96"/>
      <c r="S58" s="96"/>
      <c r="T58" s="96"/>
      <c r="U58" s="95"/>
    </row>
    <row r="59" spans="2:22" ht="63.3" customHeight="1">
      <c r="B59" s="94" t="s">
        <v>683</v>
      </c>
      <c r="C59" s="96"/>
      <c r="D59" s="96"/>
      <c r="E59" s="96"/>
      <c r="F59" s="96"/>
      <c r="G59" s="96"/>
      <c r="H59" s="96"/>
      <c r="I59" s="96"/>
      <c r="J59" s="96"/>
      <c r="K59" s="96"/>
      <c r="L59" s="96"/>
      <c r="M59" s="96"/>
      <c r="N59" s="96"/>
      <c r="O59" s="96"/>
      <c r="P59" s="96"/>
      <c r="Q59" s="96"/>
      <c r="R59" s="96"/>
      <c r="S59" s="96"/>
      <c r="T59" s="96"/>
      <c r="U59" s="95"/>
    </row>
    <row r="60" spans="2:22" ht="30" customHeight="1">
      <c r="B60" s="94" t="s">
        <v>684</v>
      </c>
      <c r="C60" s="96"/>
      <c r="D60" s="96"/>
      <c r="E60" s="96"/>
      <c r="F60" s="96"/>
      <c r="G60" s="96"/>
      <c r="H60" s="96"/>
      <c r="I60" s="96"/>
      <c r="J60" s="96"/>
      <c r="K60" s="96"/>
      <c r="L60" s="96"/>
      <c r="M60" s="96"/>
      <c r="N60" s="96"/>
      <c r="O60" s="96"/>
      <c r="P60" s="96"/>
      <c r="Q60" s="96"/>
      <c r="R60" s="96"/>
      <c r="S60" s="96"/>
      <c r="T60" s="96"/>
      <c r="U60" s="95"/>
    </row>
    <row r="61" spans="2:22" ht="34.5" customHeight="1">
      <c r="B61" s="94" t="s">
        <v>685</v>
      </c>
      <c r="C61" s="96"/>
      <c r="D61" s="96"/>
      <c r="E61" s="96"/>
      <c r="F61" s="96"/>
      <c r="G61" s="96"/>
      <c r="H61" s="96"/>
      <c r="I61" s="96"/>
      <c r="J61" s="96"/>
      <c r="K61" s="96"/>
      <c r="L61" s="96"/>
      <c r="M61" s="96"/>
      <c r="N61" s="96"/>
      <c r="O61" s="96"/>
      <c r="P61" s="96"/>
      <c r="Q61" s="96"/>
      <c r="R61" s="96"/>
      <c r="S61" s="96"/>
      <c r="T61" s="96"/>
      <c r="U61" s="95"/>
    </row>
    <row r="62" spans="2:22" ht="34.5" customHeight="1">
      <c r="B62" s="94" t="s">
        <v>686</v>
      </c>
      <c r="C62" s="96"/>
      <c r="D62" s="96"/>
      <c r="E62" s="96"/>
      <c r="F62" s="96"/>
      <c r="G62" s="96"/>
      <c r="H62" s="96"/>
      <c r="I62" s="96"/>
      <c r="J62" s="96"/>
      <c r="K62" s="96"/>
      <c r="L62" s="96"/>
      <c r="M62" s="96"/>
      <c r="N62" s="96"/>
      <c r="O62" s="96"/>
      <c r="P62" s="96"/>
      <c r="Q62" s="96"/>
      <c r="R62" s="96"/>
      <c r="S62" s="96"/>
      <c r="T62" s="96"/>
      <c r="U62" s="95"/>
    </row>
    <row r="63" spans="2:22" ht="34.5" customHeight="1">
      <c r="B63" s="94" t="s">
        <v>687</v>
      </c>
      <c r="C63" s="96"/>
      <c r="D63" s="96"/>
      <c r="E63" s="96"/>
      <c r="F63" s="96"/>
      <c r="G63" s="96"/>
      <c r="H63" s="96"/>
      <c r="I63" s="96"/>
      <c r="J63" s="96"/>
      <c r="K63" s="96"/>
      <c r="L63" s="96"/>
      <c r="M63" s="96"/>
      <c r="N63" s="96"/>
      <c r="O63" s="96"/>
      <c r="P63" s="96"/>
      <c r="Q63" s="96"/>
      <c r="R63" s="96"/>
      <c r="S63" s="96"/>
      <c r="T63" s="96"/>
      <c r="U63" s="95"/>
    </row>
    <row r="64" spans="2:22" ht="73.8" customHeight="1">
      <c r="B64" s="94" t="s">
        <v>688</v>
      </c>
      <c r="C64" s="96"/>
      <c r="D64" s="96"/>
      <c r="E64" s="96"/>
      <c r="F64" s="96"/>
      <c r="G64" s="96"/>
      <c r="H64" s="96"/>
      <c r="I64" s="96"/>
      <c r="J64" s="96"/>
      <c r="K64" s="96"/>
      <c r="L64" s="96"/>
      <c r="M64" s="96"/>
      <c r="N64" s="96"/>
      <c r="O64" s="96"/>
      <c r="P64" s="96"/>
      <c r="Q64" s="96"/>
      <c r="R64" s="96"/>
      <c r="S64" s="96"/>
      <c r="T64" s="96"/>
      <c r="U64" s="95"/>
    </row>
    <row r="65" spans="2:21" ht="115.8" customHeight="1">
      <c r="B65" s="94" t="s">
        <v>689</v>
      </c>
      <c r="C65" s="96"/>
      <c r="D65" s="96"/>
      <c r="E65" s="96"/>
      <c r="F65" s="96"/>
      <c r="G65" s="96"/>
      <c r="H65" s="96"/>
      <c r="I65" s="96"/>
      <c r="J65" s="96"/>
      <c r="K65" s="96"/>
      <c r="L65" s="96"/>
      <c r="M65" s="96"/>
      <c r="N65" s="96"/>
      <c r="O65" s="96"/>
      <c r="P65" s="96"/>
      <c r="Q65" s="96"/>
      <c r="R65" s="96"/>
      <c r="S65" s="96"/>
      <c r="T65" s="96"/>
      <c r="U65" s="95"/>
    </row>
    <row r="66" spans="2:21" ht="23.7" customHeight="1">
      <c r="B66" s="94" t="s">
        <v>690</v>
      </c>
      <c r="C66" s="96"/>
      <c r="D66" s="96"/>
      <c r="E66" s="96"/>
      <c r="F66" s="96"/>
      <c r="G66" s="96"/>
      <c r="H66" s="96"/>
      <c r="I66" s="96"/>
      <c r="J66" s="96"/>
      <c r="K66" s="96"/>
      <c r="L66" s="96"/>
      <c r="M66" s="96"/>
      <c r="N66" s="96"/>
      <c r="O66" s="96"/>
      <c r="P66" s="96"/>
      <c r="Q66" s="96"/>
      <c r="R66" s="96"/>
      <c r="S66" s="96"/>
      <c r="T66" s="96"/>
      <c r="U66" s="95"/>
    </row>
    <row r="67" spans="2:21" ht="22.8" customHeight="1">
      <c r="B67" s="94" t="s">
        <v>691</v>
      </c>
      <c r="C67" s="96"/>
      <c r="D67" s="96"/>
      <c r="E67" s="96"/>
      <c r="F67" s="96"/>
      <c r="G67" s="96"/>
      <c r="H67" s="96"/>
      <c r="I67" s="96"/>
      <c r="J67" s="96"/>
      <c r="K67" s="96"/>
      <c r="L67" s="96"/>
      <c r="M67" s="96"/>
      <c r="N67" s="96"/>
      <c r="O67" s="96"/>
      <c r="P67" s="96"/>
      <c r="Q67" s="96"/>
      <c r="R67" s="96"/>
      <c r="S67" s="96"/>
      <c r="T67" s="96"/>
      <c r="U67" s="95"/>
    </row>
    <row r="68" spans="2:21" ht="19.8" customHeight="1">
      <c r="B68" s="94" t="s">
        <v>692</v>
      </c>
      <c r="C68" s="96"/>
      <c r="D68" s="96"/>
      <c r="E68" s="96"/>
      <c r="F68" s="96"/>
      <c r="G68" s="96"/>
      <c r="H68" s="96"/>
      <c r="I68" s="96"/>
      <c r="J68" s="96"/>
      <c r="K68" s="96"/>
      <c r="L68" s="96"/>
      <c r="M68" s="96"/>
      <c r="N68" s="96"/>
      <c r="O68" s="96"/>
      <c r="P68" s="96"/>
      <c r="Q68" s="96"/>
      <c r="R68" s="96"/>
      <c r="S68" s="96"/>
      <c r="T68" s="96"/>
      <c r="U68" s="95"/>
    </row>
    <row r="69" spans="2:21" ht="21.45" customHeight="1">
      <c r="B69" s="94" t="s">
        <v>693</v>
      </c>
      <c r="C69" s="96"/>
      <c r="D69" s="96"/>
      <c r="E69" s="96"/>
      <c r="F69" s="96"/>
      <c r="G69" s="96"/>
      <c r="H69" s="96"/>
      <c r="I69" s="96"/>
      <c r="J69" s="96"/>
      <c r="K69" s="96"/>
      <c r="L69" s="96"/>
      <c r="M69" s="96"/>
      <c r="N69" s="96"/>
      <c r="O69" s="96"/>
      <c r="P69" s="96"/>
      <c r="Q69" s="96"/>
      <c r="R69" s="96"/>
      <c r="S69" s="96"/>
      <c r="T69" s="96"/>
      <c r="U69" s="95"/>
    </row>
    <row r="70" spans="2:21" ht="34.5" customHeight="1">
      <c r="B70" s="94" t="s">
        <v>694</v>
      </c>
      <c r="C70" s="96"/>
      <c r="D70" s="96"/>
      <c r="E70" s="96"/>
      <c r="F70" s="96"/>
      <c r="G70" s="96"/>
      <c r="H70" s="96"/>
      <c r="I70" s="96"/>
      <c r="J70" s="96"/>
      <c r="K70" s="96"/>
      <c r="L70" s="96"/>
      <c r="M70" s="96"/>
      <c r="N70" s="96"/>
      <c r="O70" s="96"/>
      <c r="P70" s="96"/>
      <c r="Q70" s="96"/>
      <c r="R70" s="96"/>
      <c r="S70" s="96"/>
      <c r="T70" s="96"/>
      <c r="U70" s="95"/>
    </row>
    <row r="71" spans="2:21" ht="34.5" customHeight="1">
      <c r="B71" s="94" t="s">
        <v>695</v>
      </c>
      <c r="C71" s="96"/>
      <c r="D71" s="96"/>
      <c r="E71" s="96"/>
      <c r="F71" s="96"/>
      <c r="G71" s="96"/>
      <c r="H71" s="96"/>
      <c r="I71" s="96"/>
      <c r="J71" s="96"/>
      <c r="K71" s="96"/>
      <c r="L71" s="96"/>
      <c r="M71" s="96"/>
      <c r="N71" s="96"/>
      <c r="O71" s="96"/>
      <c r="P71" s="96"/>
      <c r="Q71" s="96"/>
      <c r="R71" s="96"/>
      <c r="S71" s="96"/>
      <c r="T71" s="96"/>
      <c r="U71" s="95"/>
    </row>
    <row r="72" spans="2:21" ht="34.5" customHeight="1">
      <c r="B72" s="94" t="s">
        <v>696</v>
      </c>
      <c r="C72" s="96"/>
      <c r="D72" s="96"/>
      <c r="E72" s="96"/>
      <c r="F72" s="96"/>
      <c r="G72" s="96"/>
      <c r="H72" s="96"/>
      <c r="I72" s="96"/>
      <c r="J72" s="96"/>
      <c r="K72" s="96"/>
      <c r="L72" s="96"/>
      <c r="M72" s="96"/>
      <c r="N72" s="96"/>
      <c r="O72" s="96"/>
      <c r="P72" s="96"/>
      <c r="Q72" s="96"/>
      <c r="R72" s="96"/>
      <c r="S72" s="96"/>
      <c r="T72" s="96"/>
      <c r="U72" s="95"/>
    </row>
    <row r="73" spans="2:21" ht="65.55" customHeight="1">
      <c r="B73" s="94" t="s">
        <v>697</v>
      </c>
      <c r="C73" s="96"/>
      <c r="D73" s="96"/>
      <c r="E73" s="96"/>
      <c r="F73" s="96"/>
      <c r="G73" s="96"/>
      <c r="H73" s="96"/>
      <c r="I73" s="96"/>
      <c r="J73" s="96"/>
      <c r="K73" s="96"/>
      <c r="L73" s="96"/>
      <c r="M73" s="96"/>
      <c r="N73" s="96"/>
      <c r="O73" s="96"/>
      <c r="P73" s="96"/>
      <c r="Q73" s="96"/>
      <c r="R73" s="96"/>
      <c r="S73" s="96"/>
      <c r="T73" s="96"/>
      <c r="U73" s="95"/>
    </row>
    <row r="74" spans="2:21" ht="34.5" customHeight="1">
      <c r="B74" s="94" t="s">
        <v>698</v>
      </c>
      <c r="C74" s="96"/>
      <c r="D74" s="96"/>
      <c r="E74" s="96"/>
      <c r="F74" s="96"/>
      <c r="G74" s="96"/>
      <c r="H74" s="96"/>
      <c r="I74" s="96"/>
      <c r="J74" s="96"/>
      <c r="K74" s="96"/>
      <c r="L74" s="96"/>
      <c r="M74" s="96"/>
      <c r="N74" s="96"/>
      <c r="O74" s="96"/>
      <c r="P74" s="96"/>
      <c r="Q74" s="96"/>
      <c r="R74" s="96"/>
      <c r="S74" s="96"/>
      <c r="T74" s="96"/>
      <c r="U74" s="95"/>
    </row>
    <row r="75" spans="2:21" ht="94.5" customHeight="1">
      <c r="B75" s="94" t="s">
        <v>699</v>
      </c>
      <c r="C75" s="96"/>
      <c r="D75" s="96"/>
      <c r="E75" s="96"/>
      <c r="F75" s="96"/>
      <c r="G75" s="96"/>
      <c r="H75" s="96"/>
      <c r="I75" s="96"/>
      <c r="J75" s="96"/>
      <c r="K75" s="96"/>
      <c r="L75" s="96"/>
      <c r="M75" s="96"/>
      <c r="N75" s="96"/>
      <c r="O75" s="96"/>
      <c r="P75" s="96"/>
      <c r="Q75" s="96"/>
      <c r="R75" s="96"/>
      <c r="S75" s="96"/>
      <c r="T75" s="96"/>
      <c r="U75" s="95"/>
    </row>
    <row r="76" spans="2:21" ht="93" customHeight="1">
      <c r="B76" s="94" t="s">
        <v>700</v>
      </c>
      <c r="C76" s="96"/>
      <c r="D76" s="96"/>
      <c r="E76" s="96"/>
      <c r="F76" s="96"/>
      <c r="G76" s="96"/>
      <c r="H76" s="96"/>
      <c r="I76" s="96"/>
      <c r="J76" s="96"/>
      <c r="K76" s="96"/>
      <c r="L76" s="96"/>
      <c r="M76" s="96"/>
      <c r="N76" s="96"/>
      <c r="O76" s="96"/>
      <c r="P76" s="96"/>
      <c r="Q76" s="96"/>
      <c r="R76" s="96"/>
      <c r="S76" s="96"/>
      <c r="T76" s="96"/>
      <c r="U76" s="95"/>
    </row>
    <row r="77" spans="2:21" ht="103.05" customHeight="1">
      <c r="B77" s="94" t="s">
        <v>701</v>
      </c>
      <c r="C77" s="96"/>
      <c r="D77" s="96"/>
      <c r="E77" s="96"/>
      <c r="F77" s="96"/>
      <c r="G77" s="96"/>
      <c r="H77" s="96"/>
      <c r="I77" s="96"/>
      <c r="J77" s="96"/>
      <c r="K77" s="96"/>
      <c r="L77" s="96"/>
      <c r="M77" s="96"/>
      <c r="N77" s="96"/>
      <c r="O77" s="96"/>
      <c r="P77" s="96"/>
      <c r="Q77" s="96"/>
      <c r="R77" s="96"/>
      <c r="S77" s="96"/>
      <c r="T77" s="96"/>
      <c r="U77" s="95"/>
    </row>
    <row r="78" spans="2:21" ht="30.3" customHeight="1">
      <c r="B78" s="94" t="s">
        <v>702</v>
      </c>
      <c r="C78" s="96"/>
      <c r="D78" s="96"/>
      <c r="E78" s="96"/>
      <c r="F78" s="96"/>
      <c r="G78" s="96"/>
      <c r="H78" s="96"/>
      <c r="I78" s="96"/>
      <c r="J78" s="96"/>
      <c r="K78" s="96"/>
      <c r="L78" s="96"/>
      <c r="M78" s="96"/>
      <c r="N78" s="96"/>
      <c r="O78" s="96"/>
      <c r="P78" s="96"/>
      <c r="Q78" s="96"/>
      <c r="R78" s="96"/>
      <c r="S78" s="96"/>
      <c r="T78" s="96"/>
      <c r="U78" s="95"/>
    </row>
    <row r="79" spans="2:21" ht="34.200000000000003" customHeight="1">
      <c r="B79" s="94" t="s">
        <v>703</v>
      </c>
      <c r="C79" s="96"/>
      <c r="D79" s="96"/>
      <c r="E79" s="96"/>
      <c r="F79" s="96"/>
      <c r="G79" s="96"/>
      <c r="H79" s="96"/>
      <c r="I79" s="96"/>
      <c r="J79" s="96"/>
      <c r="K79" s="96"/>
      <c r="L79" s="96"/>
      <c r="M79" s="96"/>
      <c r="N79" s="96"/>
      <c r="O79" s="96"/>
      <c r="P79" s="96"/>
      <c r="Q79" s="96"/>
      <c r="R79" s="96"/>
      <c r="S79" s="96"/>
      <c r="T79" s="96"/>
      <c r="U79" s="95"/>
    </row>
    <row r="80" spans="2:21" ht="57.75" customHeight="1">
      <c r="B80" s="94" t="s">
        <v>704</v>
      </c>
      <c r="C80" s="96"/>
      <c r="D80" s="96"/>
      <c r="E80" s="96"/>
      <c r="F80" s="96"/>
      <c r="G80" s="96"/>
      <c r="H80" s="96"/>
      <c r="I80" s="96"/>
      <c r="J80" s="96"/>
      <c r="K80" s="96"/>
      <c r="L80" s="96"/>
      <c r="M80" s="96"/>
      <c r="N80" s="96"/>
      <c r="O80" s="96"/>
      <c r="P80" s="96"/>
      <c r="Q80" s="96"/>
      <c r="R80" s="96"/>
      <c r="S80" s="96"/>
      <c r="T80" s="96"/>
      <c r="U80" s="95"/>
    </row>
    <row r="81" spans="2:21" ht="21.3" customHeight="1">
      <c r="B81" s="94" t="s">
        <v>705</v>
      </c>
      <c r="C81" s="96"/>
      <c r="D81" s="96"/>
      <c r="E81" s="96"/>
      <c r="F81" s="96"/>
      <c r="G81" s="96"/>
      <c r="H81" s="96"/>
      <c r="I81" s="96"/>
      <c r="J81" s="96"/>
      <c r="K81" s="96"/>
      <c r="L81" s="96"/>
      <c r="M81" s="96"/>
      <c r="N81" s="96"/>
      <c r="O81" s="96"/>
      <c r="P81" s="96"/>
      <c r="Q81" s="96"/>
      <c r="R81" s="96"/>
      <c r="S81" s="96"/>
      <c r="T81" s="96"/>
      <c r="U81" s="95"/>
    </row>
    <row r="82" spans="2:21" ht="34.5" customHeight="1">
      <c r="B82" s="94" t="s">
        <v>706</v>
      </c>
      <c r="C82" s="96"/>
      <c r="D82" s="96"/>
      <c r="E82" s="96"/>
      <c r="F82" s="96"/>
      <c r="G82" s="96"/>
      <c r="H82" s="96"/>
      <c r="I82" s="96"/>
      <c r="J82" s="96"/>
      <c r="K82" s="96"/>
      <c r="L82" s="96"/>
      <c r="M82" s="96"/>
      <c r="N82" s="96"/>
      <c r="O82" s="96"/>
      <c r="P82" s="96"/>
      <c r="Q82" s="96"/>
      <c r="R82" s="96"/>
      <c r="S82" s="96"/>
      <c r="T82" s="96"/>
      <c r="U82" s="95"/>
    </row>
    <row r="83" spans="2:21" ht="92.7" customHeight="1">
      <c r="B83" s="94" t="s">
        <v>707</v>
      </c>
      <c r="C83" s="96"/>
      <c r="D83" s="96"/>
      <c r="E83" s="96"/>
      <c r="F83" s="96"/>
      <c r="G83" s="96"/>
      <c r="H83" s="96"/>
      <c r="I83" s="96"/>
      <c r="J83" s="96"/>
      <c r="K83" s="96"/>
      <c r="L83" s="96"/>
      <c r="M83" s="96"/>
      <c r="N83" s="96"/>
      <c r="O83" s="96"/>
      <c r="P83" s="96"/>
      <c r="Q83" s="96"/>
      <c r="R83" s="96"/>
      <c r="S83" s="96"/>
      <c r="T83" s="96"/>
      <c r="U83" s="95"/>
    </row>
    <row r="84" spans="2:21" ht="49.5" customHeight="1">
      <c r="B84" s="94" t="s">
        <v>708</v>
      </c>
      <c r="C84" s="96"/>
      <c r="D84" s="96"/>
      <c r="E84" s="96"/>
      <c r="F84" s="96"/>
      <c r="G84" s="96"/>
      <c r="H84" s="96"/>
      <c r="I84" s="96"/>
      <c r="J84" s="96"/>
      <c r="K84" s="96"/>
      <c r="L84" s="96"/>
      <c r="M84" s="96"/>
      <c r="N84" s="96"/>
      <c r="O84" s="96"/>
      <c r="P84" s="96"/>
      <c r="Q84" s="96"/>
      <c r="R84" s="96"/>
      <c r="S84" s="96"/>
      <c r="T84" s="96"/>
      <c r="U84" s="95"/>
    </row>
    <row r="85" spans="2:21" ht="88.05" customHeight="1">
      <c r="B85" s="94" t="s">
        <v>709</v>
      </c>
      <c r="C85" s="96"/>
      <c r="D85" s="96"/>
      <c r="E85" s="96"/>
      <c r="F85" s="96"/>
      <c r="G85" s="96"/>
      <c r="H85" s="96"/>
      <c r="I85" s="96"/>
      <c r="J85" s="96"/>
      <c r="K85" s="96"/>
      <c r="L85" s="96"/>
      <c r="M85" s="96"/>
      <c r="N85" s="96"/>
      <c r="O85" s="96"/>
      <c r="P85" s="96"/>
      <c r="Q85" s="96"/>
      <c r="R85" s="96"/>
      <c r="S85" s="96"/>
      <c r="T85" s="96"/>
      <c r="U85" s="95"/>
    </row>
    <row r="86" spans="2:21" ht="47.25" customHeight="1">
      <c r="B86" s="94" t="s">
        <v>710</v>
      </c>
      <c r="C86" s="96"/>
      <c r="D86" s="96"/>
      <c r="E86" s="96"/>
      <c r="F86" s="96"/>
      <c r="G86" s="96"/>
      <c r="H86" s="96"/>
      <c r="I86" s="96"/>
      <c r="J86" s="96"/>
      <c r="K86" s="96"/>
      <c r="L86" s="96"/>
      <c r="M86" s="96"/>
      <c r="N86" s="96"/>
      <c r="O86" s="96"/>
      <c r="P86" s="96"/>
      <c r="Q86" s="96"/>
      <c r="R86" s="96"/>
      <c r="S86" s="96"/>
      <c r="T86" s="96"/>
      <c r="U86" s="95"/>
    </row>
    <row r="87" spans="2:21" ht="49.05" customHeight="1">
      <c r="B87" s="94" t="s">
        <v>711</v>
      </c>
      <c r="C87" s="96"/>
      <c r="D87" s="96"/>
      <c r="E87" s="96"/>
      <c r="F87" s="96"/>
      <c r="G87" s="96"/>
      <c r="H87" s="96"/>
      <c r="I87" s="96"/>
      <c r="J87" s="96"/>
      <c r="K87" s="96"/>
      <c r="L87" s="96"/>
      <c r="M87" s="96"/>
      <c r="N87" s="96"/>
      <c r="O87" s="96"/>
      <c r="P87" s="96"/>
      <c r="Q87" s="96"/>
      <c r="R87" s="96"/>
      <c r="S87" s="96"/>
      <c r="T87" s="96"/>
      <c r="U87" s="95"/>
    </row>
    <row r="88" spans="2:21" ht="100.5" customHeight="1">
      <c r="B88" s="94" t="s">
        <v>712</v>
      </c>
      <c r="C88" s="96"/>
      <c r="D88" s="96"/>
      <c r="E88" s="96"/>
      <c r="F88" s="96"/>
      <c r="G88" s="96"/>
      <c r="H88" s="96"/>
      <c r="I88" s="96"/>
      <c r="J88" s="96"/>
      <c r="K88" s="96"/>
      <c r="L88" s="96"/>
      <c r="M88" s="96"/>
      <c r="N88" s="96"/>
      <c r="O88" s="96"/>
      <c r="P88" s="96"/>
      <c r="Q88" s="96"/>
      <c r="R88" s="96"/>
      <c r="S88" s="96"/>
      <c r="T88" s="96"/>
      <c r="U88" s="95"/>
    </row>
    <row r="89" spans="2:21" ht="104.55" customHeight="1">
      <c r="B89" s="94" t="s">
        <v>713</v>
      </c>
      <c r="C89" s="96"/>
      <c r="D89" s="96"/>
      <c r="E89" s="96"/>
      <c r="F89" s="96"/>
      <c r="G89" s="96"/>
      <c r="H89" s="96"/>
      <c r="I89" s="96"/>
      <c r="J89" s="96"/>
      <c r="K89" s="96"/>
      <c r="L89" s="96"/>
      <c r="M89" s="96"/>
      <c r="N89" s="96"/>
      <c r="O89" s="96"/>
      <c r="P89" s="96"/>
      <c r="Q89" s="96"/>
      <c r="R89" s="96"/>
      <c r="S89" s="96"/>
      <c r="T89" s="96"/>
      <c r="U89" s="95"/>
    </row>
    <row r="90" spans="2:21" ht="45.3" customHeight="1">
      <c r="B90" s="94" t="s">
        <v>714</v>
      </c>
      <c r="C90" s="96"/>
      <c r="D90" s="96"/>
      <c r="E90" s="96"/>
      <c r="F90" s="96"/>
      <c r="G90" s="96"/>
      <c r="H90" s="96"/>
      <c r="I90" s="96"/>
      <c r="J90" s="96"/>
      <c r="K90" s="96"/>
      <c r="L90" s="96"/>
      <c r="M90" s="96"/>
      <c r="N90" s="96"/>
      <c r="O90" s="96"/>
      <c r="P90" s="96"/>
      <c r="Q90" s="96"/>
      <c r="R90" s="96"/>
      <c r="S90" s="96"/>
      <c r="T90" s="96"/>
      <c r="U90" s="95"/>
    </row>
    <row r="91" spans="2:21" ht="63.45" customHeight="1">
      <c r="B91" s="94" t="s">
        <v>715</v>
      </c>
      <c r="C91" s="96"/>
      <c r="D91" s="96"/>
      <c r="E91" s="96"/>
      <c r="F91" s="96"/>
      <c r="G91" s="96"/>
      <c r="H91" s="96"/>
      <c r="I91" s="96"/>
      <c r="J91" s="96"/>
      <c r="K91" s="96"/>
      <c r="L91" s="96"/>
      <c r="M91" s="96"/>
      <c r="N91" s="96"/>
      <c r="O91" s="96"/>
      <c r="P91" s="96"/>
      <c r="Q91" s="96"/>
      <c r="R91" s="96"/>
      <c r="S91" s="96"/>
      <c r="T91" s="96"/>
      <c r="U91" s="95"/>
    </row>
    <row r="92" spans="2:21" ht="34.5" customHeight="1">
      <c r="B92" s="94" t="s">
        <v>716</v>
      </c>
      <c r="C92" s="96"/>
      <c r="D92" s="96"/>
      <c r="E92" s="96"/>
      <c r="F92" s="96"/>
      <c r="G92" s="96"/>
      <c r="H92" s="96"/>
      <c r="I92" s="96"/>
      <c r="J92" s="96"/>
      <c r="K92" s="96"/>
      <c r="L92" s="96"/>
      <c r="M92" s="96"/>
      <c r="N92" s="96"/>
      <c r="O92" s="96"/>
      <c r="P92" s="96"/>
      <c r="Q92" s="96"/>
      <c r="R92" s="96"/>
      <c r="S92" s="96"/>
      <c r="T92" s="96"/>
      <c r="U92" s="95"/>
    </row>
    <row r="93" spans="2:21" ht="34.5" customHeight="1" thickBot="1">
      <c r="B93" s="97" t="s">
        <v>717</v>
      </c>
      <c r="C93" s="99"/>
      <c r="D93" s="99"/>
      <c r="E93" s="99"/>
      <c r="F93" s="99"/>
      <c r="G93" s="99"/>
      <c r="H93" s="99"/>
      <c r="I93" s="99"/>
      <c r="J93" s="99"/>
      <c r="K93" s="99"/>
      <c r="L93" s="99"/>
      <c r="M93" s="99"/>
      <c r="N93" s="99"/>
      <c r="O93" s="99"/>
      <c r="P93" s="99"/>
      <c r="Q93" s="99"/>
      <c r="R93" s="99"/>
      <c r="S93" s="99"/>
      <c r="T93" s="99"/>
      <c r="U93" s="98"/>
    </row>
  </sheetData>
  <mergeCells count="176">
    <mergeCell ref="B92:U92"/>
    <mergeCell ref="B93:U93"/>
    <mergeCell ref="B86:U86"/>
    <mergeCell ref="B87:U87"/>
    <mergeCell ref="B88:U88"/>
    <mergeCell ref="B89:U89"/>
    <mergeCell ref="B90:U90"/>
    <mergeCell ref="B91:U91"/>
    <mergeCell ref="B80:U80"/>
    <mergeCell ref="B81:U81"/>
    <mergeCell ref="B82:U82"/>
    <mergeCell ref="B83:U83"/>
    <mergeCell ref="B84:U84"/>
    <mergeCell ref="B85:U85"/>
    <mergeCell ref="B74:U74"/>
    <mergeCell ref="B75:U75"/>
    <mergeCell ref="B76:U76"/>
    <mergeCell ref="B77:U77"/>
    <mergeCell ref="B78:U78"/>
    <mergeCell ref="B79:U79"/>
    <mergeCell ref="B68:U68"/>
    <mergeCell ref="B69:U69"/>
    <mergeCell ref="B70:U70"/>
    <mergeCell ref="B71:U71"/>
    <mergeCell ref="B72:U72"/>
    <mergeCell ref="B73:U73"/>
    <mergeCell ref="B62:U62"/>
    <mergeCell ref="B63:U63"/>
    <mergeCell ref="B64:U64"/>
    <mergeCell ref="B65:U65"/>
    <mergeCell ref="B66:U66"/>
    <mergeCell ref="B67:U67"/>
    <mergeCell ref="B56:U56"/>
    <mergeCell ref="B57:U57"/>
    <mergeCell ref="B58:U58"/>
    <mergeCell ref="B59:U59"/>
    <mergeCell ref="B60:U60"/>
    <mergeCell ref="B61:U61"/>
    <mergeCell ref="C48:H48"/>
    <mergeCell ref="I48:K48"/>
    <mergeCell ref="L48:O48"/>
    <mergeCell ref="B52:D52"/>
    <mergeCell ref="B53:D53"/>
    <mergeCell ref="B55:U55"/>
    <mergeCell ref="C46:H46"/>
    <mergeCell ref="I46:K46"/>
    <mergeCell ref="L46:O46"/>
    <mergeCell ref="C47:H47"/>
    <mergeCell ref="I47:K47"/>
    <mergeCell ref="L47:O47"/>
    <mergeCell ref="C44:H44"/>
    <mergeCell ref="I44:K44"/>
    <mergeCell ref="L44:O44"/>
    <mergeCell ref="C45:H45"/>
    <mergeCell ref="I45:K45"/>
    <mergeCell ref="L45:O45"/>
    <mergeCell ref="C42:H42"/>
    <mergeCell ref="I42:K42"/>
    <mergeCell ref="L42:O42"/>
    <mergeCell ref="C43:H43"/>
    <mergeCell ref="I43:K43"/>
    <mergeCell ref="L43:O43"/>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6.88671875" style="1" customWidth="1"/>
    <col min="9" max="9" width="7.33203125" style="1" customWidth="1"/>
    <col min="10" max="10" width="8.77734375" style="1" customWidth="1"/>
    <col min="11" max="11" width="19.77734375" style="1" customWidth="1"/>
    <col min="12" max="12" width="8.6640625" style="1" customWidth="1"/>
    <col min="13" max="13" width="6.77734375" style="1" customWidth="1"/>
    <col min="14" max="14" width="9.21875" style="1" customWidth="1"/>
    <col min="15" max="15" width="31.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718</v>
      </c>
      <c r="D4" s="15" t="s">
        <v>719</v>
      </c>
      <c r="E4" s="15"/>
      <c r="F4" s="15"/>
      <c r="G4" s="15"/>
      <c r="H4" s="15"/>
      <c r="I4" s="16"/>
      <c r="J4" s="17" t="s">
        <v>6</v>
      </c>
      <c r="K4" s="18" t="s">
        <v>7</v>
      </c>
      <c r="L4" s="19" t="s">
        <v>8</v>
      </c>
      <c r="M4" s="19"/>
      <c r="N4" s="19"/>
      <c r="O4" s="19"/>
      <c r="P4" s="17" t="s">
        <v>9</v>
      </c>
      <c r="Q4" s="19" t="s">
        <v>720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721</v>
      </c>
      <c r="D11" s="58"/>
      <c r="E11" s="58"/>
      <c r="F11" s="58"/>
      <c r="G11" s="58"/>
      <c r="H11" s="58"/>
      <c r="I11" s="58" t="s">
        <v>44</v>
      </c>
      <c r="J11" s="58"/>
      <c r="K11" s="58"/>
      <c r="L11" s="58" t="s">
        <v>45</v>
      </c>
      <c r="M11" s="58"/>
      <c r="N11" s="58"/>
      <c r="O11" s="58"/>
      <c r="P11" s="59" t="s">
        <v>12</v>
      </c>
      <c r="Q11" s="59" t="s">
        <v>41</v>
      </c>
      <c r="R11" s="100">
        <v>90630.81</v>
      </c>
      <c r="S11" s="100" t="s">
        <v>42</v>
      </c>
      <c r="T11" s="100" t="s">
        <v>42</v>
      </c>
      <c r="U11" s="60" t="str">
        <f t="shared" ref="U11:U20" si="0">IF(ISERR(T11/S11*100),"N/A",T11/S11*100)</f>
        <v>N/A</v>
      </c>
    </row>
    <row r="12" spans="1:34" ht="75" customHeight="1" thickTop="1" thickBot="1">
      <c r="A12" s="56"/>
      <c r="B12" s="57" t="s">
        <v>46</v>
      </c>
      <c r="C12" s="58" t="s">
        <v>722</v>
      </c>
      <c r="D12" s="58"/>
      <c r="E12" s="58"/>
      <c r="F12" s="58"/>
      <c r="G12" s="58"/>
      <c r="H12" s="58"/>
      <c r="I12" s="58" t="s">
        <v>723</v>
      </c>
      <c r="J12" s="58"/>
      <c r="K12" s="58"/>
      <c r="L12" s="58" t="s">
        <v>724</v>
      </c>
      <c r="M12" s="58"/>
      <c r="N12" s="58"/>
      <c r="O12" s="58"/>
      <c r="P12" s="59" t="s">
        <v>40</v>
      </c>
      <c r="Q12" s="59" t="s">
        <v>41</v>
      </c>
      <c r="R12" s="59">
        <v>80.03</v>
      </c>
      <c r="S12" s="59" t="s">
        <v>42</v>
      </c>
      <c r="T12" s="59" t="s">
        <v>42</v>
      </c>
      <c r="U12" s="60" t="str">
        <f t="shared" si="0"/>
        <v>N/A</v>
      </c>
    </row>
    <row r="13" spans="1:34" ht="75" customHeight="1" thickTop="1">
      <c r="A13" s="56"/>
      <c r="B13" s="57" t="s">
        <v>51</v>
      </c>
      <c r="C13" s="58" t="s">
        <v>725</v>
      </c>
      <c r="D13" s="58"/>
      <c r="E13" s="58"/>
      <c r="F13" s="58"/>
      <c r="G13" s="58"/>
      <c r="H13" s="58"/>
      <c r="I13" s="58" t="s">
        <v>726</v>
      </c>
      <c r="J13" s="58"/>
      <c r="K13" s="58"/>
      <c r="L13" s="58" t="s">
        <v>727</v>
      </c>
      <c r="M13" s="58"/>
      <c r="N13" s="58"/>
      <c r="O13" s="58"/>
      <c r="P13" s="59" t="s">
        <v>40</v>
      </c>
      <c r="Q13" s="59" t="s">
        <v>135</v>
      </c>
      <c r="R13" s="59">
        <v>0</v>
      </c>
      <c r="S13" s="59">
        <v>0</v>
      </c>
      <c r="T13" s="59">
        <v>0</v>
      </c>
      <c r="U13" s="60" t="str">
        <f t="shared" si="0"/>
        <v>N/A</v>
      </c>
    </row>
    <row r="14" spans="1:34" ht="75" customHeight="1">
      <c r="A14" s="56"/>
      <c r="B14" s="61" t="s">
        <v>43</v>
      </c>
      <c r="C14" s="62" t="s">
        <v>728</v>
      </c>
      <c r="D14" s="62"/>
      <c r="E14" s="62"/>
      <c r="F14" s="62"/>
      <c r="G14" s="62"/>
      <c r="H14" s="62"/>
      <c r="I14" s="62" t="s">
        <v>729</v>
      </c>
      <c r="J14" s="62"/>
      <c r="K14" s="62"/>
      <c r="L14" s="62" t="s">
        <v>730</v>
      </c>
      <c r="M14" s="62"/>
      <c r="N14" s="62"/>
      <c r="O14" s="62"/>
      <c r="P14" s="63" t="s">
        <v>40</v>
      </c>
      <c r="Q14" s="63" t="s">
        <v>41</v>
      </c>
      <c r="R14" s="63">
        <v>0</v>
      </c>
      <c r="S14" s="63" t="s">
        <v>42</v>
      </c>
      <c r="T14" s="63" t="s">
        <v>42</v>
      </c>
      <c r="U14" s="65" t="str">
        <f t="shared" si="0"/>
        <v>N/A</v>
      </c>
    </row>
    <row r="15" spans="1:34" ht="75" customHeight="1">
      <c r="A15" s="56"/>
      <c r="B15" s="61" t="s">
        <v>43</v>
      </c>
      <c r="C15" s="62" t="s">
        <v>731</v>
      </c>
      <c r="D15" s="62"/>
      <c r="E15" s="62"/>
      <c r="F15" s="62"/>
      <c r="G15" s="62"/>
      <c r="H15" s="62"/>
      <c r="I15" s="62" t="s">
        <v>732</v>
      </c>
      <c r="J15" s="62"/>
      <c r="K15" s="62"/>
      <c r="L15" s="62" t="s">
        <v>733</v>
      </c>
      <c r="M15" s="62"/>
      <c r="N15" s="62"/>
      <c r="O15" s="62"/>
      <c r="P15" s="63" t="s">
        <v>40</v>
      </c>
      <c r="Q15" s="63" t="s">
        <v>135</v>
      </c>
      <c r="R15" s="63">
        <v>0</v>
      </c>
      <c r="S15" s="63">
        <v>0</v>
      </c>
      <c r="T15" s="63">
        <v>0</v>
      </c>
      <c r="U15" s="65" t="str">
        <f t="shared" si="0"/>
        <v>N/A</v>
      </c>
    </row>
    <row r="16" spans="1:34" ht="105" customHeight="1" thickBot="1">
      <c r="A16" s="56"/>
      <c r="B16" s="61" t="s">
        <v>43</v>
      </c>
      <c r="C16" s="62" t="s">
        <v>734</v>
      </c>
      <c r="D16" s="62"/>
      <c r="E16" s="62"/>
      <c r="F16" s="62"/>
      <c r="G16" s="62"/>
      <c r="H16" s="62"/>
      <c r="I16" s="62" t="s">
        <v>735</v>
      </c>
      <c r="J16" s="62"/>
      <c r="K16" s="62"/>
      <c r="L16" s="62" t="s">
        <v>736</v>
      </c>
      <c r="M16" s="62"/>
      <c r="N16" s="62"/>
      <c r="O16" s="62"/>
      <c r="P16" s="63" t="s">
        <v>40</v>
      </c>
      <c r="Q16" s="63" t="s">
        <v>135</v>
      </c>
      <c r="R16" s="63">
        <v>0</v>
      </c>
      <c r="S16" s="63">
        <v>0</v>
      </c>
      <c r="T16" s="63">
        <v>0</v>
      </c>
      <c r="U16" s="65" t="str">
        <f t="shared" si="0"/>
        <v>N/A</v>
      </c>
    </row>
    <row r="17" spans="1:22" ht="75" customHeight="1" thickTop="1">
      <c r="A17" s="56"/>
      <c r="B17" s="57" t="s">
        <v>56</v>
      </c>
      <c r="C17" s="58" t="s">
        <v>737</v>
      </c>
      <c r="D17" s="58"/>
      <c r="E17" s="58"/>
      <c r="F17" s="58"/>
      <c r="G17" s="58"/>
      <c r="H17" s="58"/>
      <c r="I17" s="58" t="s">
        <v>738</v>
      </c>
      <c r="J17" s="58"/>
      <c r="K17" s="58"/>
      <c r="L17" s="58" t="s">
        <v>739</v>
      </c>
      <c r="M17" s="58"/>
      <c r="N17" s="58"/>
      <c r="O17" s="58"/>
      <c r="P17" s="59" t="s">
        <v>40</v>
      </c>
      <c r="Q17" s="59" t="s">
        <v>148</v>
      </c>
      <c r="R17" s="59">
        <v>66.11</v>
      </c>
      <c r="S17" s="59">
        <v>13.21</v>
      </c>
      <c r="T17" s="59">
        <v>0</v>
      </c>
      <c r="U17" s="60">
        <f t="shared" si="0"/>
        <v>0</v>
      </c>
    </row>
    <row r="18" spans="1:22" ht="75" customHeight="1">
      <c r="A18" s="56"/>
      <c r="B18" s="61" t="s">
        <v>43</v>
      </c>
      <c r="C18" s="62" t="s">
        <v>740</v>
      </c>
      <c r="D18" s="62"/>
      <c r="E18" s="62"/>
      <c r="F18" s="62"/>
      <c r="G18" s="62"/>
      <c r="H18" s="62"/>
      <c r="I18" s="62" t="s">
        <v>741</v>
      </c>
      <c r="J18" s="62"/>
      <c r="K18" s="62"/>
      <c r="L18" s="62" t="s">
        <v>742</v>
      </c>
      <c r="M18" s="62"/>
      <c r="N18" s="62"/>
      <c r="O18" s="62"/>
      <c r="P18" s="63" t="s">
        <v>40</v>
      </c>
      <c r="Q18" s="63" t="s">
        <v>152</v>
      </c>
      <c r="R18" s="63">
        <v>31.43</v>
      </c>
      <c r="S18" s="63" t="s">
        <v>42</v>
      </c>
      <c r="T18" s="63" t="s">
        <v>42</v>
      </c>
      <c r="U18" s="65" t="str">
        <f t="shared" si="0"/>
        <v>N/A</v>
      </c>
    </row>
    <row r="19" spans="1:22" ht="75" customHeight="1">
      <c r="A19" s="56"/>
      <c r="B19" s="61" t="s">
        <v>43</v>
      </c>
      <c r="C19" s="62" t="s">
        <v>743</v>
      </c>
      <c r="D19" s="62"/>
      <c r="E19" s="62"/>
      <c r="F19" s="62"/>
      <c r="G19" s="62"/>
      <c r="H19" s="62"/>
      <c r="I19" s="62" t="s">
        <v>744</v>
      </c>
      <c r="J19" s="62"/>
      <c r="K19" s="62"/>
      <c r="L19" s="62" t="s">
        <v>745</v>
      </c>
      <c r="M19" s="62"/>
      <c r="N19" s="62"/>
      <c r="O19" s="62"/>
      <c r="P19" s="63" t="s">
        <v>40</v>
      </c>
      <c r="Q19" s="63" t="s">
        <v>148</v>
      </c>
      <c r="R19" s="63">
        <v>48.15</v>
      </c>
      <c r="S19" s="63">
        <v>10.36</v>
      </c>
      <c r="T19" s="63">
        <v>0</v>
      </c>
      <c r="U19" s="65">
        <f t="shared" si="0"/>
        <v>0</v>
      </c>
    </row>
    <row r="20" spans="1:22" ht="75" customHeight="1" thickBot="1">
      <c r="A20" s="56"/>
      <c r="B20" s="61" t="s">
        <v>43</v>
      </c>
      <c r="C20" s="62" t="s">
        <v>746</v>
      </c>
      <c r="D20" s="62"/>
      <c r="E20" s="62"/>
      <c r="F20" s="62"/>
      <c r="G20" s="62"/>
      <c r="H20" s="62"/>
      <c r="I20" s="62" t="s">
        <v>747</v>
      </c>
      <c r="J20" s="62"/>
      <c r="K20" s="62"/>
      <c r="L20" s="62" t="s">
        <v>748</v>
      </c>
      <c r="M20" s="62"/>
      <c r="N20" s="62"/>
      <c r="O20" s="62"/>
      <c r="P20" s="63" t="s">
        <v>40</v>
      </c>
      <c r="Q20" s="63" t="s">
        <v>148</v>
      </c>
      <c r="R20" s="63">
        <v>33.049999999999997</v>
      </c>
      <c r="S20" s="63">
        <v>6.72</v>
      </c>
      <c r="T20" s="63">
        <v>0</v>
      </c>
      <c r="U20" s="65">
        <f t="shared" si="0"/>
        <v>0</v>
      </c>
    </row>
    <row r="21" spans="1:22" ht="22.5" customHeight="1" thickTop="1" thickBot="1">
      <c r="B21" s="9" t="s">
        <v>61</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62</v>
      </c>
      <c r="S22" s="40" t="s">
        <v>63</v>
      </c>
      <c r="T22" s="72" t="s">
        <v>64</v>
      </c>
      <c r="U22" s="40" t="s">
        <v>65</v>
      </c>
    </row>
    <row r="23" spans="1:22" ht="26.25" customHeight="1" thickBot="1">
      <c r="B23" s="73"/>
      <c r="C23" s="74"/>
      <c r="D23" s="74"/>
      <c r="E23" s="74"/>
      <c r="F23" s="74"/>
      <c r="G23" s="74"/>
      <c r="H23" s="75"/>
      <c r="I23" s="75"/>
      <c r="J23" s="75"/>
      <c r="K23" s="75"/>
      <c r="L23" s="75"/>
      <c r="M23" s="75"/>
      <c r="N23" s="75"/>
      <c r="O23" s="75"/>
      <c r="P23" s="76"/>
      <c r="Q23" s="77"/>
      <c r="R23" s="78" t="s">
        <v>66</v>
      </c>
      <c r="S23" s="77" t="s">
        <v>66</v>
      </c>
      <c r="T23" s="77" t="s">
        <v>66</v>
      </c>
      <c r="U23" s="77" t="s">
        <v>67</v>
      </c>
    </row>
    <row r="24" spans="1:22" ht="13.5" customHeight="1" thickBot="1">
      <c r="B24" s="79" t="s">
        <v>68</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69</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70</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71</v>
      </c>
      <c r="C27" s="93"/>
      <c r="D27" s="93"/>
      <c r="E27" s="93"/>
      <c r="F27" s="93"/>
      <c r="G27" s="93"/>
      <c r="H27" s="93"/>
      <c r="I27" s="93"/>
      <c r="J27" s="93"/>
      <c r="K27" s="93"/>
      <c r="L27" s="93"/>
      <c r="M27" s="93"/>
      <c r="N27" s="93"/>
      <c r="O27" s="93"/>
      <c r="P27" s="93"/>
      <c r="Q27" s="93"/>
      <c r="R27" s="93"/>
      <c r="S27" s="93"/>
      <c r="T27" s="93"/>
      <c r="U27" s="92"/>
    </row>
    <row r="28" spans="1:22" ht="34.5" customHeight="1">
      <c r="B28" s="94" t="s">
        <v>73</v>
      </c>
      <c r="C28" s="96"/>
      <c r="D28" s="96"/>
      <c r="E28" s="96"/>
      <c r="F28" s="96"/>
      <c r="G28" s="96"/>
      <c r="H28" s="96"/>
      <c r="I28" s="96"/>
      <c r="J28" s="96"/>
      <c r="K28" s="96"/>
      <c r="L28" s="96"/>
      <c r="M28" s="96"/>
      <c r="N28" s="96"/>
      <c r="O28" s="96"/>
      <c r="P28" s="96"/>
      <c r="Q28" s="96"/>
      <c r="R28" s="96"/>
      <c r="S28" s="96"/>
      <c r="T28" s="96"/>
      <c r="U28" s="95"/>
    </row>
    <row r="29" spans="1:22" ht="34.5" customHeight="1">
      <c r="B29" s="94" t="s">
        <v>749</v>
      </c>
      <c r="C29" s="96"/>
      <c r="D29" s="96"/>
      <c r="E29" s="96"/>
      <c r="F29" s="96"/>
      <c r="G29" s="96"/>
      <c r="H29" s="96"/>
      <c r="I29" s="96"/>
      <c r="J29" s="96"/>
      <c r="K29" s="96"/>
      <c r="L29" s="96"/>
      <c r="M29" s="96"/>
      <c r="N29" s="96"/>
      <c r="O29" s="96"/>
      <c r="P29" s="96"/>
      <c r="Q29" s="96"/>
      <c r="R29" s="96"/>
      <c r="S29" s="96"/>
      <c r="T29" s="96"/>
      <c r="U29" s="95"/>
    </row>
    <row r="30" spans="1:22" ht="116.25" customHeight="1">
      <c r="B30" s="94" t="s">
        <v>750</v>
      </c>
      <c r="C30" s="96"/>
      <c r="D30" s="96"/>
      <c r="E30" s="96"/>
      <c r="F30" s="96"/>
      <c r="G30" s="96"/>
      <c r="H30" s="96"/>
      <c r="I30" s="96"/>
      <c r="J30" s="96"/>
      <c r="K30" s="96"/>
      <c r="L30" s="96"/>
      <c r="M30" s="96"/>
      <c r="N30" s="96"/>
      <c r="O30" s="96"/>
      <c r="P30" s="96"/>
      <c r="Q30" s="96"/>
      <c r="R30" s="96"/>
      <c r="S30" s="96"/>
      <c r="T30" s="96"/>
      <c r="U30" s="95"/>
    </row>
    <row r="31" spans="1:22" ht="34.5" customHeight="1">
      <c r="B31" s="94" t="s">
        <v>751</v>
      </c>
      <c r="C31" s="96"/>
      <c r="D31" s="96"/>
      <c r="E31" s="96"/>
      <c r="F31" s="96"/>
      <c r="G31" s="96"/>
      <c r="H31" s="96"/>
      <c r="I31" s="96"/>
      <c r="J31" s="96"/>
      <c r="K31" s="96"/>
      <c r="L31" s="96"/>
      <c r="M31" s="96"/>
      <c r="N31" s="96"/>
      <c r="O31" s="96"/>
      <c r="P31" s="96"/>
      <c r="Q31" s="96"/>
      <c r="R31" s="96"/>
      <c r="S31" s="96"/>
      <c r="T31" s="96"/>
      <c r="U31" s="95"/>
    </row>
    <row r="32" spans="1:22" ht="117.3" customHeight="1">
      <c r="B32" s="94" t="s">
        <v>752</v>
      </c>
      <c r="C32" s="96"/>
      <c r="D32" s="96"/>
      <c r="E32" s="96"/>
      <c r="F32" s="96"/>
      <c r="G32" s="96"/>
      <c r="H32" s="96"/>
      <c r="I32" s="96"/>
      <c r="J32" s="96"/>
      <c r="K32" s="96"/>
      <c r="L32" s="96"/>
      <c r="M32" s="96"/>
      <c r="N32" s="96"/>
      <c r="O32" s="96"/>
      <c r="P32" s="96"/>
      <c r="Q32" s="96"/>
      <c r="R32" s="96"/>
      <c r="S32" s="96"/>
      <c r="T32" s="96"/>
      <c r="U32" s="95"/>
    </row>
    <row r="33" spans="2:21" ht="102" customHeight="1">
      <c r="B33" s="94" t="s">
        <v>753</v>
      </c>
      <c r="C33" s="96"/>
      <c r="D33" s="96"/>
      <c r="E33" s="96"/>
      <c r="F33" s="96"/>
      <c r="G33" s="96"/>
      <c r="H33" s="96"/>
      <c r="I33" s="96"/>
      <c r="J33" s="96"/>
      <c r="K33" s="96"/>
      <c r="L33" s="96"/>
      <c r="M33" s="96"/>
      <c r="N33" s="96"/>
      <c r="O33" s="96"/>
      <c r="P33" s="96"/>
      <c r="Q33" s="96"/>
      <c r="R33" s="96"/>
      <c r="S33" s="96"/>
      <c r="T33" s="96"/>
      <c r="U33" s="95"/>
    </row>
    <row r="34" spans="2:21" ht="90.3" customHeight="1">
      <c r="B34" s="94" t="s">
        <v>754</v>
      </c>
      <c r="C34" s="96"/>
      <c r="D34" s="96"/>
      <c r="E34" s="96"/>
      <c r="F34" s="96"/>
      <c r="G34" s="96"/>
      <c r="H34" s="96"/>
      <c r="I34" s="96"/>
      <c r="J34" s="96"/>
      <c r="K34" s="96"/>
      <c r="L34" s="96"/>
      <c r="M34" s="96"/>
      <c r="N34" s="96"/>
      <c r="O34" s="96"/>
      <c r="P34" s="96"/>
      <c r="Q34" s="96"/>
      <c r="R34" s="96"/>
      <c r="S34" s="96"/>
      <c r="T34" s="96"/>
      <c r="U34" s="95"/>
    </row>
    <row r="35" spans="2:21" ht="34.5" customHeight="1">
      <c r="B35" s="94" t="s">
        <v>755</v>
      </c>
      <c r="C35" s="96"/>
      <c r="D35" s="96"/>
      <c r="E35" s="96"/>
      <c r="F35" s="96"/>
      <c r="G35" s="96"/>
      <c r="H35" s="96"/>
      <c r="I35" s="96"/>
      <c r="J35" s="96"/>
      <c r="K35" s="96"/>
      <c r="L35" s="96"/>
      <c r="M35" s="96"/>
      <c r="N35" s="96"/>
      <c r="O35" s="96"/>
      <c r="P35" s="96"/>
      <c r="Q35" s="96"/>
      <c r="R35" s="96"/>
      <c r="S35" s="96"/>
      <c r="T35" s="96"/>
      <c r="U35" s="95"/>
    </row>
    <row r="36" spans="2:21" ht="91.95" customHeight="1">
      <c r="B36" s="94" t="s">
        <v>756</v>
      </c>
      <c r="C36" s="96"/>
      <c r="D36" s="96"/>
      <c r="E36" s="96"/>
      <c r="F36" s="96"/>
      <c r="G36" s="96"/>
      <c r="H36" s="96"/>
      <c r="I36" s="96"/>
      <c r="J36" s="96"/>
      <c r="K36" s="96"/>
      <c r="L36" s="96"/>
      <c r="M36" s="96"/>
      <c r="N36" s="96"/>
      <c r="O36" s="96"/>
      <c r="P36" s="96"/>
      <c r="Q36" s="96"/>
      <c r="R36" s="96"/>
      <c r="S36" s="96"/>
      <c r="T36" s="96"/>
      <c r="U36" s="95"/>
    </row>
    <row r="37" spans="2:21" ht="90" customHeight="1" thickBot="1">
      <c r="B37" s="97" t="s">
        <v>757</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7"/>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6.33203125" style="1" customWidth="1"/>
    <col min="9" max="9" width="7.33203125" style="1" customWidth="1"/>
    <col min="10" max="10" width="8.77734375" style="1" customWidth="1"/>
    <col min="11" max="11" width="30" style="1" customWidth="1"/>
    <col min="12" max="12" width="8.6640625" style="1" customWidth="1"/>
    <col min="13" max="13" width="6.77734375" style="1" customWidth="1"/>
    <col min="14" max="14" width="9.21875" style="1" customWidth="1"/>
    <col min="15" max="15" width="32.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758</v>
      </c>
      <c r="D4" s="15" t="s">
        <v>759</v>
      </c>
      <c r="E4" s="15"/>
      <c r="F4" s="15"/>
      <c r="G4" s="15"/>
      <c r="H4" s="15"/>
      <c r="I4" s="16"/>
      <c r="J4" s="17" t="s">
        <v>6</v>
      </c>
      <c r="K4" s="18" t="s">
        <v>7</v>
      </c>
      <c r="L4" s="19" t="s">
        <v>8</v>
      </c>
      <c r="M4" s="19"/>
      <c r="N4" s="19"/>
      <c r="O4" s="19"/>
      <c r="P4" s="17" t="s">
        <v>9</v>
      </c>
      <c r="Q4" s="19" t="s">
        <v>760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761</v>
      </c>
      <c r="Q6" s="25"/>
      <c r="R6" s="29"/>
      <c r="S6" s="28" t="s">
        <v>20</v>
      </c>
      <c r="T6" s="25" t="s">
        <v>762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763</v>
      </c>
      <c r="D11" s="58"/>
      <c r="E11" s="58"/>
      <c r="F11" s="58"/>
      <c r="G11" s="58"/>
      <c r="H11" s="58"/>
      <c r="I11" s="58" t="s">
        <v>764</v>
      </c>
      <c r="J11" s="58"/>
      <c r="K11" s="58"/>
      <c r="L11" s="58" t="s">
        <v>765</v>
      </c>
      <c r="M11" s="58"/>
      <c r="N11" s="58"/>
      <c r="O11" s="58"/>
      <c r="P11" s="59" t="s">
        <v>97</v>
      </c>
      <c r="Q11" s="59" t="s">
        <v>41</v>
      </c>
      <c r="R11" s="59">
        <v>88.31</v>
      </c>
      <c r="S11" s="59" t="s">
        <v>42</v>
      </c>
      <c r="T11" s="59" t="s">
        <v>42</v>
      </c>
      <c r="U11" s="60" t="str">
        <f t="shared" ref="U11:U35" si="0">IF(ISERR(T11/S11*100),"N/A",T11/S11*100)</f>
        <v>N/A</v>
      </c>
    </row>
    <row r="12" spans="1:34" ht="75" customHeight="1" thickTop="1" thickBot="1">
      <c r="A12" s="56"/>
      <c r="B12" s="57" t="s">
        <v>46</v>
      </c>
      <c r="C12" s="58" t="s">
        <v>766</v>
      </c>
      <c r="D12" s="58"/>
      <c r="E12" s="58"/>
      <c r="F12" s="58"/>
      <c r="G12" s="58"/>
      <c r="H12" s="58"/>
      <c r="I12" s="58" t="s">
        <v>767</v>
      </c>
      <c r="J12" s="58"/>
      <c r="K12" s="58"/>
      <c r="L12" s="58" t="s">
        <v>768</v>
      </c>
      <c r="M12" s="58"/>
      <c r="N12" s="58"/>
      <c r="O12" s="58"/>
      <c r="P12" s="59" t="s">
        <v>97</v>
      </c>
      <c r="Q12" s="59" t="s">
        <v>41</v>
      </c>
      <c r="R12" s="59">
        <v>3.58</v>
      </c>
      <c r="S12" s="59" t="s">
        <v>42</v>
      </c>
      <c r="T12" s="59" t="s">
        <v>42</v>
      </c>
      <c r="U12" s="60" t="str">
        <f t="shared" si="0"/>
        <v>N/A</v>
      </c>
    </row>
    <row r="13" spans="1:34" ht="75" customHeight="1" thickTop="1">
      <c r="A13" s="56"/>
      <c r="B13" s="57" t="s">
        <v>51</v>
      </c>
      <c r="C13" s="58" t="s">
        <v>769</v>
      </c>
      <c r="D13" s="58"/>
      <c r="E13" s="58"/>
      <c r="F13" s="58"/>
      <c r="G13" s="58"/>
      <c r="H13" s="58"/>
      <c r="I13" s="58" t="s">
        <v>770</v>
      </c>
      <c r="J13" s="58"/>
      <c r="K13" s="58"/>
      <c r="L13" s="58" t="s">
        <v>771</v>
      </c>
      <c r="M13" s="58"/>
      <c r="N13" s="58"/>
      <c r="O13" s="58"/>
      <c r="P13" s="59" t="s">
        <v>40</v>
      </c>
      <c r="Q13" s="59" t="s">
        <v>41</v>
      </c>
      <c r="R13" s="59">
        <v>77.209999999999994</v>
      </c>
      <c r="S13" s="59" t="s">
        <v>42</v>
      </c>
      <c r="T13" s="59" t="s">
        <v>42</v>
      </c>
      <c r="U13" s="60" t="str">
        <f t="shared" si="0"/>
        <v>N/A</v>
      </c>
    </row>
    <row r="14" spans="1:34" ht="75" customHeight="1">
      <c r="A14" s="56"/>
      <c r="B14" s="61" t="s">
        <v>43</v>
      </c>
      <c r="C14" s="62" t="s">
        <v>43</v>
      </c>
      <c r="D14" s="62"/>
      <c r="E14" s="62"/>
      <c r="F14" s="62"/>
      <c r="G14" s="62"/>
      <c r="H14" s="62"/>
      <c r="I14" s="62" t="s">
        <v>772</v>
      </c>
      <c r="J14" s="62"/>
      <c r="K14" s="62"/>
      <c r="L14" s="62" t="s">
        <v>773</v>
      </c>
      <c r="M14" s="62"/>
      <c r="N14" s="62"/>
      <c r="O14" s="62"/>
      <c r="P14" s="63" t="s">
        <v>40</v>
      </c>
      <c r="Q14" s="63" t="s">
        <v>152</v>
      </c>
      <c r="R14" s="63">
        <v>100</v>
      </c>
      <c r="S14" s="63" t="s">
        <v>42</v>
      </c>
      <c r="T14" s="63" t="s">
        <v>42</v>
      </c>
      <c r="U14" s="65" t="str">
        <f t="shared" si="0"/>
        <v>N/A</v>
      </c>
    </row>
    <row r="15" spans="1:34" ht="75" customHeight="1">
      <c r="A15" s="56"/>
      <c r="B15" s="61" t="s">
        <v>43</v>
      </c>
      <c r="C15" s="62" t="s">
        <v>43</v>
      </c>
      <c r="D15" s="62"/>
      <c r="E15" s="62"/>
      <c r="F15" s="62"/>
      <c r="G15" s="62"/>
      <c r="H15" s="62"/>
      <c r="I15" s="62" t="s">
        <v>774</v>
      </c>
      <c r="J15" s="62"/>
      <c r="K15" s="62"/>
      <c r="L15" s="62" t="s">
        <v>775</v>
      </c>
      <c r="M15" s="62"/>
      <c r="N15" s="62"/>
      <c r="O15" s="62"/>
      <c r="P15" s="63" t="s">
        <v>40</v>
      </c>
      <c r="Q15" s="63" t="s">
        <v>148</v>
      </c>
      <c r="R15" s="63">
        <v>15.88</v>
      </c>
      <c r="S15" s="63" t="s">
        <v>42</v>
      </c>
      <c r="T15" s="63">
        <v>0.66</v>
      </c>
      <c r="U15" s="65" t="str">
        <f t="shared" si="0"/>
        <v>N/A</v>
      </c>
    </row>
    <row r="16" spans="1:34" ht="75" customHeight="1">
      <c r="A16" s="56"/>
      <c r="B16" s="61" t="s">
        <v>43</v>
      </c>
      <c r="C16" s="62" t="s">
        <v>43</v>
      </c>
      <c r="D16" s="62"/>
      <c r="E16" s="62"/>
      <c r="F16" s="62"/>
      <c r="G16" s="62"/>
      <c r="H16" s="62"/>
      <c r="I16" s="62" t="s">
        <v>776</v>
      </c>
      <c r="J16" s="62"/>
      <c r="K16" s="62"/>
      <c r="L16" s="62" t="s">
        <v>777</v>
      </c>
      <c r="M16" s="62"/>
      <c r="N16" s="62"/>
      <c r="O16" s="62"/>
      <c r="P16" s="63" t="s">
        <v>40</v>
      </c>
      <c r="Q16" s="63" t="s">
        <v>41</v>
      </c>
      <c r="R16" s="63">
        <v>28.57</v>
      </c>
      <c r="S16" s="63" t="s">
        <v>42</v>
      </c>
      <c r="T16" s="63" t="s">
        <v>42</v>
      </c>
      <c r="U16" s="65" t="str">
        <f t="shared" si="0"/>
        <v>N/A</v>
      </c>
    </row>
    <row r="17" spans="1:21" ht="75" customHeight="1">
      <c r="A17" s="56"/>
      <c r="B17" s="61" t="s">
        <v>43</v>
      </c>
      <c r="C17" s="62" t="s">
        <v>778</v>
      </c>
      <c r="D17" s="62"/>
      <c r="E17" s="62"/>
      <c r="F17" s="62"/>
      <c r="G17" s="62"/>
      <c r="H17" s="62"/>
      <c r="I17" s="62" t="s">
        <v>779</v>
      </c>
      <c r="J17" s="62"/>
      <c r="K17" s="62"/>
      <c r="L17" s="62" t="s">
        <v>780</v>
      </c>
      <c r="M17" s="62"/>
      <c r="N17" s="62"/>
      <c r="O17" s="62"/>
      <c r="P17" s="63" t="s">
        <v>40</v>
      </c>
      <c r="Q17" s="63" t="s">
        <v>55</v>
      </c>
      <c r="R17" s="63">
        <v>100</v>
      </c>
      <c r="S17" s="63">
        <v>100</v>
      </c>
      <c r="T17" s="63">
        <v>225</v>
      </c>
      <c r="U17" s="65">
        <f t="shared" si="0"/>
        <v>225</v>
      </c>
    </row>
    <row r="18" spans="1:21" ht="75" customHeight="1">
      <c r="A18" s="56"/>
      <c r="B18" s="61" t="s">
        <v>43</v>
      </c>
      <c r="C18" s="62" t="s">
        <v>781</v>
      </c>
      <c r="D18" s="62"/>
      <c r="E18" s="62"/>
      <c r="F18" s="62"/>
      <c r="G18" s="62"/>
      <c r="H18" s="62"/>
      <c r="I18" s="62" t="s">
        <v>782</v>
      </c>
      <c r="J18" s="62"/>
      <c r="K18" s="62"/>
      <c r="L18" s="62" t="s">
        <v>783</v>
      </c>
      <c r="M18" s="62"/>
      <c r="N18" s="62"/>
      <c r="O18" s="62"/>
      <c r="P18" s="63" t="s">
        <v>40</v>
      </c>
      <c r="Q18" s="63" t="s">
        <v>60</v>
      </c>
      <c r="R18" s="63">
        <v>42.03</v>
      </c>
      <c r="S18" s="63">
        <v>21.33</v>
      </c>
      <c r="T18" s="63">
        <v>3.38</v>
      </c>
      <c r="U18" s="65">
        <f t="shared" si="0"/>
        <v>15.846225972808254</v>
      </c>
    </row>
    <row r="19" spans="1:21" ht="75" customHeight="1">
      <c r="A19" s="56"/>
      <c r="B19" s="61" t="s">
        <v>43</v>
      </c>
      <c r="C19" s="62" t="s">
        <v>784</v>
      </c>
      <c r="D19" s="62"/>
      <c r="E19" s="62"/>
      <c r="F19" s="62"/>
      <c r="G19" s="62"/>
      <c r="H19" s="62"/>
      <c r="I19" s="62" t="s">
        <v>785</v>
      </c>
      <c r="J19" s="62"/>
      <c r="K19" s="62"/>
      <c r="L19" s="62" t="s">
        <v>786</v>
      </c>
      <c r="M19" s="62"/>
      <c r="N19" s="62"/>
      <c r="O19" s="62"/>
      <c r="P19" s="63" t="s">
        <v>40</v>
      </c>
      <c r="Q19" s="63" t="s">
        <v>135</v>
      </c>
      <c r="R19" s="63">
        <v>100</v>
      </c>
      <c r="S19" s="63" t="s">
        <v>42</v>
      </c>
      <c r="T19" s="63">
        <v>0</v>
      </c>
      <c r="U19" s="65" t="str">
        <f t="shared" si="0"/>
        <v>N/A</v>
      </c>
    </row>
    <row r="20" spans="1:21" ht="75" customHeight="1">
      <c r="A20" s="56"/>
      <c r="B20" s="61" t="s">
        <v>43</v>
      </c>
      <c r="C20" s="62" t="s">
        <v>43</v>
      </c>
      <c r="D20" s="62"/>
      <c r="E20" s="62"/>
      <c r="F20" s="62"/>
      <c r="G20" s="62"/>
      <c r="H20" s="62"/>
      <c r="I20" s="62" t="s">
        <v>787</v>
      </c>
      <c r="J20" s="62"/>
      <c r="K20" s="62"/>
      <c r="L20" s="62" t="s">
        <v>788</v>
      </c>
      <c r="M20" s="62"/>
      <c r="N20" s="62"/>
      <c r="O20" s="62"/>
      <c r="P20" s="63" t="s">
        <v>40</v>
      </c>
      <c r="Q20" s="63" t="s">
        <v>135</v>
      </c>
      <c r="R20" s="63">
        <v>100</v>
      </c>
      <c r="S20" s="63" t="s">
        <v>42</v>
      </c>
      <c r="T20" s="63">
        <v>0</v>
      </c>
      <c r="U20" s="65" t="str">
        <f t="shared" si="0"/>
        <v>N/A</v>
      </c>
    </row>
    <row r="21" spans="1:21" ht="75" customHeight="1">
      <c r="A21" s="56"/>
      <c r="B21" s="61" t="s">
        <v>43</v>
      </c>
      <c r="C21" s="62" t="s">
        <v>43</v>
      </c>
      <c r="D21" s="62"/>
      <c r="E21" s="62"/>
      <c r="F21" s="62"/>
      <c r="G21" s="62"/>
      <c r="H21" s="62"/>
      <c r="I21" s="62" t="s">
        <v>789</v>
      </c>
      <c r="J21" s="62"/>
      <c r="K21" s="62"/>
      <c r="L21" s="62" t="s">
        <v>790</v>
      </c>
      <c r="M21" s="62"/>
      <c r="N21" s="62"/>
      <c r="O21" s="62"/>
      <c r="P21" s="63" t="s">
        <v>40</v>
      </c>
      <c r="Q21" s="63" t="s">
        <v>135</v>
      </c>
      <c r="R21" s="63">
        <v>100</v>
      </c>
      <c r="S21" s="63" t="s">
        <v>42</v>
      </c>
      <c r="T21" s="63">
        <v>0</v>
      </c>
      <c r="U21" s="65" t="str">
        <f t="shared" si="0"/>
        <v>N/A</v>
      </c>
    </row>
    <row r="22" spans="1:21" ht="75" customHeight="1">
      <c r="A22" s="56"/>
      <c r="B22" s="61" t="s">
        <v>43</v>
      </c>
      <c r="C22" s="62" t="s">
        <v>43</v>
      </c>
      <c r="D22" s="62"/>
      <c r="E22" s="62"/>
      <c r="F22" s="62"/>
      <c r="G22" s="62"/>
      <c r="H22" s="62"/>
      <c r="I22" s="62" t="s">
        <v>791</v>
      </c>
      <c r="J22" s="62"/>
      <c r="K22" s="62"/>
      <c r="L22" s="62" t="s">
        <v>792</v>
      </c>
      <c r="M22" s="62"/>
      <c r="N22" s="62"/>
      <c r="O22" s="62"/>
      <c r="P22" s="63" t="s">
        <v>40</v>
      </c>
      <c r="Q22" s="63" t="s">
        <v>55</v>
      </c>
      <c r="R22" s="63">
        <v>100</v>
      </c>
      <c r="S22" s="63">
        <v>95.69</v>
      </c>
      <c r="T22" s="63">
        <v>59.23</v>
      </c>
      <c r="U22" s="65">
        <f t="shared" si="0"/>
        <v>61.897794962901031</v>
      </c>
    </row>
    <row r="23" spans="1:21" ht="75" customHeight="1" thickBot="1">
      <c r="A23" s="56"/>
      <c r="B23" s="61" t="s">
        <v>43</v>
      </c>
      <c r="C23" s="62" t="s">
        <v>793</v>
      </c>
      <c r="D23" s="62"/>
      <c r="E23" s="62"/>
      <c r="F23" s="62"/>
      <c r="G23" s="62"/>
      <c r="H23" s="62"/>
      <c r="I23" s="62" t="s">
        <v>794</v>
      </c>
      <c r="J23" s="62"/>
      <c r="K23" s="62"/>
      <c r="L23" s="62" t="s">
        <v>795</v>
      </c>
      <c r="M23" s="62"/>
      <c r="N23" s="62"/>
      <c r="O23" s="62"/>
      <c r="P23" s="63" t="s">
        <v>40</v>
      </c>
      <c r="Q23" s="63" t="s">
        <v>135</v>
      </c>
      <c r="R23" s="63">
        <v>36</v>
      </c>
      <c r="S23" s="63" t="s">
        <v>42</v>
      </c>
      <c r="T23" s="63">
        <v>0</v>
      </c>
      <c r="U23" s="65" t="str">
        <f t="shared" si="0"/>
        <v>N/A</v>
      </c>
    </row>
    <row r="24" spans="1:21" ht="75" customHeight="1" thickTop="1">
      <c r="A24" s="56"/>
      <c r="B24" s="57" t="s">
        <v>56</v>
      </c>
      <c r="C24" s="58" t="s">
        <v>796</v>
      </c>
      <c r="D24" s="58"/>
      <c r="E24" s="58"/>
      <c r="F24" s="58"/>
      <c r="G24" s="58"/>
      <c r="H24" s="58"/>
      <c r="I24" s="58" t="s">
        <v>797</v>
      </c>
      <c r="J24" s="58"/>
      <c r="K24" s="58"/>
      <c r="L24" s="58" t="s">
        <v>798</v>
      </c>
      <c r="M24" s="58"/>
      <c r="N24" s="58"/>
      <c r="O24" s="58"/>
      <c r="P24" s="59" t="s">
        <v>40</v>
      </c>
      <c r="Q24" s="59" t="s">
        <v>60</v>
      </c>
      <c r="R24" s="59">
        <v>100</v>
      </c>
      <c r="S24" s="59">
        <v>80</v>
      </c>
      <c r="T24" s="59">
        <v>30</v>
      </c>
      <c r="U24" s="60">
        <f t="shared" si="0"/>
        <v>37.5</v>
      </c>
    </row>
    <row r="25" spans="1:21" ht="75" customHeight="1">
      <c r="A25" s="56"/>
      <c r="B25" s="61" t="s">
        <v>43</v>
      </c>
      <c r="C25" s="62" t="s">
        <v>799</v>
      </c>
      <c r="D25" s="62"/>
      <c r="E25" s="62"/>
      <c r="F25" s="62"/>
      <c r="G25" s="62"/>
      <c r="H25" s="62"/>
      <c r="I25" s="62" t="s">
        <v>800</v>
      </c>
      <c r="J25" s="62"/>
      <c r="K25" s="62"/>
      <c r="L25" s="62" t="s">
        <v>801</v>
      </c>
      <c r="M25" s="62"/>
      <c r="N25" s="62"/>
      <c r="O25" s="62"/>
      <c r="P25" s="63" t="s">
        <v>40</v>
      </c>
      <c r="Q25" s="63" t="s">
        <v>152</v>
      </c>
      <c r="R25" s="63">
        <v>100</v>
      </c>
      <c r="S25" s="63" t="s">
        <v>42</v>
      </c>
      <c r="T25" s="63" t="s">
        <v>42</v>
      </c>
      <c r="U25" s="65" t="str">
        <f t="shared" si="0"/>
        <v>N/A</v>
      </c>
    </row>
    <row r="26" spans="1:21" ht="75" customHeight="1">
      <c r="A26" s="56"/>
      <c r="B26" s="61" t="s">
        <v>43</v>
      </c>
      <c r="C26" s="62" t="s">
        <v>802</v>
      </c>
      <c r="D26" s="62"/>
      <c r="E26" s="62"/>
      <c r="F26" s="62"/>
      <c r="G26" s="62"/>
      <c r="H26" s="62"/>
      <c r="I26" s="62" t="s">
        <v>803</v>
      </c>
      <c r="J26" s="62"/>
      <c r="K26" s="62"/>
      <c r="L26" s="62" t="s">
        <v>804</v>
      </c>
      <c r="M26" s="62"/>
      <c r="N26" s="62"/>
      <c r="O26" s="62"/>
      <c r="P26" s="63" t="s">
        <v>40</v>
      </c>
      <c r="Q26" s="63" t="s">
        <v>148</v>
      </c>
      <c r="R26" s="63">
        <v>100</v>
      </c>
      <c r="S26" s="63" t="s">
        <v>42</v>
      </c>
      <c r="T26" s="63">
        <v>0</v>
      </c>
      <c r="U26" s="65" t="str">
        <f t="shared" si="0"/>
        <v>N/A</v>
      </c>
    </row>
    <row r="27" spans="1:21" ht="75" customHeight="1">
      <c r="A27" s="56"/>
      <c r="B27" s="61" t="s">
        <v>43</v>
      </c>
      <c r="C27" s="62" t="s">
        <v>805</v>
      </c>
      <c r="D27" s="62"/>
      <c r="E27" s="62"/>
      <c r="F27" s="62"/>
      <c r="G27" s="62"/>
      <c r="H27" s="62"/>
      <c r="I27" s="62" t="s">
        <v>806</v>
      </c>
      <c r="J27" s="62"/>
      <c r="K27" s="62"/>
      <c r="L27" s="62" t="s">
        <v>807</v>
      </c>
      <c r="M27" s="62"/>
      <c r="N27" s="62"/>
      <c r="O27" s="62"/>
      <c r="P27" s="63" t="s">
        <v>40</v>
      </c>
      <c r="Q27" s="63" t="s">
        <v>60</v>
      </c>
      <c r="R27" s="63">
        <v>100</v>
      </c>
      <c r="S27" s="63">
        <v>100</v>
      </c>
      <c r="T27" s="63">
        <v>100</v>
      </c>
      <c r="U27" s="65">
        <f t="shared" si="0"/>
        <v>100</v>
      </c>
    </row>
    <row r="28" spans="1:21" ht="75" customHeight="1">
      <c r="A28" s="56"/>
      <c r="B28" s="61" t="s">
        <v>43</v>
      </c>
      <c r="C28" s="62" t="s">
        <v>808</v>
      </c>
      <c r="D28" s="62"/>
      <c r="E28" s="62"/>
      <c r="F28" s="62"/>
      <c r="G28" s="62"/>
      <c r="H28" s="62"/>
      <c r="I28" s="62" t="s">
        <v>809</v>
      </c>
      <c r="J28" s="62"/>
      <c r="K28" s="62"/>
      <c r="L28" s="62" t="s">
        <v>810</v>
      </c>
      <c r="M28" s="62"/>
      <c r="N28" s="62"/>
      <c r="O28" s="62"/>
      <c r="P28" s="63" t="s">
        <v>40</v>
      </c>
      <c r="Q28" s="63" t="s">
        <v>60</v>
      </c>
      <c r="R28" s="63">
        <v>100</v>
      </c>
      <c r="S28" s="63">
        <v>100</v>
      </c>
      <c r="T28" s="63">
        <v>99.18</v>
      </c>
      <c r="U28" s="65">
        <f t="shared" si="0"/>
        <v>99.18</v>
      </c>
    </row>
    <row r="29" spans="1:21" ht="75" customHeight="1">
      <c r="A29" s="56"/>
      <c r="B29" s="61" t="s">
        <v>43</v>
      </c>
      <c r="C29" s="62" t="s">
        <v>811</v>
      </c>
      <c r="D29" s="62"/>
      <c r="E29" s="62"/>
      <c r="F29" s="62"/>
      <c r="G29" s="62"/>
      <c r="H29" s="62"/>
      <c r="I29" s="62" t="s">
        <v>812</v>
      </c>
      <c r="J29" s="62"/>
      <c r="K29" s="62"/>
      <c r="L29" s="62" t="s">
        <v>813</v>
      </c>
      <c r="M29" s="62"/>
      <c r="N29" s="62"/>
      <c r="O29" s="62"/>
      <c r="P29" s="63" t="s">
        <v>40</v>
      </c>
      <c r="Q29" s="63" t="s">
        <v>60</v>
      </c>
      <c r="R29" s="63">
        <v>73.430000000000007</v>
      </c>
      <c r="S29" s="63">
        <v>70</v>
      </c>
      <c r="T29" s="63">
        <v>73.430000000000007</v>
      </c>
      <c r="U29" s="65">
        <f t="shared" si="0"/>
        <v>104.90000000000002</v>
      </c>
    </row>
    <row r="30" spans="1:21" ht="75" customHeight="1">
      <c r="A30" s="56"/>
      <c r="B30" s="61" t="s">
        <v>43</v>
      </c>
      <c r="C30" s="62" t="s">
        <v>814</v>
      </c>
      <c r="D30" s="62"/>
      <c r="E30" s="62"/>
      <c r="F30" s="62"/>
      <c r="G30" s="62"/>
      <c r="H30" s="62"/>
      <c r="I30" s="62" t="s">
        <v>815</v>
      </c>
      <c r="J30" s="62"/>
      <c r="K30" s="62"/>
      <c r="L30" s="62" t="s">
        <v>816</v>
      </c>
      <c r="M30" s="62"/>
      <c r="N30" s="62"/>
      <c r="O30" s="62"/>
      <c r="P30" s="63" t="s">
        <v>40</v>
      </c>
      <c r="Q30" s="63" t="s">
        <v>152</v>
      </c>
      <c r="R30" s="63">
        <v>100</v>
      </c>
      <c r="S30" s="63" t="s">
        <v>42</v>
      </c>
      <c r="T30" s="63" t="s">
        <v>42</v>
      </c>
      <c r="U30" s="65" t="str">
        <f t="shared" si="0"/>
        <v>N/A</v>
      </c>
    </row>
    <row r="31" spans="1:21" ht="75" customHeight="1">
      <c r="A31" s="56"/>
      <c r="B31" s="61" t="s">
        <v>43</v>
      </c>
      <c r="C31" s="62" t="s">
        <v>817</v>
      </c>
      <c r="D31" s="62"/>
      <c r="E31" s="62"/>
      <c r="F31" s="62"/>
      <c r="G31" s="62"/>
      <c r="H31" s="62"/>
      <c r="I31" s="62" t="s">
        <v>818</v>
      </c>
      <c r="J31" s="62"/>
      <c r="K31" s="62"/>
      <c r="L31" s="62" t="s">
        <v>819</v>
      </c>
      <c r="M31" s="62"/>
      <c r="N31" s="62"/>
      <c r="O31" s="62"/>
      <c r="P31" s="63" t="s">
        <v>40</v>
      </c>
      <c r="Q31" s="63" t="s">
        <v>60</v>
      </c>
      <c r="R31" s="63">
        <v>100</v>
      </c>
      <c r="S31" s="63">
        <v>68.650000000000006</v>
      </c>
      <c r="T31" s="63">
        <v>67.7</v>
      </c>
      <c r="U31" s="65">
        <f t="shared" si="0"/>
        <v>98.616168973051714</v>
      </c>
    </row>
    <row r="32" spans="1:21" ht="75" customHeight="1">
      <c r="A32" s="56"/>
      <c r="B32" s="61" t="s">
        <v>43</v>
      </c>
      <c r="C32" s="62" t="s">
        <v>820</v>
      </c>
      <c r="D32" s="62"/>
      <c r="E32" s="62"/>
      <c r="F32" s="62"/>
      <c r="G32" s="62"/>
      <c r="H32" s="62"/>
      <c r="I32" s="62" t="s">
        <v>821</v>
      </c>
      <c r="J32" s="62"/>
      <c r="K32" s="62"/>
      <c r="L32" s="62" t="s">
        <v>822</v>
      </c>
      <c r="M32" s="62"/>
      <c r="N32" s="62"/>
      <c r="O32" s="62"/>
      <c r="P32" s="63" t="s">
        <v>40</v>
      </c>
      <c r="Q32" s="63" t="s">
        <v>60</v>
      </c>
      <c r="R32" s="63">
        <v>100</v>
      </c>
      <c r="S32" s="63">
        <v>51.43</v>
      </c>
      <c r="T32" s="63">
        <v>0</v>
      </c>
      <c r="U32" s="65">
        <f t="shared" si="0"/>
        <v>0</v>
      </c>
    </row>
    <row r="33" spans="1:22" ht="75" customHeight="1">
      <c r="A33" s="56"/>
      <c r="B33" s="61" t="s">
        <v>43</v>
      </c>
      <c r="C33" s="62" t="s">
        <v>823</v>
      </c>
      <c r="D33" s="62"/>
      <c r="E33" s="62"/>
      <c r="F33" s="62"/>
      <c r="G33" s="62"/>
      <c r="H33" s="62"/>
      <c r="I33" s="62" t="s">
        <v>824</v>
      </c>
      <c r="J33" s="62"/>
      <c r="K33" s="62"/>
      <c r="L33" s="62" t="s">
        <v>825</v>
      </c>
      <c r="M33" s="62"/>
      <c r="N33" s="62"/>
      <c r="O33" s="62"/>
      <c r="P33" s="63" t="s">
        <v>40</v>
      </c>
      <c r="Q33" s="63" t="s">
        <v>60</v>
      </c>
      <c r="R33" s="63">
        <v>100</v>
      </c>
      <c r="S33" s="63">
        <v>40</v>
      </c>
      <c r="T33" s="63">
        <v>0</v>
      </c>
      <c r="U33" s="65">
        <f t="shared" si="0"/>
        <v>0</v>
      </c>
    </row>
    <row r="34" spans="1:22" ht="75" customHeight="1">
      <c r="A34" s="56"/>
      <c r="B34" s="61" t="s">
        <v>43</v>
      </c>
      <c r="C34" s="62" t="s">
        <v>826</v>
      </c>
      <c r="D34" s="62"/>
      <c r="E34" s="62"/>
      <c r="F34" s="62"/>
      <c r="G34" s="62"/>
      <c r="H34" s="62"/>
      <c r="I34" s="62" t="s">
        <v>827</v>
      </c>
      <c r="J34" s="62"/>
      <c r="K34" s="62"/>
      <c r="L34" s="62" t="s">
        <v>828</v>
      </c>
      <c r="M34" s="62"/>
      <c r="N34" s="62"/>
      <c r="O34" s="62"/>
      <c r="P34" s="63" t="s">
        <v>40</v>
      </c>
      <c r="Q34" s="63" t="s">
        <v>60</v>
      </c>
      <c r="R34" s="63">
        <v>100</v>
      </c>
      <c r="S34" s="63">
        <v>99.69</v>
      </c>
      <c r="T34" s="63">
        <v>81.42</v>
      </c>
      <c r="U34" s="65">
        <f t="shared" si="0"/>
        <v>81.673186879325911</v>
      </c>
    </row>
    <row r="35" spans="1:22" ht="75" customHeight="1" thickBot="1">
      <c r="A35" s="56"/>
      <c r="B35" s="61" t="s">
        <v>43</v>
      </c>
      <c r="C35" s="62" t="s">
        <v>829</v>
      </c>
      <c r="D35" s="62"/>
      <c r="E35" s="62"/>
      <c r="F35" s="62"/>
      <c r="G35" s="62"/>
      <c r="H35" s="62"/>
      <c r="I35" s="62" t="s">
        <v>830</v>
      </c>
      <c r="J35" s="62"/>
      <c r="K35" s="62"/>
      <c r="L35" s="62" t="s">
        <v>831</v>
      </c>
      <c r="M35" s="62"/>
      <c r="N35" s="62"/>
      <c r="O35" s="62"/>
      <c r="P35" s="63" t="s">
        <v>40</v>
      </c>
      <c r="Q35" s="63" t="s">
        <v>60</v>
      </c>
      <c r="R35" s="63">
        <v>100</v>
      </c>
      <c r="S35" s="63">
        <v>100</v>
      </c>
      <c r="T35" s="63">
        <v>100</v>
      </c>
      <c r="U35" s="65">
        <f t="shared" si="0"/>
        <v>100</v>
      </c>
    </row>
    <row r="36" spans="1:22" ht="22.5" customHeight="1" thickTop="1" thickBot="1">
      <c r="B36" s="9" t="s">
        <v>61</v>
      </c>
      <c r="C36" s="10"/>
      <c r="D36" s="10"/>
      <c r="E36" s="10"/>
      <c r="F36" s="10"/>
      <c r="G36" s="10"/>
      <c r="H36" s="11"/>
      <c r="I36" s="11"/>
      <c r="J36" s="11"/>
      <c r="K36" s="11"/>
      <c r="L36" s="11"/>
      <c r="M36" s="11"/>
      <c r="N36" s="11"/>
      <c r="O36" s="11"/>
      <c r="P36" s="11"/>
      <c r="Q36" s="11"/>
      <c r="R36" s="11"/>
      <c r="S36" s="11"/>
      <c r="T36" s="11"/>
      <c r="U36" s="12"/>
      <c r="V36" s="66"/>
    </row>
    <row r="37" spans="1:22" ht="26.25" customHeight="1" thickTop="1">
      <c r="B37" s="67"/>
      <c r="C37" s="68"/>
      <c r="D37" s="68"/>
      <c r="E37" s="68"/>
      <c r="F37" s="68"/>
      <c r="G37" s="68"/>
      <c r="H37" s="69"/>
      <c r="I37" s="69"/>
      <c r="J37" s="69"/>
      <c r="K37" s="69"/>
      <c r="L37" s="69"/>
      <c r="M37" s="69"/>
      <c r="N37" s="69"/>
      <c r="O37" s="69"/>
      <c r="P37" s="70"/>
      <c r="Q37" s="71"/>
      <c r="R37" s="72" t="s">
        <v>62</v>
      </c>
      <c r="S37" s="40" t="s">
        <v>63</v>
      </c>
      <c r="T37" s="72" t="s">
        <v>64</v>
      </c>
      <c r="U37" s="40" t="s">
        <v>65</v>
      </c>
    </row>
    <row r="38" spans="1:22" ht="26.25" customHeight="1" thickBot="1">
      <c r="B38" s="73"/>
      <c r="C38" s="74"/>
      <c r="D38" s="74"/>
      <c r="E38" s="74"/>
      <c r="F38" s="74"/>
      <c r="G38" s="74"/>
      <c r="H38" s="75"/>
      <c r="I38" s="75"/>
      <c r="J38" s="75"/>
      <c r="K38" s="75"/>
      <c r="L38" s="75"/>
      <c r="M38" s="75"/>
      <c r="N38" s="75"/>
      <c r="O38" s="75"/>
      <c r="P38" s="76"/>
      <c r="Q38" s="77"/>
      <c r="R38" s="78" t="s">
        <v>66</v>
      </c>
      <c r="S38" s="77" t="s">
        <v>66</v>
      </c>
      <c r="T38" s="77" t="s">
        <v>66</v>
      </c>
      <c r="U38" s="77" t="s">
        <v>67</v>
      </c>
    </row>
    <row r="39" spans="1:22" ht="13.5" customHeight="1" thickBot="1">
      <c r="B39" s="79" t="s">
        <v>68</v>
      </c>
      <c r="C39" s="80"/>
      <c r="D39" s="80"/>
      <c r="E39" s="81"/>
      <c r="F39" s="81"/>
      <c r="G39" s="81"/>
      <c r="H39" s="82"/>
      <c r="I39" s="82"/>
      <c r="J39" s="82"/>
      <c r="K39" s="82"/>
      <c r="L39" s="82"/>
      <c r="M39" s="82"/>
      <c r="N39" s="82"/>
      <c r="O39" s="82"/>
      <c r="P39" s="83"/>
      <c r="Q39" s="83"/>
      <c r="R39" s="84" t="str">
        <f t="shared" ref="R39:T40" si="1">"N/D"</f>
        <v>N/D</v>
      </c>
      <c r="S39" s="84" t="str">
        <f t="shared" si="1"/>
        <v>N/D</v>
      </c>
      <c r="T39" s="84" t="str">
        <f t="shared" si="1"/>
        <v>N/D</v>
      </c>
      <c r="U39" s="85" t="str">
        <f>+IF(ISERR(T39/S39*100),"N/A",T39/S39*100)</f>
        <v>N/A</v>
      </c>
    </row>
    <row r="40" spans="1:22" ht="13.5" customHeight="1" thickBot="1">
      <c r="B40" s="86" t="s">
        <v>69</v>
      </c>
      <c r="C40" s="87"/>
      <c r="D40" s="87"/>
      <c r="E40" s="88"/>
      <c r="F40" s="88"/>
      <c r="G40" s="88"/>
      <c r="H40" s="89"/>
      <c r="I40" s="89"/>
      <c r="J40" s="89"/>
      <c r="K40" s="89"/>
      <c r="L40" s="89"/>
      <c r="M40" s="89"/>
      <c r="N40" s="89"/>
      <c r="O40" s="89"/>
      <c r="P40" s="90"/>
      <c r="Q40" s="90"/>
      <c r="R40" s="84" t="str">
        <f t="shared" si="1"/>
        <v>N/D</v>
      </c>
      <c r="S40" s="84" t="str">
        <f t="shared" si="1"/>
        <v>N/D</v>
      </c>
      <c r="T40" s="84" t="str">
        <f t="shared" si="1"/>
        <v>N/D</v>
      </c>
      <c r="U40" s="85" t="str">
        <f>+IF(ISERR(T40/S40*100),"N/A",T40/S40*100)</f>
        <v>N/A</v>
      </c>
    </row>
    <row r="41" spans="1:22" ht="14.7" customHeight="1" thickTop="1" thickBot="1">
      <c r="B41" s="9" t="s">
        <v>70</v>
      </c>
      <c r="C41" s="10"/>
      <c r="D41" s="10"/>
      <c r="E41" s="10"/>
      <c r="F41" s="10"/>
      <c r="G41" s="10"/>
      <c r="H41" s="11"/>
      <c r="I41" s="11"/>
      <c r="J41" s="11"/>
      <c r="K41" s="11"/>
      <c r="L41" s="11"/>
      <c r="M41" s="11"/>
      <c r="N41" s="11"/>
      <c r="O41" s="11"/>
      <c r="P41" s="11"/>
      <c r="Q41" s="11"/>
      <c r="R41" s="11"/>
      <c r="S41" s="11"/>
      <c r="T41" s="11"/>
      <c r="U41" s="12"/>
    </row>
    <row r="42" spans="1:22" ht="44.25" customHeight="1" thickTop="1">
      <c r="B42" s="91" t="s">
        <v>71</v>
      </c>
      <c r="C42" s="93"/>
      <c r="D42" s="93"/>
      <c r="E42" s="93"/>
      <c r="F42" s="93"/>
      <c r="G42" s="93"/>
      <c r="H42" s="93"/>
      <c r="I42" s="93"/>
      <c r="J42" s="93"/>
      <c r="K42" s="93"/>
      <c r="L42" s="93"/>
      <c r="M42" s="93"/>
      <c r="N42" s="93"/>
      <c r="O42" s="93"/>
      <c r="P42" s="93"/>
      <c r="Q42" s="93"/>
      <c r="R42" s="93"/>
      <c r="S42" s="93"/>
      <c r="T42" s="93"/>
      <c r="U42" s="92"/>
    </row>
    <row r="43" spans="1:22" ht="34.5" customHeight="1">
      <c r="B43" s="94" t="s">
        <v>832</v>
      </c>
      <c r="C43" s="96"/>
      <c r="D43" s="96"/>
      <c r="E43" s="96"/>
      <c r="F43" s="96"/>
      <c r="G43" s="96"/>
      <c r="H43" s="96"/>
      <c r="I43" s="96"/>
      <c r="J43" s="96"/>
      <c r="K43" s="96"/>
      <c r="L43" s="96"/>
      <c r="M43" s="96"/>
      <c r="N43" s="96"/>
      <c r="O43" s="96"/>
      <c r="P43" s="96"/>
      <c r="Q43" s="96"/>
      <c r="R43" s="96"/>
      <c r="S43" s="96"/>
      <c r="T43" s="96"/>
      <c r="U43" s="95"/>
    </row>
    <row r="44" spans="1:22" ht="34.5" customHeight="1">
      <c r="B44" s="94" t="s">
        <v>833</v>
      </c>
      <c r="C44" s="96"/>
      <c r="D44" s="96"/>
      <c r="E44" s="96"/>
      <c r="F44" s="96"/>
      <c r="G44" s="96"/>
      <c r="H44" s="96"/>
      <c r="I44" s="96"/>
      <c r="J44" s="96"/>
      <c r="K44" s="96"/>
      <c r="L44" s="96"/>
      <c r="M44" s="96"/>
      <c r="N44" s="96"/>
      <c r="O44" s="96"/>
      <c r="P44" s="96"/>
      <c r="Q44" s="96"/>
      <c r="R44" s="96"/>
      <c r="S44" s="96"/>
      <c r="T44" s="96"/>
      <c r="U44" s="95"/>
    </row>
    <row r="45" spans="1:22" ht="19.2" customHeight="1">
      <c r="B45" s="94" t="s">
        <v>834</v>
      </c>
      <c r="C45" s="96"/>
      <c r="D45" s="96"/>
      <c r="E45" s="96"/>
      <c r="F45" s="96"/>
      <c r="G45" s="96"/>
      <c r="H45" s="96"/>
      <c r="I45" s="96"/>
      <c r="J45" s="96"/>
      <c r="K45" s="96"/>
      <c r="L45" s="96"/>
      <c r="M45" s="96"/>
      <c r="N45" s="96"/>
      <c r="O45" s="96"/>
      <c r="P45" s="96"/>
      <c r="Q45" s="96"/>
      <c r="R45" s="96"/>
      <c r="S45" s="96"/>
      <c r="T45" s="96"/>
      <c r="U45" s="95"/>
    </row>
    <row r="46" spans="1:22" ht="19.5" customHeight="1">
      <c r="B46" s="94" t="s">
        <v>835</v>
      </c>
      <c r="C46" s="96"/>
      <c r="D46" s="96"/>
      <c r="E46" s="96"/>
      <c r="F46" s="96"/>
      <c r="G46" s="96"/>
      <c r="H46" s="96"/>
      <c r="I46" s="96"/>
      <c r="J46" s="96"/>
      <c r="K46" s="96"/>
      <c r="L46" s="96"/>
      <c r="M46" s="96"/>
      <c r="N46" s="96"/>
      <c r="O46" s="96"/>
      <c r="P46" s="96"/>
      <c r="Q46" s="96"/>
      <c r="R46" s="96"/>
      <c r="S46" s="96"/>
      <c r="T46" s="96"/>
      <c r="U46" s="95"/>
    </row>
    <row r="47" spans="1:22" ht="78.75" customHeight="1">
      <c r="B47" s="94" t="s">
        <v>836</v>
      </c>
      <c r="C47" s="96"/>
      <c r="D47" s="96"/>
      <c r="E47" s="96"/>
      <c r="F47" s="96"/>
      <c r="G47" s="96"/>
      <c r="H47" s="96"/>
      <c r="I47" s="96"/>
      <c r="J47" s="96"/>
      <c r="K47" s="96"/>
      <c r="L47" s="96"/>
      <c r="M47" s="96"/>
      <c r="N47" s="96"/>
      <c r="O47" s="96"/>
      <c r="P47" s="96"/>
      <c r="Q47" s="96"/>
      <c r="R47" s="96"/>
      <c r="S47" s="96"/>
      <c r="T47" s="96"/>
      <c r="U47" s="95"/>
    </row>
    <row r="48" spans="1:22" ht="34.5" customHeight="1">
      <c r="B48" s="94" t="s">
        <v>837</v>
      </c>
      <c r="C48" s="96"/>
      <c r="D48" s="96"/>
      <c r="E48" s="96"/>
      <c r="F48" s="96"/>
      <c r="G48" s="96"/>
      <c r="H48" s="96"/>
      <c r="I48" s="96"/>
      <c r="J48" s="96"/>
      <c r="K48" s="96"/>
      <c r="L48" s="96"/>
      <c r="M48" s="96"/>
      <c r="N48" s="96"/>
      <c r="O48" s="96"/>
      <c r="P48" s="96"/>
      <c r="Q48" s="96"/>
      <c r="R48" s="96"/>
      <c r="S48" s="96"/>
      <c r="T48" s="96"/>
      <c r="U48" s="95"/>
    </row>
    <row r="49" spans="2:21" ht="43.95" customHeight="1">
      <c r="B49" s="94" t="s">
        <v>838</v>
      </c>
      <c r="C49" s="96"/>
      <c r="D49" s="96"/>
      <c r="E49" s="96"/>
      <c r="F49" s="96"/>
      <c r="G49" s="96"/>
      <c r="H49" s="96"/>
      <c r="I49" s="96"/>
      <c r="J49" s="96"/>
      <c r="K49" s="96"/>
      <c r="L49" s="96"/>
      <c r="M49" s="96"/>
      <c r="N49" s="96"/>
      <c r="O49" s="96"/>
      <c r="P49" s="96"/>
      <c r="Q49" s="96"/>
      <c r="R49" s="96"/>
      <c r="S49" s="96"/>
      <c r="T49" s="96"/>
      <c r="U49" s="95"/>
    </row>
    <row r="50" spans="2:21" ht="47.55" customHeight="1">
      <c r="B50" s="94" t="s">
        <v>839</v>
      </c>
      <c r="C50" s="96"/>
      <c r="D50" s="96"/>
      <c r="E50" s="96"/>
      <c r="F50" s="96"/>
      <c r="G50" s="96"/>
      <c r="H50" s="96"/>
      <c r="I50" s="96"/>
      <c r="J50" s="96"/>
      <c r="K50" s="96"/>
      <c r="L50" s="96"/>
      <c r="M50" s="96"/>
      <c r="N50" s="96"/>
      <c r="O50" s="96"/>
      <c r="P50" s="96"/>
      <c r="Q50" s="96"/>
      <c r="R50" s="96"/>
      <c r="S50" s="96"/>
      <c r="T50" s="96"/>
      <c r="U50" s="95"/>
    </row>
    <row r="51" spans="2:21" ht="57" customHeight="1">
      <c r="B51" s="94" t="s">
        <v>840</v>
      </c>
      <c r="C51" s="96"/>
      <c r="D51" s="96"/>
      <c r="E51" s="96"/>
      <c r="F51" s="96"/>
      <c r="G51" s="96"/>
      <c r="H51" s="96"/>
      <c r="I51" s="96"/>
      <c r="J51" s="96"/>
      <c r="K51" s="96"/>
      <c r="L51" s="96"/>
      <c r="M51" s="96"/>
      <c r="N51" s="96"/>
      <c r="O51" s="96"/>
      <c r="P51" s="96"/>
      <c r="Q51" s="96"/>
      <c r="R51" s="96"/>
      <c r="S51" s="96"/>
      <c r="T51" s="96"/>
      <c r="U51" s="95"/>
    </row>
    <row r="52" spans="2:21" ht="61.95" customHeight="1">
      <c r="B52" s="94" t="s">
        <v>841</v>
      </c>
      <c r="C52" s="96"/>
      <c r="D52" s="96"/>
      <c r="E52" s="96"/>
      <c r="F52" s="96"/>
      <c r="G52" s="96"/>
      <c r="H52" s="96"/>
      <c r="I52" s="96"/>
      <c r="J52" s="96"/>
      <c r="K52" s="96"/>
      <c r="L52" s="96"/>
      <c r="M52" s="96"/>
      <c r="N52" s="96"/>
      <c r="O52" s="96"/>
      <c r="P52" s="96"/>
      <c r="Q52" s="96"/>
      <c r="R52" s="96"/>
      <c r="S52" s="96"/>
      <c r="T52" s="96"/>
      <c r="U52" s="95"/>
    </row>
    <row r="53" spans="2:21" ht="55.5" customHeight="1">
      <c r="B53" s="94" t="s">
        <v>842</v>
      </c>
      <c r="C53" s="96"/>
      <c r="D53" s="96"/>
      <c r="E53" s="96"/>
      <c r="F53" s="96"/>
      <c r="G53" s="96"/>
      <c r="H53" s="96"/>
      <c r="I53" s="96"/>
      <c r="J53" s="96"/>
      <c r="K53" s="96"/>
      <c r="L53" s="96"/>
      <c r="M53" s="96"/>
      <c r="N53" s="96"/>
      <c r="O53" s="96"/>
      <c r="P53" s="96"/>
      <c r="Q53" s="96"/>
      <c r="R53" s="96"/>
      <c r="S53" s="96"/>
      <c r="T53" s="96"/>
      <c r="U53" s="95"/>
    </row>
    <row r="54" spans="2:21" ht="41.7" customHeight="1">
      <c r="B54" s="94" t="s">
        <v>843</v>
      </c>
      <c r="C54" s="96"/>
      <c r="D54" s="96"/>
      <c r="E54" s="96"/>
      <c r="F54" s="96"/>
      <c r="G54" s="96"/>
      <c r="H54" s="96"/>
      <c r="I54" s="96"/>
      <c r="J54" s="96"/>
      <c r="K54" s="96"/>
      <c r="L54" s="96"/>
      <c r="M54" s="96"/>
      <c r="N54" s="96"/>
      <c r="O54" s="96"/>
      <c r="P54" s="96"/>
      <c r="Q54" s="96"/>
      <c r="R54" s="96"/>
      <c r="S54" s="96"/>
      <c r="T54" s="96"/>
      <c r="U54" s="95"/>
    </row>
    <row r="55" spans="2:21" ht="58.95" customHeight="1">
      <c r="B55" s="94" t="s">
        <v>844</v>
      </c>
      <c r="C55" s="96"/>
      <c r="D55" s="96"/>
      <c r="E55" s="96"/>
      <c r="F55" s="96"/>
      <c r="G55" s="96"/>
      <c r="H55" s="96"/>
      <c r="I55" s="96"/>
      <c r="J55" s="96"/>
      <c r="K55" s="96"/>
      <c r="L55" s="96"/>
      <c r="M55" s="96"/>
      <c r="N55" s="96"/>
      <c r="O55" s="96"/>
      <c r="P55" s="96"/>
      <c r="Q55" s="96"/>
      <c r="R55" s="96"/>
      <c r="S55" s="96"/>
      <c r="T55" s="96"/>
      <c r="U55" s="95"/>
    </row>
    <row r="56" spans="2:21" ht="53.25" customHeight="1">
      <c r="B56" s="94" t="s">
        <v>845</v>
      </c>
      <c r="C56" s="96"/>
      <c r="D56" s="96"/>
      <c r="E56" s="96"/>
      <c r="F56" s="96"/>
      <c r="G56" s="96"/>
      <c r="H56" s="96"/>
      <c r="I56" s="96"/>
      <c r="J56" s="96"/>
      <c r="K56" s="96"/>
      <c r="L56" s="96"/>
      <c r="M56" s="96"/>
      <c r="N56" s="96"/>
      <c r="O56" s="96"/>
      <c r="P56" s="96"/>
      <c r="Q56" s="96"/>
      <c r="R56" s="96"/>
      <c r="S56" s="96"/>
      <c r="T56" s="96"/>
      <c r="U56" s="95"/>
    </row>
    <row r="57" spans="2:21" ht="34.5" customHeight="1">
      <c r="B57" s="94" t="s">
        <v>846</v>
      </c>
      <c r="C57" s="96"/>
      <c r="D57" s="96"/>
      <c r="E57" s="96"/>
      <c r="F57" s="96"/>
      <c r="G57" s="96"/>
      <c r="H57" s="96"/>
      <c r="I57" s="96"/>
      <c r="J57" s="96"/>
      <c r="K57" s="96"/>
      <c r="L57" s="96"/>
      <c r="M57" s="96"/>
      <c r="N57" s="96"/>
      <c r="O57" s="96"/>
      <c r="P57" s="96"/>
      <c r="Q57" s="96"/>
      <c r="R57" s="96"/>
      <c r="S57" s="96"/>
      <c r="T57" s="96"/>
      <c r="U57" s="95"/>
    </row>
    <row r="58" spans="2:21" ht="53.55" customHeight="1">
      <c r="B58" s="94" t="s">
        <v>847</v>
      </c>
      <c r="C58" s="96"/>
      <c r="D58" s="96"/>
      <c r="E58" s="96"/>
      <c r="F58" s="96"/>
      <c r="G58" s="96"/>
      <c r="H58" s="96"/>
      <c r="I58" s="96"/>
      <c r="J58" s="96"/>
      <c r="K58" s="96"/>
      <c r="L58" s="96"/>
      <c r="M58" s="96"/>
      <c r="N58" s="96"/>
      <c r="O58" s="96"/>
      <c r="P58" s="96"/>
      <c r="Q58" s="96"/>
      <c r="R58" s="96"/>
      <c r="S58" s="96"/>
      <c r="T58" s="96"/>
      <c r="U58" s="95"/>
    </row>
    <row r="59" spans="2:21" ht="38.25" customHeight="1">
      <c r="B59" s="94" t="s">
        <v>848</v>
      </c>
      <c r="C59" s="96"/>
      <c r="D59" s="96"/>
      <c r="E59" s="96"/>
      <c r="F59" s="96"/>
      <c r="G59" s="96"/>
      <c r="H59" s="96"/>
      <c r="I59" s="96"/>
      <c r="J59" s="96"/>
      <c r="K59" s="96"/>
      <c r="L59" s="96"/>
      <c r="M59" s="96"/>
      <c r="N59" s="96"/>
      <c r="O59" s="96"/>
      <c r="P59" s="96"/>
      <c r="Q59" s="96"/>
      <c r="R59" s="96"/>
      <c r="S59" s="96"/>
      <c r="T59" s="96"/>
      <c r="U59" s="95"/>
    </row>
    <row r="60" spans="2:21" ht="52.5" customHeight="1">
      <c r="B60" s="94" t="s">
        <v>849</v>
      </c>
      <c r="C60" s="96"/>
      <c r="D60" s="96"/>
      <c r="E60" s="96"/>
      <c r="F60" s="96"/>
      <c r="G60" s="96"/>
      <c r="H60" s="96"/>
      <c r="I60" s="96"/>
      <c r="J60" s="96"/>
      <c r="K60" s="96"/>
      <c r="L60" s="96"/>
      <c r="M60" s="96"/>
      <c r="N60" s="96"/>
      <c r="O60" s="96"/>
      <c r="P60" s="96"/>
      <c r="Q60" s="96"/>
      <c r="R60" s="96"/>
      <c r="S60" s="96"/>
      <c r="T60" s="96"/>
      <c r="U60" s="95"/>
    </row>
    <row r="61" spans="2:21" ht="82.2" customHeight="1">
      <c r="B61" s="94" t="s">
        <v>850</v>
      </c>
      <c r="C61" s="96"/>
      <c r="D61" s="96"/>
      <c r="E61" s="96"/>
      <c r="F61" s="96"/>
      <c r="G61" s="96"/>
      <c r="H61" s="96"/>
      <c r="I61" s="96"/>
      <c r="J61" s="96"/>
      <c r="K61" s="96"/>
      <c r="L61" s="96"/>
      <c r="M61" s="96"/>
      <c r="N61" s="96"/>
      <c r="O61" s="96"/>
      <c r="P61" s="96"/>
      <c r="Q61" s="96"/>
      <c r="R61" s="96"/>
      <c r="S61" s="96"/>
      <c r="T61" s="96"/>
      <c r="U61" s="95"/>
    </row>
    <row r="62" spans="2:21" ht="34.5" customHeight="1">
      <c r="B62" s="94" t="s">
        <v>851</v>
      </c>
      <c r="C62" s="96"/>
      <c r="D62" s="96"/>
      <c r="E62" s="96"/>
      <c r="F62" s="96"/>
      <c r="G62" s="96"/>
      <c r="H62" s="96"/>
      <c r="I62" s="96"/>
      <c r="J62" s="96"/>
      <c r="K62" s="96"/>
      <c r="L62" s="96"/>
      <c r="M62" s="96"/>
      <c r="N62" s="96"/>
      <c r="O62" s="96"/>
      <c r="P62" s="96"/>
      <c r="Q62" s="96"/>
      <c r="R62" s="96"/>
      <c r="S62" s="96"/>
      <c r="T62" s="96"/>
      <c r="U62" s="95"/>
    </row>
    <row r="63" spans="2:21" ht="39.450000000000003" customHeight="1">
      <c r="B63" s="94" t="s">
        <v>852</v>
      </c>
      <c r="C63" s="96"/>
      <c r="D63" s="96"/>
      <c r="E63" s="96"/>
      <c r="F63" s="96"/>
      <c r="G63" s="96"/>
      <c r="H63" s="96"/>
      <c r="I63" s="96"/>
      <c r="J63" s="96"/>
      <c r="K63" s="96"/>
      <c r="L63" s="96"/>
      <c r="M63" s="96"/>
      <c r="N63" s="96"/>
      <c r="O63" s="96"/>
      <c r="P63" s="96"/>
      <c r="Q63" s="96"/>
      <c r="R63" s="96"/>
      <c r="S63" s="96"/>
      <c r="T63" s="96"/>
      <c r="U63" s="95"/>
    </row>
    <row r="64" spans="2:21" ht="40.5" customHeight="1">
      <c r="B64" s="94" t="s">
        <v>853</v>
      </c>
      <c r="C64" s="96"/>
      <c r="D64" s="96"/>
      <c r="E64" s="96"/>
      <c r="F64" s="96"/>
      <c r="G64" s="96"/>
      <c r="H64" s="96"/>
      <c r="I64" s="96"/>
      <c r="J64" s="96"/>
      <c r="K64" s="96"/>
      <c r="L64" s="96"/>
      <c r="M64" s="96"/>
      <c r="N64" s="96"/>
      <c r="O64" s="96"/>
      <c r="P64" s="96"/>
      <c r="Q64" s="96"/>
      <c r="R64" s="96"/>
      <c r="S64" s="96"/>
      <c r="T64" s="96"/>
      <c r="U64" s="95"/>
    </row>
    <row r="65" spans="2:21" ht="61.5" customHeight="1">
      <c r="B65" s="94" t="s">
        <v>854</v>
      </c>
      <c r="C65" s="96"/>
      <c r="D65" s="96"/>
      <c r="E65" s="96"/>
      <c r="F65" s="96"/>
      <c r="G65" s="96"/>
      <c r="H65" s="96"/>
      <c r="I65" s="96"/>
      <c r="J65" s="96"/>
      <c r="K65" s="96"/>
      <c r="L65" s="96"/>
      <c r="M65" s="96"/>
      <c r="N65" s="96"/>
      <c r="O65" s="96"/>
      <c r="P65" s="96"/>
      <c r="Q65" s="96"/>
      <c r="R65" s="96"/>
      <c r="S65" s="96"/>
      <c r="T65" s="96"/>
      <c r="U65" s="95"/>
    </row>
    <row r="66" spans="2:21" ht="40.200000000000003" customHeight="1">
      <c r="B66" s="94" t="s">
        <v>855</v>
      </c>
      <c r="C66" s="96"/>
      <c r="D66" s="96"/>
      <c r="E66" s="96"/>
      <c r="F66" s="96"/>
      <c r="G66" s="96"/>
      <c r="H66" s="96"/>
      <c r="I66" s="96"/>
      <c r="J66" s="96"/>
      <c r="K66" s="96"/>
      <c r="L66" s="96"/>
      <c r="M66" s="96"/>
      <c r="N66" s="96"/>
      <c r="O66" s="96"/>
      <c r="P66" s="96"/>
      <c r="Q66" s="96"/>
      <c r="R66" s="96"/>
      <c r="S66" s="96"/>
      <c r="T66" s="96"/>
      <c r="U66" s="95"/>
    </row>
    <row r="67" spans="2:21" ht="22.05" customHeight="1" thickBot="1">
      <c r="B67" s="97" t="s">
        <v>856</v>
      </c>
      <c r="C67" s="99"/>
      <c r="D67" s="99"/>
      <c r="E67" s="99"/>
      <c r="F67" s="99"/>
      <c r="G67" s="99"/>
      <c r="H67" s="99"/>
      <c r="I67" s="99"/>
      <c r="J67" s="99"/>
      <c r="K67" s="99"/>
      <c r="L67" s="99"/>
      <c r="M67" s="99"/>
      <c r="N67" s="99"/>
      <c r="O67" s="99"/>
      <c r="P67" s="99"/>
      <c r="Q67" s="99"/>
      <c r="R67" s="99"/>
      <c r="S67" s="99"/>
      <c r="T67" s="99"/>
      <c r="U67" s="98"/>
    </row>
  </sheetData>
  <mergeCells count="124">
    <mergeCell ref="B64:U64"/>
    <mergeCell ref="B65:U65"/>
    <mergeCell ref="B66:U66"/>
    <mergeCell ref="B67:U67"/>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B39:D39"/>
    <mergeCell ref="B40:D40"/>
    <mergeCell ref="B42:U42"/>
    <mergeCell ref="B43:U43"/>
    <mergeCell ref="B44:U44"/>
    <mergeCell ref="B45:U45"/>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0"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W3" sqref="W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3.44140625" style="1" customWidth="1"/>
    <col min="9" max="9" width="7.33203125" style="1" customWidth="1"/>
    <col min="10" max="10" width="8.77734375" style="1" customWidth="1"/>
    <col min="11" max="11" width="22.6640625" style="1" customWidth="1"/>
    <col min="12" max="12" width="8.6640625" style="1" customWidth="1"/>
    <col min="13" max="13" width="6.77734375" style="1" customWidth="1"/>
    <col min="14" max="14" width="9.21875" style="1" customWidth="1"/>
    <col min="15" max="15" width="25.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857</v>
      </c>
      <c r="D4" s="15" t="s">
        <v>858</v>
      </c>
      <c r="E4" s="15"/>
      <c r="F4" s="15"/>
      <c r="G4" s="15"/>
      <c r="H4" s="15"/>
      <c r="I4" s="16"/>
      <c r="J4" s="17" t="s">
        <v>6</v>
      </c>
      <c r="K4" s="18" t="s">
        <v>7</v>
      </c>
      <c r="L4" s="19" t="s">
        <v>8</v>
      </c>
      <c r="M4" s="19"/>
      <c r="N4" s="19"/>
      <c r="O4" s="19"/>
      <c r="P4" s="17" t="s">
        <v>9</v>
      </c>
      <c r="Q4" s="19" t="s">
        <v>859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14" customHeight="1" thickTop="1">
      <c r="A11" s="56"/>
      <c r="B11" s="57" t="s">
        <v>36</v>
      </c>
      <c r="C11" s="58" t="s">
        <v>860</v>
      </c>
      <c r="D11" s="58"/>
      <c r="E11" s="58"/>
      <c r="F11" s="58"/>
      <c r="G11" s="58"/>
      <c r="H11" s="58"/>
      <c r="I11" s="58" t="s">
        <v>861</v>
      </c>
      <c r="J11" s="58"/>
      <c r="K11" s="58"/>
      <c r="L11" s="58" t="s">
        <v>862</v>
      </c>
      <c r="M11" s="58"/>
      <c r="N11" s="58"/>
      <c r="O11" s="58"/>
      <c r="P11" s="59" t="s">
        <v>365</v>
      </c>
      <c r="Q11" s="59" t="s">
        <v>41</v>
      </c>
      <c r="R11" s="100">
        <v>0.01</v>
      </c>
      <c r="S11" s="100" t="s">
        <v>42</v>
      </c>
      <c r="T11" s="100" t="s">
        <v>42</v>
      </c>
      <c r="U11" s="60" t="str">
        <f t="shared" ref="U11:U32" si="0">IF(ISERR(T11/S11*100),"N/A",T11/S11*100)</f>
        <v>N/A</v>
      </c>
    </row>
    <row r="12" spans="1:34" ht="110.4" customHeight="1">
      <c r="A12" s="56"/>
      <c r="B12" s="61" t="s">
        <v>43</v>
      </c>
      <c r="C12" s="62" t="s">
        <v>43</v>
      </c>
      <c r="D12" s="62"/>
      <c r="E12" s="62"/>
      <c r="F12" s="62"/>
      <c r="G12" s="62"/>
      <c r="H12" s="62"/>
      <c r="I12" s="62" t="s">
        <v>863</v>
      </c>
      <c r="J12" s="62"/>
      <c r="K12" s="62"/>
      <c r="L12" s="62" t="s">
        <v>864</v>
      </c>
      <c r="M12" s="62"/>
      <c r="N12" s="62"/>
      <c r="O12" s="62"/>
      <c r="P12" s="63" t="s">
        <v>40</v>
      </c>
      <c r="Q12" s="63" t="s">
        <v>41</v>
      </c>
      <c r="R12" s="63">
        <v>20.74</v>
      </c>
      <c r="S12" s="63" t="s">
        <v>42</v>
      </c>
      <c r="T12" s="63" t="s">
        <v>42</v>
      </c>
      <c r="U12" s="65" t="str">
        <f t="shared" si="0"/>
        <v>N/A</v>
      </c>
    </row>
    <row r="13" spans="1:34" ht="75" customHeight="1" thickBot="1">
      <c r="A13" s="56"/>
      <c r="B13" s="61" t="s">
        <v>43</v>
      </c>
      <c r="C13" s="62" t="s">
        <v>43</v>
      </c>
      <c r="D13" s="62"/>
      <c r="E13" s="62"/>
      <c r="F13" s="62"/>
      <c r="G13" s="62"/>
      <c r="H13" s="62"/>
      <c r="I13" s="62" t="s">
        <v>865</v>
      </c>
      <c r="J13" s="62"/>
      <c r="K13" s="62"/>
      <c r="L13" s="62" t="s">
        <v>866</v>
      </c>
      <c r="M13" s="62"/>
      <c r="N13" s="62"/>
      <c r="O13" s="62"/>
      <c r="P13" s="63" t="s">
        <v>365</v>
      </c>
      <c r="Q13" s="63" t="s">
        <v>41</v>
      </c>
      <c r="R13" s="64">
        <v>1</v>
      </c>
      <c r="S13" s="64" t="s">
        <v>42</v>
      </c>
      <c r="T13" s="64" t="s">
        <v>42</v>
      </c>
      <c r="U13" s="65" t="str">
        <f t="shared" si="0"/>
        <v>N/A</v>
      </c>
    </row>
    <row r="14" spans="1:34" ht="75" customHeight="1" thickTop="1">
      <c r="A14" s="56"/>
      <c r="B14" s="57" t="s">
        <v>46</v>
      </c>
      <c r="C14" s="58" t="s">
        <v>867</v>
      </c>
      <c r="D14" s="58"/>
      <c r="E14" s="58"/>
      <c r="F14" s="58"/>
      <c r="G14" s="58"/>
      <c r="H14" s="58"/>
      <c r="I14" s="58" t="s">
        <v>868</v>
      </c>
      <c r="J14" s="58"/>
      <c r="K14" s="58"/>
      <c r="L14" s="58" t="s">
        <v>869</v>
      </c>
      <c r="M14" s="58"/>
      <c r="N14" s="58"/>
      <c r="O14" s="58"/>
      <c r="P14" s="59" t="s">
        <v>40</v>
      </c>
      <c r="Q14" s="59" t="s">
        <v>41</v>
      </c>
      <c r="R14" s="59">
        <v>0.88</v>
      </c>
      <c r="S14" s="59" t="s">
        <v>42</v>
      </c>
      <c r="T14" s="59" t="s">
        <v>42</v>
      </c>
      <c r="U14" s="60" t="str">
        <f t="shared" si="0"/>
        <v>N/A</v>
      </c>
    </row>
    <row r="15" spans="1:34" ht="75" customHeight="1">
      <c r="A15" s="56"/>
      <c r="B15" s="61" t="s">
        <v>43</v>
      </c>
      <c r="C15" s="62" t="s">
        <v>43</v>
      </c>
      <c r="D15" s="62"/>
      <c r="E15" s="62"/>
      <c r="F15" s="62"/>
      <c r="G15" s="62"/>
      <c r="H15" s="62"/>
      <c r="I15" s="62" t="s">
        <v>870</v>
      </c>
      <c r="J15" s="62"/>
      <c r="K15" s="62"/>
      <c r="L15" s="62" t="s">
        <v>871</v>
      </c>
      <c r="M15" s="62"/>
      <c r="N15" s="62"/>
      <c r="O15" s="62"/>
      <c r="P15" s="63" t="s">
        <v>40</v>
      </c>
      <c r="Q15" s="63" t="s">
        <v>41</v>
      </c>
      <c r="R15" s="63">
        <v>100</v>
      </c>
      <c r="S15" s="63" t="s">
        <v>42</v>
      </c>
      <c r="T15" s="63" t="s">
        <v>42</v>
      </c>
      <c r="U15" s="65" t="str">
        <f t="shared" si="0"/>
        <v>N/A</v>
      </c>
    </row>
    <row r="16" spans="1:34" ht="75" customHeight="1">
      <c r="A16" s="56"/>
      <c r="B16" s="61" t="s">
        <v>43</v>
      </c>
      <c r="C16" s="62" t="s">
        <v>43</v>
      </c>
      <c r="D16" s="62"/>
      <c r="E16" s="62"/>
      <c r="F16" s="62"/>
      <c r="G16" s="62"/>
      <c r="H16" s="62"/>
      <c r="I16" s="62" t="s">
        <v>872</v>
      </c>
      <c r="J16" s="62"/>
      <c r="K16" s="62"/>
      <c r="L16" s="62" t="s">
        <v>873</v>
      </c>
      <c r="M16" s="62"/>
      <c r="N16" s="62"/>
      <c r="O16" s="62"/>
      <c r="P16" s="63" t="s">
        <v>40</v>
      </c>
      <c r="Q16" s="63" t="s">
        <v>41</v>
      </c>
      <c r="R16" s="63">
        <v>33.78</v>
      </c>
      <c r="S16" s="63" t="s">
        <v>42</v>
      </c>
      <c r="T16" s="63" t="s">
        <v>42</v>
      </c>
      <c r="U16" s="65" t="str">
        <f t="shared" si="0"/>
        <v>N/A</v>
      </c>
    </row>
    <row r="17" spans="1:21" ht="75" customHeight="1">
      <c r="A17" s="56"/>
      <c r="B17" s="61" t="s">
        <v>43</v>
      </c>
      <c r="C17" s="62" t="s">
        <v>43</v>
      </c>
      <c r="D17" s="62"/>
      <c r="E17" s="62"/>
      <c r="F17" s="62"/>
      <c r="G17" s="62"/>
      <c r="H17" s="62"/>
      <c r="I17" s="62" t="s">
        <v>874</v>
      </c>
      <c r="J17" s="62"/>
      <c r="K17" s="62"/>
      <c r="L17" s="62" t="s">
        <v>875</v>
      </c>
      <c r="M17" s="62"/>
      <c r="N17" s="62"/>
      <c r="O17" s="62"/>
      <c r="P17" s="63" t="s">
        <v>40</v>
      </c>
      <c r="Q17" s="63" t="s">
        <v>41</v>
      </c>
      <c r="R17" s="63">
        <v>1.28</v>
      </c>
      <c r="S17" s="63" t="s">
        <v>42</v>
      </c>
      <c r="T17" s="63" t="s">
        <v>42</v>
      </c>
      <c r="U17" s="65" t="str">
        <f t="shared" si="0"/>
        <v>N/A</v>
      </c>
    </row>
    <row r="18" spans="1:21" ht="75" customHeight="1">
      <c r="A18" s="56"/>
      <c r="B18" s="61" t="s">
        <v>43</v>
      </c>
      <c r="C18" s="62" t="s">
        <v>43</v>
      </c>
      <c r="D18" s="62"/>
      <c r="E18" s="62"/>
      <c r="F18" s="62"/>
      <c r="G18" s="62"/>
      <c r="H18" s="62"/>
      <c r="I18" s="62" t="s">
        <v>876</v>
      </c>
      <c r="J18" s="62"/>
      <c r="K18" s="62"/>
      <c r="L18" s="62" t="s">
        <v>877</v>
      </c>
      <c r="M18" s="62"/>
      <c r="N18" s="62"/>
      <c r="O18" s="62"/>
      <c r="P18" s="63" t="s">
        <v>40</v>
      </c>
      <c r="Q18" s="63" t="s">
        <v>41</v>
      </c>
      <c r="R18" s="63">
        <v>100</v>
      </c>
      <c r="S18" s="63" t="s">
        <v>42</v>
      </c>
      <c r="T18" s="63" t="s">
        <v>42</v>
      </c>
      <c r="U18" s="65" t="str">
        <f t="shared" si="0"/>
        <v>N/A</v>
      </c>
    </row>
    <row r="19" spans="1:21" ht="75" customHeight="1" thickBot="1">
      <c r="A19" s="56"/>
      <c r="B19" s="61" t="s">
        <v>43</v>
      </c>
      <c r="C19" s="62" t="s">
        <v>43</v>
      </c>
      <c r="D19" s="62"/>
      <c r="E19" s="62"/>
      <c r="F19" s="62"/>
      <c r="G19" s="62"/>
      <c r="H19" s="62"/>
      <c r="I19" s="62" t="s">
        <v>878</v>
      </c>
      <c r="J19" s="62"/>
      <c r="K19" s="62"/>
      <c r="L19" s="62" t="s">
        <v>879</v>
      </c>
      <c r="M19" s="62"/>
      <c r="N19" s="62"/>
      <c r="O19" s="62"/>
      <c r="P19" s="63" t="s">
        <v>40</v>
      </c>
      <c r="Q19" s="63" t="s">
        <v>41</v>
      </c>
      <c r="R19" s="63">
        <v>76.92</v>
      </c>
      <c r="S19" s="63" t="s">
        <v>42</v>
      </c>
      <c r="T19" s="63" t="s">
        <v>42</v>
      </c>
      <c r="U19" s="65" t="str">
        <f t="shared" si="0"/>
        <v>N/A</v>
      </c>
    </row>
    <row r="20" spans="1:21" ht="75" customHeight="1" thickTop="1">
      <c r="A20" s="56"/>
      <c r="B20" s="57" t="s">
        <v>51</v>
      </c>
      <c r="C20" s="58" t="s">
        <v>880</v>
      </c>
      <c r="D20" s="58"/>
      <c r="E20" s="58"/>
      <c r="F20" s="58"/>
      <c r="G20" s="58"/>
      <c r="H20" s="58"/>
      <c r="I20" s="58" t="s">
        <v>881</v>
      </c>
      <c r="J20" s="58"/>
      <c r="K20" s="58"/>
      <c r="L20" s="58" t="s">
        <v>882</v>
      </c>
      <c r="M20" s="58"/>
      <c r="N20" s="58"/>
      <c r="O20" s="58"/>
      <c r="P20" s="59" t="s">
        <v>40</v>
      </c>
      <c r="Q20" s="59" t="s">
        <v>135</v>
      </c>
      <c r="R20" s="59">
        <v>97.63</v>
      </c>
      <c r="S20" s="59">
        <v>92.17</v>
      </c>
      <c r="T20" s="59">
        <v>91.55</v>
      </c>
      <c r="U20" s="60">
        <f t="shared" si="0"/>
        <v>99.327329933817936</v>
      </c>
    </row>
    <row r="21" spans="1:21" ht="75" customHeight="1">
      <c r="A21" s="56"/>
      <c r="B21" s="61" t="s">
        <v>43</v>
      </c>
      <c r="C21" s="62" t="s">
        <v>883</v>
      </c>
      <c r="D21" s="62"/>
      <c r="E21" s="62"/>
      <c r="F21" s="62"/>
      <c r="G21" s="62"/>
      <c r="H21" s="62"/>
      <c r="I21" s="62" t="s">
        <v>884</v>
      </c>
      <c r="J21" s="62"/>
      <c r="K21" s="62"/>
      <c r="L21" s="62" t="s">
        <v>885</v>
      </c>
      <c r="M21" s="62"/>
      <c r="N21" s="62"/>
      <c r="O21" s="62"/>
      <c r="P21" s="63" t="s">
        <v>40</v>
      </c>
      <c r="Q21" s="63" t="s">
        <v>135</v>
      </c>
      <c r="R21" s="63">
        <v>78.489999999999995</v>
      </c>
      <c r="S21" s="63">
        <v>53.81</v>
      </c>
      <c r="T21" s="63">
        <v>37.1</v>
      </c>
      <c r="U21" s="65">
        <f t="shared" si="0"/>
        <v>68.946292510685751</v>
      </c>
    </row>
    <row r="22" spans="1:21" ht="75" customHeight="1">
      <c r="A22" s="56"/>
      <c r="B22" s="61" t="s">
        <v>43</v>
      </c>
      <c r="C22" s="62" t="s">
        <v>886</v>
      </c>
      <c r="D22" s="62"/>
      <c r="E22" s="62"/>
      <c r="F22" s="62"/>
      <c r="G22" s="62"/>
      <c r="H22" s="62"/>
      <c r="I22" s="62" t="s">
        <v>887</v>
      </c>
      <c r="J22" s="62"/>
      <c r="K22" s="62"/>
      <c r="L22" s="62" t="s">
        <v>888</v>
      </c>
      <c r="M22" s="62"/>
      <c r="N22" s="62"/>
      <c r="O22" s="62"/>
      <c r="P22" s="63" t="s">
        <v>365</v>
      </c>
      <c r="Q22" s="63" t="s">
        <v>135</v>
      </c>
      <c r="R22" s="64">
        <v>1</v>
      </c>
      <c r="S22" s="64">
        <v>0.87</v>
      </c>
      <c r="T22" s="64">
        <v>0.73</v>
      </c>
      <c r="U22" s="65">
        <f t="shared" si="0"/>
        <v>83.908045977011497</v>
      </c>
    </row>
    <row r="23" spans="1:21" ht="75" customHeight="1" thickBot="1">
      <c r="A23" s="56"/>
      <c r="B23" s="61" t="s">
        <v>43</v>
      </c>
      <c r="C23" s="62" t="s">
        <v>889</v>
      </c>
      <c r="D23" s="62"/>
      <c r="E23" s="62"/>
      <c r="F23" s="62"/>
      <c r="G23" s="62"/>
      <c r="H23" s="62"/>
      <c r="I23" s="62" t="s">
        <v>890</v>
      </c>
      <c r="J23" s="62"/>
      <c r="K23" s="62"/>
      <c r="L23" s="62" t="s">
        <v>891</v>
      </c>
      <c r="M23" s="62"/>
      <c r="N23" s="62"/>
      <c r="O23" s="62"/>
      <c r="P23" s="63" t="s">
        <v>40</v>
      </c>
      <c r="Q23" s="63" t="s">
        <v>135</v>
      </c>
      <c r="R23" s="63">
        <v>100</v>
      </c>
      <c r="S23" s="63">
        <v>0.8</v>
      </c>
      <c r="T23" s="63">
        <v>96.69</v>
      </c>
      <c r="U23" s="65">
        <f t="shared" si="0"/>
        <v>12086.25</v>
      </c>
    </row>
    <row r="24" spans="1:21" ht="75" customHeight="1" thickTop="1">
      <c r="A24" s="56"/>
      <c r="B24" s="57" t="s">
        <v>56</v>
      </c>
      <c r="C24" s="58" t="s">
        <v>892</v>
      </c>
      <c r="D24" s="58"/>
      <c r="E24" s="58"/>
      <c r="F24" s="58"/>
      <c r="G24" s="58"/>
      <c r="H24" s="58"/>
      <c r="I24" s="58" t="s">
        <v>893</v>
      </c>
      <c r="J24" s="58"/>
      <c r="K24" s="58"/>
      <c r="L24" s="58" t="s">
        <v>894</v>
      </c>
      <c r="M24" s="58"/>
      <c r="N24" s="58"/>
      <c r="O24" s="58"/>
      <c r="P24" s="59" t="s">
        <v>40</v>
      </c>
      <c r="Q24" s="59" t="s">
        <v>60</v>
      </c>
      <c r="R24" s="59">
        <v>29.27</v>
      </c>
      <c r="S24" s="59">
        <v>29.98</v>
      </c>
      <c r="T24" s="59">
        <v>30.82</v>
      </c>
      <c r="U24" s="60">
        <f t="shared" si="0"/>
        <v>102.8018679119413</v>
      </c>
    </row>
    <row r="25" spans="1:21" ht="75" customHeight="1">
      <c r="A25" s="56"/>
      <c r="B25" s="61" t="s">
        <v>43</v>
      </c>
      <c r="C25" s="62" t="s">
        <v>43</v>
      </c>
      <c r="D25" s="62"/>
      <c r="E25" s="62"/>
      <c r="F25" s="62"/>
      <c r="G25" s="62"/>
      <c r="H25" s="62"/>
      <c r="I25" s="62" t="s">
        <v>895</v>
      </c>
      <c r="J25" s="62"/>
      <c r="K25" s="62"/>
      <c r="L25" s="62" t="s">
        <v>896</v>
      </c>
      <c r="M25" s="62"/>
      <c r="N25" s="62"/>
      <c r="O25" s="62"/>
      <c r="P25" s="63" t="s">
        <v>40</v>
      </c>
      <c r="Q25" s="63" t="s">
        <v>60</v>
      </c>
      <c r="R25" s="63">
        <v>55.12</v>
      </c>
      <c r="S25" s="63">
        <v>55.61</v>
      </c>
      <c r="T25" s="63">
        <v>57.95</v>
      </c>
      <c r="U25" s="65">
        <f t="shared" si="0"/>
        <v>104.2078762812444</v>
      </c>
    </row>
    <row r="26" spans="1:21" ht="75" customHeight="1">
      <c r="A26" s="56"/>
      <c r="B26" s="61" t="s">
        <v>43</v>
      </c>
      <c r="C26" s="62" t="s">
        <v>43</v>
      </c>
      <c r="D26" s="62"/>
      <c r="E26" s="62"/>
      <c r="F26" s="62"/>
      <c r="G26" s="62"/>
      <c r="H26" s="62"/>
      <c r="I26" s="62" t="s">
        <v>897</v>
      </c>
      <c r="J26" s="62"/>
      <c r="K26" s="62"/>
      <c r="L26" s="62" t="s">
        <v>898</v>
      </c>
      <c r="M26" s="62"/>
      <c r="N26" s="62"/>
      <c r="O26" s="62"/>
      <c r="P26" s="63" t="s">
        <v>40</v>
      </c>
      <c r="Q26" s="63" t="s">
        <v>60</v>
      </c>
      <c r="R26" s="63">
        <v>15.61</v>
      </c>
      <c r="S26" s="63">
        <v>13.8</v>
      </c>
      <c r="T26" s="63">
        <v>16.100000000000001</v>
      </c>
      <c r="U26" s="65">
        <f t="shared" si="0"/>
        <v>116.66666666666667</v>
      </c>
    </row>
    <row r="27" spans="1:21" ht="75" customHeight="1">
      <c r="A27" s="56"/>
      <c r="B27" s="61" t="s">
        <v>43</v>
      </c>
      <c r="C27" s="62" t="s">
        <v>899</v>
      </c>
      <c r="D27" s="62"/>
      <c r="E27" s="62"/>
      <c r="F27" s="62"/>
      <c r="G27" s="62"/>
      <c r="H27" s="62"/>
      <c r="I27" s="62" t="s">
        <v>900</v>
      </c>
      <c r="J27" s="62"/>
      <c r="K27" s="62"/>
      <c r="L27" s="62" t="s">
        <v>901</v>
      </c>
      <c r="M27" s="62"/>
      <c r="N27" s="62"/>
      <c r="O27" s="62"/>
      <c r="P27" s="63" t="s">
        <v>40</v>
      </c>
      <c r="Q27" s="63" t="s">
        <v>60</v>
      </c>
      <c r="R27" s="63">
        <v>29.14</v>
      </c>
      <c r="S27" s="63">
        <v>18.8</v>
      </c>
      <c r="T27" s="63">
        <v>14.85</v>
      </c>
      <c r="U27" s="65">
        <f t="shared" si="0"/>
        <v>78.989361702127653</v>
      </c>
    </row>
    <row r="28" spans="1:21" ht="75" customHeight="1">
      <c r="A28" s="56"/>
      <c r="B28" s="61" t="s">
        <v>43</v>
      </c>
      <c r="C28" s="62" t="s">
        <v>902</v>
      </c>
      <c r="D28" s="62"/>
      <c r="E28" s="62"/>
      <c r="F28" s="62"/>
      <c r="G28" s="62"/>
      <c r="H28" s="62"/>
      <c r="I28" s="62" t="s">
        <v>903</v>
      </c>
      <c r="J28" s="62"/>
      <c r="K28" s="62"/>
      <c r="L28" s="62" t="s">
        <v>904</v>
      </c>
      <c r="M28" s="62"/>
      <c r="N28" s="62"/>
      <c r="O28" s="62"/>
      <c r="P28" s="63" t="s">
        <v>40</v>
      </c>
      <c r="Q28" s="63" t="s">
        <v>60</v>
      </c>
      <c r="R28" s="63">
        <v>90.38</v>
      </c>
      <c r="S28" s="63">
        <v>86.54</v>
      </c>
      <c r="T28" s="63">
        <v>90.38</v>
      </c>
      <c r="U28" s="65">
        <f t="shared" si="0"/>
        <v>104.43725444880978</v>
      </c>
    </row>
    <row r="29" spans="1:21" ht="75" customHeight="1">
      <c r="A29" s="56"/>
      <c r="B29" s="61" t="s">
        <v>43</v>
      </c>
      <c r="C29" s="62" t="s">
        <v>905</v>
      </c>
      <c r="D29" s="62"/>
      <c r="E29" s="62"/>
      <c r="F29" s="62"/>
      <c r="G29" s="62"/>
      <c r="H29" s="62"/>
      <c r="I29" s="62" t="s">
        <v>906</v>
      </c>
      <c r="J29" s="62"/>
      <c r="K29" s="62"/>
      <c r="L29" s="62" t="s">
        <v>907</v>
      </c>
      <c r="M29" s="62"/>
      <c r="N29" s="62"/>
      <c r="O29" s="62"/>
      <c r="P29" s="63" t="s">
        <v>40</v>
      </c>
      <c r="Q29" s="63" t="s">
        <v>60</v>
      </c>
      <c r="R29" s="63">
        <v>97.21</v>
      </c>
      <c r="S29" s="63">
        <v>79.11</v>
      </c>
      <c r="T29" s="63">
        <v>96.23</v>
      </c>
      <c r="U29" s="65">
        <f t="shared" si="0"/>
        <v>121.64075338136773</v>
      </c>
    </row>
    <row r="30" spans="1:21" ht="75" customHeight="1">
      <c r="A30" s="56"/>
      <c r="B30" s="61" t="s">
        <v>43</v>
      </c>
      <c r="C30" s="62" t="s">
        <v>908</v>
      </c>
      <c r="D30" s="62"/>
      <c r="E30" s="62"/>
      <c r="F30" s="62"/>
      <c r="G30" s="62"/>
      <c r="H30" s="62"/>
      <c r="I30" s="62" t="s">
        <v>909</v>
      </c>
      <c r="J30" s="62"/>
      <c r="K30" s="62"/>
      <c r="L30" s="62" t="s">
        <v>910</v>
      </c>
      <c r="M30" s="62"/>
      <c r="N30" s="62"/>
      <c r="O30" s="62"/>
      <c r="P30" s="63" t="s">
        <v>40</v>
      </c>
      <c r="Q30" s="63" t="s">
        <v>60</v>
      </c>
      <c r="R30" s="63">
        <v>13.37</v>
      </c>
      <c r="S30" s="63">
        <v>11.31</v>
      </c>
      <c r="T30" s="63">
        <v>12.92</v>
      </c>
      <c r="U30" s="65">
        <f t="shared" si="0"/>
        <v>114.23519009725906</v>
      </c>
    </row>
    <row r="31" spans="1:21" ht="75" customHeight="1">
      <c r="A31" s="56"/>
      <c r="B31" s="61" t="s">
        <v>43</v>
      </c>
      <c r="C31" s="62" t="s">
        <v>911</v>
      </c>
      <c r="D31" s="62"/>
      <c r="E31" s="62"/>
      <c r="F31" s="62"/>
      <c r="G31" s="62"/>
      <c r="H31" s="62"/>
      <c r="I31" s="62" t="s">
        <v>912</v>
      </c>
      <c r="J31" s="62"/>
      <c r="K31" s="62"/>
      <c r="L31" s="62" t="s">
        <v>913</v>
      </c>
      <c r="M31" s="62"/>
      <c r="N31" s="62"/>
      <c r="O31" s="62"/>
      <c r="P31" s="63" t="s">
        <v>40</v>
      </c>
      <c r="Q31" s="63" t="s">
        <v>60</v>
      </c>
      <c r="R31" s="63">
        <v>100</v>
      </c>
      <c r="S31" s="63">
        <v>100</v>
      </c>
      <c r="T31" s="63">
        <v>100</v>
      </c>
      <c r="U31" s="65">
        <f t="shared" si="0"/>
        <v>100</v>
      </c>
    </row>
    <row r="32" spans="1:21" ht="75" customHeight="1" thickBot="1">
      <c r="A32" s="56"/>
      <c r="B32" s="61" t="s">
        <v>43</v>
      </c>
      <c r="C32" s="62" t="s">
        <v>914</v>
      </c>
      <c r="D32" s="62"/>
      <c r="E32" s="62"/>
      <c r="F32" s="62"/>
      <c r="G32" s="62"/>
      <c r="H32" s="62"/>
      <c r="I32" s="62" t="s">
        <v>915</v>
      </c>
      <c r="J32" s="62"/>
      <c r="K32" s="62"/>
      <c r="L32" s="62" t="s">
        <v>916</v>
      </c>
      <c r="M32" s="62"/>
      <c r="N32" s="62"/>
      <c r="O32" s="62"/>
      <c r="P32" s="63" t="s">
        <v>40</v>
      </c>
      <c r="Q32" s="63" t="s">
        <v>60</v>
      </c>
      <c r="R32" s="63">
        <v>100</v>
      </c>
      <c r="S32" s="63">
        <v>100</v>
      </c>
      <c r="T32" s="63">
        <v>100</v>
      </c>
      <c r="U32" s="65">
        <f t="shared" si="0"/>
        <v>100</v>
      </c>
    </row>
    <row r="33" spans="2:22" ht="22.5" customHeight="1" thickTop="1" thickBot="1">
      <c r="B33" s="9" t="s">
        <v>61</v>
      </c>
      <c r="C33" s="10"/>
      <c r="D33" s="10"/>
      <c r="E33" s="10"/>
      <c r="F33" s="10"/>
      <c r="G33" s="10"/>
      <c r="H33" s="11"/>
      <c r="I33" s="11"/>
      <c r="J33" s="11"/>
      <c r="K33" s="11"/>
      <c r="L33" s="11"/>
      <c r="M33" s="11"/>
      <c r="N33" s="11"/>
      <c r="O33" s="11"/>
      <c r="P33" s="11"/>
      <c r="Q33" s="11"/>
      <c r="R33" s="11"/>
      <c r="S33" s="11"/>
      <c r="T33" s="11"/>
      <c r="U33" s="12"/>
      <c r="V33" s="66"/>
    </row>
    <row r="34" spans="2:22" ht="26.25" customHeight="1" thickTop="1">
      <c r="B34" s="67"/>
      <c r="C34" s="68"/>
      <c r="D34" s="68"/>
      <c r="E34" s="68"/>
      <c r="F34" s="68"/>
      <c r="G34" s="68"/>
      <c r="H34" s="69"/>
      <c r="I34" s="69"/>
      <c r="J34" s="69"/>
      <c r="K34" s="69"/>
      <c r="L34" s="69"/>
      <c r="M34" s="69"/>
      <c r="N34" s="69"/>
      <c r="O34" s="69"/>
      <c r="P34" s="70"/>
      <c r="Q34" s="71"/>
      <c r="R34" s="72" t="s">
        <v>62</v>
      </c>
      <c r="S34" s="40" t="s">
        <v>63</v>
      </c>
      <c r="T34" s="72" t="s">
        <v>64</v>
      </c>
      <c r="U34" s="40" t="s">
        <v>65</v>
      </c>
    </row>
    <row r="35" spans="2:22" ht="26.25" customHeight="1" thickBot="1">
      <c r="B35" s="73"/>
      <c r="C35" s="74"/>
      <c r="D35" s="74"/>
      <c r="E35" s="74"/>
      <c r="F35" s="74"/>
      <c r="G35" s="74"/>
      <c r="H35" s="75"/>
      <c r="I35" s="75"/>
      <c r="J35" s="75"/>
      <c r="K35" s="75"/>
      <c r="L35" s="75"/>
      <c r="M35" s="75"/>
      <c r="N35" s="75"/>
      <c r="O35" s="75"/>
      <c r="P35" s="76"/>
      <c r="Q35" s="77"/>
      <c r="R35" s="78" t="s">
        <v>66</v>
      </c>
      <c r="S35" s="77" t="s">
        <v>66</v>
      </c>
      <c r="T35" s="77" t="s">
        <v>66</v>
      </c>
      <c r="U35" s="77" t="s">
        <v>67</v>
      </c>
    </row>
    <row r="36" spans="2:22" ht="13.5" customHeight="1" thickBot="1">
      <c r="B36" s="79" t="s">
        <v>68</v>
      </c>
      <c r="C36" s="80"/>
      <c r="D36" s="80"/>
      <c r="E36" s="81"/>
      <c r="F36" s="81"/>
      <c r="G36" s="81"/>
      <c r="H36" s="82"/>
      <c r="I36" s="82"/>
      <c r="J36" s="82"/>
      <c r="K36" s="82"/>
      <c r="L36" s="82"/>
      <c r="M36" s="82"/>
      <c r="N36" s="82"/>
      <c r="O36" s="82"/>
      <c r="P36" s="83"/>
      <c r="Q36" s="83"/>
      <c r="R36" s="84" t="str">
        <f t="shared" ref="R36:T37" si="1">"N/D"</f>
        <v>N/D</v>
      </c>
      <c r="S36" s="84" t="str">
        <f t="shared" si="1"/>
        <v>N/D</v>
      </c>
      <c r="T36" s="84" t="str">
        <f t="shared" si="1"/>
        <v>N/D</v>
      </c>
      <c r="U36" s="85" t="str">
        <f>+IF(ISERR(T36/S36*100),"N/A",T36/S36*100)</f>
        <v>N/A</v>
      </c>
    </row>
    <row r="37" spans="2:22" ht="13.5" customHeight="1" thickBot="1">
      <c r="B37" s="86" t="s">
        <v>69</v>
      </c>
      <c r="C37" s="87"/>
      <c r="D37" s="87"/>
      <c r="E37" s="88"/>
      <c r="F37" s="88"/>
      <c r="G37" s="88"/>
      <c r="H37" s="89"/>
      <c r="I37" s="89"/>
      <c r="J37" s="89"/>
      <c r="K37" s="89"/>
      <c r="L37" s="89"/>
      <c r="M37" s="89"/>
      <c r="N37" s="89"/>
      <c r="O37" s="89"/>
      <c r="P37" s="90"/>
      <c r="Q37" s="90"/>
      <c r="R37" s="84" t="str">
        <f t="shared" si="1"/>
        <v>N/D</v>
      </c>
      <c r="S37" s="84" t="str">
        <f t="shared" si="1"/>
        <v>N/D</v>
      </c>
      <c r="T37" s="84" t="str">
        <f t="shared" si="1"/>
        <v>N/D</v>
      </c>
      <c r="U37" s="85" t="str">
        <f>+IF(ISERR(T37/S37*100),"N/A",T37/S37*100)</f>
        <v>N/A</v>
      </c>
    </row>
    <row r="38" spans="2:22" ht="14.7" customHeight="1" thickTop="1" thickBot="1">
      <c r="B38" s="9" t="s">
        <v>70</v>
      </c>
      <c r="C38" s="10"/>
      <c r="D38" s="10"/>
      <c r="E38" s="10"/>
      <c r="F38" s="10"/>
      <c r="G38" s="10"/>
      <c r="H38" s="11"/>
      <c r="I38" s="11"/>
      <c r="J38" s="11"/>
      <c r="K38" s="11"/>
      <c r="L38" s="11"/>
      <c r="M38" s="11"/>
      <c r="N38" s="11"/>
      <c r="O38" s="11"/>
      <c r="P38" s="11"/>
      <c r="Q38" s="11"/>
      <c r="R38" s="11"/>
      <c r="S38" s="11"/>
      <c r="T38" s="11"/>
      <c r="U38" s="12"/>
    </row>
    <row r="39" spans="2:22" ht="44.25" customHeight="1" thickTop="1">
      <c r="B39" s="91" t="s">
        <v>71</v>
      </c>
      <c r="C39" s="93"/>
      <c r="D39" s="93"/>
      <c r="E39" s="93"/>
      <c r="F39" s="93"/>
      <c r="G39" s="93"/>
      <c r="H39" s="93"/>
      <c r="I39" s="93"/>
      <c r="J39" s="93"/>
      <c r="K39" s="93"/>
      <c r="L39" s="93"/>
      <c r="M39" s="93"/>
      <c r="N39" s="93"/>
      <c r="O39" s="93"/>
      <c r="P39" s="93"/>
      <c r="Q39" s="93"/>
      <c r="R39" s="93"/>
      <c r="S39" s="93"/>
      <c r="T39" s="93"/>
      <c r="U39" s="92"/>
    </row>
    <row r="40" spans="2:22" ht="34.5" customHeight="1">
      <c r="B40" s="94" t="s">
        <v>917</v>
      </c>
      <c r="C40" s="96"/>
      <c r="D40" s="96"/>
      <c r="E40" s="96"/>
      <c r="F40" s="96"/>
      <c r="G40" s="96"/>
      <c r="H40" s="96"/>
      <c r="I40" s="96"/>
      <c r="J40" s="96"/>
      <c r="K40" s="96"/>
      <c r="L40" s="96"/>
      <c r="M40" s="96"/>
      <c r="N40" s="96"/>
      <c r="O40" s="96"/>
      <c r="P40" s="96"/>
      <c r="Q40" s="96"/>
      <c r="R40" s="96"/>
      <c r="S40" s="96"/>
      <c r="T40" s="96"/>
      <c r="U40" s="95"/>
    </row>
    <row r="41" spans="2:22" ht="17.55" customHeight="1">
      <c r="B41" s="94" t="s">
        <v>918</v>
      </c>
      <c r="C41" s="96"/>
      <c r="D41" s="96"/>
      <c r="E41" s="96"/>
      <c r="F41" s="96"/>
      <c r="G41" s="96"/>
      <c r="H41" s="96"/>
      <c r="I41" s="96"/>
      <c r="J41" s="96"/>
      <c r="K41" s="96"/>
      <c r="L41" s="96"/>
      <c r="M41" s="96"/>
      <c r="N41" s="96"/>
      <c r="O41" s="96"/>
      <c r="P41" s="96"/>
      <c r="Q41" s="96"/>
      <c r="R41" s="96"/>
      <c r="S41" s="96"/>
      <c r="T41" s="96"/>
      <c r="U41" s="95"/>
    </row>
    <row r="42" spans="2:22" ht="34.5" customHeight="1">
      <c r="B42" s="94" t="s">
        <v>919</v>
      </c>
      <c r="C42" s="96"/>
      <c r="D42" s="96"/>
      <c r="E42" s="96"/>
      <c r="F42" s="96"/>
      <c r="G42" s="96"/>
      <c r="H42" s="96"/>
      <c r="I42" s="96"/>
      <c r="J42" s="96"/>
      <c r="K42" s="96"/>
      <c r="L42" s="96"/>
      <c r="M42" s="96"/>
      <c r="N42" s="96"/>
      <c r="O42" s="96"/>
      <c r="P42" s="96"/>
      <c r="Q42" s="96"/>
      <c r="R42" s="96"/>
      <c r="S42" s="96"/>
      <c r="T42" s="96"/>
      <c r="U42" s="95"/>
    </row>
    <row r="43" spans="2:22" ht="34.5" customHeight="1">
      <c r="B43" s="94" t="s">
        <v>920</v>
      </c>
      <c r="C43" s="96"/>
      <c r="D43" s="96"/>
      <c r="E43" s="96"/>
      <c r="F43" s="96"/>
      <c r="G43" s="96"/>
      <c r="H43" s="96"/>
      <c r="I43" s="96"/>
      <c r="J43" s="96"/>
      <c r="K43" s="96"/>
      <c r="L43" s="96"/>
      <c r="M43" s="96"/>
      <c r="N43" s="96"/>
      <c r="O43" s="96"/>
      <c r="P43" s="96"/>
      <c r="Q43" s="96"/>
      <c r="R43" s="96"/>
      <c r="S43" s="96"/>
      <c r="T43" s="96"/>
      <c r="U43" s="95"/>
    </row>
    <row r="44" spans="2:22" ht="34.5" customHeight="1">
      <c r="B44" s="94" t="s">
        <v>921</v>
      </c>
      <c r="C44" s="96"/>
      <c r="D44" s="96"/>
      <c r="E44" s="96"/>
      <c r="F44" s="96"/>
      <c r="G44" s="96"/>
      <c r="H44" s="96"/>
      <c r="I44" s="96"/>
      <c r="J44" s="96"/>
      <c r="K44" s="96"/>
      <c r="L44" s="96"/>
      <c r="M44" s="96"/>
      <c r="N44" s="96"/>
      <c r="O44" s="96"/>
      <c r="P44" s="96"/>
      <c r="Q44" s="96"/>
      <c r="R44" s="96"/>
      <c r="S44" s="96"/>
      <c r="T44" s="96"/>
      <c r="U44" s="95"/>
    </row>
    <row r="45" spans="2:22" ht="18.45" customHeight="1">
      <c r="B45" s="94" t="s">
        <v>922</v>
      </c>
      <c r="C45" s="96"/>
      <c r="D45" s="96"/>
      <c r="E45" s="96"/>
      <c r="F45" s="96"/>
      <c r="G45" s="96"/>
      <c r="H45" s="96"/>
      <c r="I45" s="96"/>
      <c r="J45" s="96"/>
      <c r="K45" s="96"/>
      <c r="L45" s="96"/>
      <c r="M45" s="96"/>
      <c r="N45" s="96"/>
      <c r="O45" s="96"/>
      <c r="P45" s="96"/>
      <c r="Q45" s="96"/>
      <c r="R45" s="96"/>
      <c r="S45" s="96"/>
      <c r="T45" s="96"/>
      <c r="U45" s="95"/>
    </row>
    <row r="46" spans="2:22" ht="34.5" customHeight="1">
      <c r="B46" s="94" t="s">
        <v>923</v>
      </c>
      <c r="C46" s="96"/>
      <c r="D46" s="96"/>
      <c r="E46" s="96"/>
      <c r="F46" s="96"/>
      <c r="G46" s="96"/>
      <c r="H46" s="96"/>
      <c r="I46" s="96"/>
      <c r="J46" s="96"/>
      <c r="K46" s="96"/>
      <c r="L46" s="96"/>
      <c r="M46" s="96"/>
      <c r="N46" s="96"/>
      <c r="O46" s="96"/>
      <c r="P46" s="96"/>
      <c r="Q46" s="96"/>
      <c r="R46" s="96"/>
      <c r="S46" s="96"/>
      <c r="T46" s="96"/>
      <c r="U46" s="95"/>
    </row>
    <row r="47" spans="2:22" ht="34.5" customHeight="1">
      <c r="B47" s="94" t="s">
        <v>924</v>
      </c>
      <c r="C47" s="96"/>
      <c r="D47" s="96"/>
      <c r="E47" s="96"/>
      <c r="F47" s="96"/>
      <c r="G47" s="96"/>
      <c r="H47" s="96"/>
      <c r="I47" s="96"/>
      <c r="J47" s="96"/>
      <c r="K47" s="96"/>
      <c r="L47" s="96"/>
      <c r="M47" s="96"/>
      <c r="N47" s="96"/>
      <c r="O47" s="96"/>
      <c r="P47" s="96"/>
      <c r="Q47" s="96"/>
      <c r="R47" s="96"/>
      <c r="S47" s="96"/>
      <c r="T47" s="96"/>
      <c r="U47" s="95"/>
    </row>
    <row r="48" spans="2:22" ht="34.5" customHeight="1">
      <c r="B48" s="94" t="s">
        <v>925</v>
      </c>
      <c r="C48" s="96"/>
      <c r="D48" s="96"/>
      <c r="E48" s="96"/>
      <c r="F48" s="96"/>
      <c r="G48" s="96"/>
      <c r="H48" s="96"/>
      <c r="I48" s="96"/>
      <c r="J48" s="96"/>
      <c r="K48" s="96"/>
      <c r="L48" s="96"/>
      <c r="M48" s="96"/>
      <c r="N48" s="96"/>
      <c r="O48" s="96"/>
      <c r="P48" s="96"/>
      <c r="Q48" s="96"/>
      <c r="R48" s="96"/>
      <c r="S48" s="96"/>
      <c r="T48" s="96"/>
      <c r="U48" s="95"/>
    </row>
    <row r="49" spans="2:21" ht="42.75" customHeight="1">
      <c r="B49" s="94" t="s">
        <v>926</v>
      </c>
      <c r="C49" s="96"/>
      <c r="D49" s="96"/>
      <c r="E49" s="96"/>
      <c r="F49" s="96"/>
      <c r="G49" s="96"/>
      <c r="H49" s="96"/>
      <c r="I49" s="96"/>
      <c r="J49" s="96"/>
      <c r="K49" s="96"/>
      <c r="L49" s="96"/>
      <c r="M49" s="96"/>
      <c r="N49" s="96"/>
      <c r="O49" s="96"/>
      <c r="P49" s="96"/>
      <c r="Q49" s="96"/>
      <c r="R49" s="96"/>
      <c r="S49" s="96"/>
      <c r="T49" s="96"/>
      <c r="U49" s="95"/>
    </row>
    <row r="50" spans="2:21" ht="59.7" customHeight="1">
      <c r="B50" s="94" t="s">
        <v>927</v>
      </c>
      <c r="C50" s="96"/>
      <c r="D50" s="96"/>
      <c r="E50" s="96"/>
      <c r="F50" s="96"/>
      <c r="G50" s="96"/>
      <c r="H50" s="96"/>
      <c r="I50" s="96"/>
      <c r="J50" s="96"/>
      <c r="K50" s="96"/>
      <c r="L50" s="96"/>
      <c r="M50" s="96"/>
      <c r="N50" s="96"/>
      <c r="O50" s="96"/>
      <c r="P50" s="96"/>
      <c r="Q50" s="96"/>
      <c r="R50" s="96"/>
      <c r="S50" s="96"/>
      <c r="T50" s="96"/>
      <c r="U50" s="95"/>
    </row>
    <row r="51" spans="2:21" ht="44.55" customHeight="1">
      <c r="B51" s="94" t="s">
        <v>928</v>
      </c>
      <c r="C51" s="96"/>
      <c r="D51" s="96"/>
      <c r="E51" s="96"/>
      <c r="F51" s="96"/>
      <c r="G51" s="96"/>
      <c r="H51" s="96"/>
      <c r="I51" s="96"/>
      <c r="J51" s="96"/>
      <c r="K51" s="96"/>
      <c r="L51" s="96"/>
      <c r="M51" s="96"/>
      <c r="N51" s="96"/>
      <c r="O51" s="96"/>
      <c r="P51" s="96"/>
      <c r="Q51" s="96"/>
      <c r="R51" s="96"/>
      <c r="S51" s="96"/>
      <c r="T51" s="96"/>
      <c r="U51" s="95"/>
    </row>
    <row r="52" spans="2:21" ht="45.45" customHeight="1">
      <c r="B52" s="94" t="s">
        <v>929</v>
      </c>
      <c r="C52" s="96"/>
      <c r="D52" s="96"/>
      <c r="E52" s="96"/>
      <c r="F52" s="96"/>
      <c r="G52" s="96"/>
      <c r="H52" s="96"/>
      <c r="I52" s="96"/>
      <c r="J52" s="96"/>
      <c r="K52" s="96"/>
      <c r="L52" s="96"/>
      <c r="M52" s="96"/>
      <c r="N52" s="96"/>
      <c r="O52" s="96"/>
      <c r="P52" s="96"/>
      <c r="Q52" s="96"/>
      <c r="R52" s="96"/>
      <c r="S52" s="96"/>
      <c r="T52" s="96"/>
      <c r="U52" s="95"/>
    </row>
    <row r="53" spans="2:21" ht="56.7" customHeight="1">
      <c r="B53" s="94" t="s">
        <v>930</v>
      </c>
      <c r="C53" s="96"/>
      <c r="D53" s="96"/>
      <c r="E53" s="96"/>
      <c r="F53" s="96"/>
      <c r="G53" s="96"/>
      <c r="H53" s="96"/>
      <c r="I53" s="96"/>
      <c r="J53" s="96"/>
      <c r="K53" s="96"/>
      <c r="L53" s="96"/>
      <c r="M53" s="96"/>
      <c r="N53" s="96"/>
      <c r="O53" s="96"/>
      <c r="P53" s="96"/>
      <c r="Q53" s="96"/>
      <c r="R53" s="96"/>
      <c r="S53" s="96"/>
      <c r="T53" s="96"/>
      <c r="U53" s="95"/>
    </row>
    <row r="54" spans="2:21" ht="56.25" customHeight="1">
      <c r="B54" s="94" t="s">
        <v>931</v>
      </c>
      <c r="C54" s="96"/>
      <c r="D54" s="96"/>
      <c r="E54" s="96"/>
      <c r="F54" s="96"/>
      <c r="G54" s="96"/>
      <c r="H54" s="96"/>
      <c r="I54" s="96"/>
      <c r="J54" s="96"/>
      <c r="K54" s="96"/>
      <c r="L54" s="96"/>
      <c r="M54" s="96"/>
      <c r="N54" s="96"/>
      <c r="O54" s="96"/>
      <c r="P54" s="96"/>
      <c r="Q54" s="96"/>
      <c r="R54" s="96"/>
      <c r="S54" s="96"/>
      <c r="T54" s="96"/>
      <c r="U54" s="95"/>
    </row>
    <row r="55" spans="2:21" ht="55.95" customHeight="1">
      <c r="B55" s="94" t="s">
        <v>932</v>
      </c>
      <c r="C55" s="96"/>
      <c r="D55" s="96"/>
      <c r="E55" s="96"/>
      <c r="F55" s="96"/>
      <c r="G55" s="96"/>
      <c r="H55" s="96"/>
      <c r="I55" s="96"/>
      <c r="J55" s="96"/>
      <c r="K55" s="96"/>
      <c r="L55" s="96"/>
      <c r="M55" s="96"/>
      <c r="N55" s="96"/>
      <c r="O55" s="96"/>
      <c r="P55" s="96"/>
      <c r="Q55" s="96"/>
      <c r="R55" s="96"/>
      <c r="S55" s="96"/>
      <c r="T55" s="96"/>
      <c r="U55" s="95"/>
    </row>
    <row r="56" spans="2:21" ht="48.75" customHeight="1">
      <c r="B56" s="94" t="s">
        <v>933</v>
      </c>
      <c r="C56" s="96"/>
      <c r="D56" s="96"/>
      <c r="E56" s="96"/>
      <c r="F56" s="96"/>
      <c r="G56" s="96"/>
      <c r="H56" s="96"/>
      <c r="I56" s="96"/>
      <c r="J56" s="96"/>
      <c r="K56" s="96"/>
      <c r="L56" s="96"/>
      <c r="M56" s="96"/>
      <c r="N56" s="96"/>
      <c r="O56" s="96"/>
      <c r="P56" s="96"/>
      <c r="Q56" s="96"/>
      <c r="R56" s="96"/>
      <c r="S56" s="96"/>
      <c r="T56" s="96"/>
      <c r="U56" s="95"/>
    </row>
    <row r="57" spans="2:21" ht="58.95" customHeight="1">
      <c r="B57" s="94" t="s">
        <v>934</v>
      </c>
      <c r="C57" s="96"/>
      <c r="D57" s="96"/>
      <c r="E57" s="96"/>
      <c r="F57" s="96"/>
      <c r="G57" s="96"/>
      <c r="H57" s="96"/>
      <c r="I57" s="96"/>
      <c r="J57" s="96"/>
      <c r="K57" s="96"/>
      <c r="L57" s="96"/>
      <c r="M57" s="96"/>
      <c r="N57" s="96"/>
      <c r="O57" s="96"/>
      <c r="P57" s="96"/>
      <c r="Q57" s="96"/>
      <c r="R57" s="96"/>
      <c r="S57" s="96"/>
      <c r="T57" s="96"/>
      <c r="U57" s="95"/>
    </row>
    <row r="58" spans="2:21" ht="37.799999999999997" customHeight="1">
      <c r="B58" s="94" t="s">
        <v>935</v>
      </c>
      <c r="C58" s="96"/>
      <c r="D58" s="96"/>
      <c r="E58" s="96"/>
      <c r="F58" s="96"/>
      <c r="G58" s="96"/>
      <c r="H58" s="96"/>
      <c r="I58" s="96"/>
      <c r="J58" s="96"/>
      <c r="K58" s="96"/>
      <c r="L58" s="96"/>
      <c r="M58" s="96"/>
      <c r="N58" s="96"/>
      <c r="O58" s="96"/>
      <c r="P58" s="96"/>
      <c r="Q58" s="96"/>
      <c r="R58" s="96"/>
      <c r="S58" s="96"/>
      <c r="T58" s="96"/>
      <c r="U58" s="95"/>
    </row>
    <row r="59" spans="2:21" ht="37.5" customHeight="1">
      <c r="B59" s="94" t="s">
        <v>936</v>
      </c>
      <c r="C59" s="96"/>
      <c r="D59" s="96"/>
      <c r="E59" s="96"/>
      <c r="F59" s="96"/>
      <c r="G59" s="96"/>
      <c r="H59" s="96"/>
      <c r="I59" s="96"/>
      <c r="J59" s="96"/>
      <c r="K59" s="96"/>
      <c r="L59" s="96"/>
      <c r="M59" s="96"/>
      <c r="N59" s="96"/>
      <c r="O59" s="96"/>
      <c r="P59" s="96"/>
      <c r="Q59" s="96"/>
      <c r="R59" s="96"/>
      <c r="S59" s="96"/>
      <c r="T59" s="96"/>
      <c r="U59" s="95"/>
    </row>
    <row r="60" spans="2:21" ht="21.3" customHeight="1">
      <c r="B60" s="94" t="s">
        <v>937</v>
      </c>
      <c r="C60" s="96"/>
      <c r="D60" s="96"/>
      <c r="E60" s="96"/>
      <c r="F60" s="96"/>
      <c r="G60" s="96"/>
      <c r="H60" s="96"/>
      <c r="I60" s="96"/>
      <c r="J60" s="96"/>
      <c r="K60" s="96"/>
      <c r="L60" s="96"/>
      <c r="M60" s="96"/>
      <c r="N60" s="96"/>
      <c r="O60" s="96"/>
      <c r="P60" s="96"/>
      <c r="Q60" s="96"/>
      <c r="R60" s="96"/>
      <c r="S60" s="96"/>
      <c r="T60" s="96"/>
      <c r="U60" s="95"/>
    </row>
    <row r="61" spans="2:21" ht="98.55" customHeight="1" thickBot="1">
      <c r="B61" s="97" t="s">
        <v>938</v>
      </c>
      <c r="C61" s="99"/>
      <c r="D61" s="99"/>
      <c r="E61" s="99"/>
      <c r="F61" s="99"/>
      <c r="G61" s="99"/>
      <c r="H61" s="99"/>
      <c r="I61" s="99"/>
      <c r="J61" s="99"/>
      <c r="K61" s="99"/>
      <c r="L61" s="99"/>
      <c r="M61" s="99"/>
      <c r="N61" s="99"/>
      <c r="O61" s="99"/>
      <c r="P61" s="99"/>
      <c r="Q61" s="99"/>
      <c r="R61" s="99"/>
      <c r="S61" s="99"/>
      <c r="T61" s="99"/>
      <c r="U61" s="98"/>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1"/>
  <sheetViews>
    <sheetView view="pageBreakPreview" zoomScale="80" zoomScaleNormal="80" zoomScaleSheetLayoutView="80" workbookViewId="0">
      <selection activeCell="W3" sqref="W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4.33203125" style="1" customWidth="1"/>
    <col min="12" max="12" width="8.6640625" style="1" customWidth="1"/>
    <col min="13" max="13" width="6.77734375" style="1" customWidth="1"/>
    <col min="14" max="14" width="9.21875" style="1" customWidth="1"/>
    <col min="15" max="15" width="35.2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939</v>
      </c>
      <c r="D4" s="15" t="s">
        <v>940</v>
      </c>
      <c r="E4" s="15"/>
      <c r="F4" s="15"/>
      <c r="G4" s="15"/>
      <c r="H4" s="15"/>
      <c r="I4" s="16"/>
      <c r="J4" s="17" t="s">
        <v>6</v>
      </c>
      <c r="K4" s="18" t="s">
        <v>7</v>
      </c>
      <c r="L4" s="19" t="s">
        <v>8</v>
      </c>
      <c r="M4" s="19"/>
      <c r="N4" s="19"/>
      <c r="O4" s="19"/>
      <c r="P4" s="17" t="s">
        <v>9</v>
      </c>
      <c r="Q4" s="19" t="s">
        <v>859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99.6" customHeight="1" thickTop="1" thickBot="1">
      <c r="A11" s="56"/>
      <c r="B11" s="57" t="s">
        <v>36</v>
      </c>
      <c r="C11" s="58" t="s">
        <v>941</v>
      </c>
      <c r="D11" s="58"/>
      <c r="E11" s="58"/>
      <c r="F11" s="58"/>
      <c r="G11" s="58"/>
      <c r="H11" s="58"/>
      <c r="I11" s="58" t="s">
        <v>942</v>
      </c>
      <c r="J11" s="58"/>
      <c r="K11" s="58"/>
      <c r="L11" s="58" t="s">
        <v>943</v>
      </c>
      <c r="M11" s="58"/>
      <c r="N11" s="58"/>
      <c r="O11" s="58"/>
      <c r="P11" s="59" t="s">
        <v>365</v>
      </c>
      <c r="Q11" s="59" t="s">
        <v>41</v>
      </c>
      <c r="R11" s="100">
        <v>1</v>
      </c>
      <c r="S11" s="100" t="s">
        <v>42</v>
      </c>
      <c r="T11" s="100" t="s">
        <v>42</v>
      </c>
      <c r="U11" s="60" t="str">
        <f>IF(ISERR(T11/S11*100),"N/A",T11/S11*100)</f>
        <v>N/A</v>
      </c>
    </row>
    <row r="12" spans="1:34" ht="75" customHeight="1" thickTop="1">
      <c r="A12" s="56"/>
      <c r="B12" s="57" t="s">
        <v>46</v>
      </c>
      <c r="C12" s="58" t="s">
        <v>944</v>
      </c>
      <c r="D12" s="58"/>
      <c r="E12" s="58"/>
      <c r="F12" s="58"/>
      <c r="G12" s="58"/>
      <c r="H12" s="58"/>
      <c r="I12" s="58" t="s">
        <v>945</v>
      </c>
      <c r="J12" s="58"/>
      <c r="K12" s="58"/>
      <c r="L12" s="58" t="s">
        <v>946</v>
      </c>
      <c r="M12" s="58"/>
      <c r="N12" s="58"/>
      <c r="O12" s="58"/>
      <c r="P12" s="59" t="s">
        <v>40</v>
      </c>
      <c r="Q12" s="59" t="s">
        <v>41</v>
      </c>
      <c r="R12" s="59">
        <v>100</v>
      </c>
      <c r="S12" s="59" t="s">
        <v>42</v>
      </c>
      <c r="T12" s="59" t="s">
        <v>42</v>
      </c>
      <c r="U12" s="60" t="str">
        <f>IF(ISERR(T12/S12*100),"N/A",T12/S12*100)</f>
        <v>N/A</v>
      </c>
    </row>
    <row r="13" spans="1:34" ht="75" customHeight="1" thickBot="1">
      <c r="A13" s="56"/>
      <c r="B13" s="61" t="s">
        <v>43</v>
      </c>
      <c r="C13" s="62" t="s">
        <v>43</v>
      </c>
      <c r="D13" s="62"/>
      <c r="E13" s="62"/>
      <c r="F13" s="62"/>
      <c r="G13" s="62"/>
      <c r="H13" s="62"/>
      <c r="I13" s="62" t="s">
        <v>947</v>
      </c>
      <c r="J13" s="62"/>
      <c r="K13" s="62"/>
      <c r="L13" s="62" t="s">
        <v>948</v>
      </c>
      <c r="M13" s="62"/>
      <c r="N13" s="62"/>
      <c r="O13" s="62"/>
      <c r="P13" s="63" t="s">
        <v>40</v>
      </c>
      <c r="Q13" s="63" t="s">
        <v>41</v>
      </c>
      <c r="R13" s="63">
        <v>100</v>
      </c>
      <c r="S13" s="63" t="s">
        <v>42</v>
      </c>
      <c r="T13" s="63" t="s">
        <v>42</v>
      </c>
      <c r="U13" s="65" t="str">
        <f>IF(ISERR(T13/S13*100),"N/A",T13/S13*100)</f>
        <v>N/A</v>
      </c>
    </row>
    <row r="14" spans="1:34" ht="75" customHeight="1" thickTop="1">
      <c r="A14" s="56"/>
      <c r="B14" s="57" t="s">
        <v>51</v>
      </c>
      <c r="C14" s="58" t="s">
        <v>949</v>
      </c>
      <c r="D14" s="58"/>
      <c r="E14" s="58"/>
      <c r="F14" s="58"/>
      <c r="G14" s="58"/>
      <c r="H14" s="58"/>
      <c r="I14" s="58" t="s">
        <v>950</v>
      </c>
      <c r="J14" s="58"/>
      <c r="K14" s="58"/>
      <c r="L14" s="58" t="s">
        <v>951</v>
      </c>
      <c r="M14" s="58"/>
      <c r="N14" s="58"/>
      <c r="O14" s="58"/>
      <c r="P14" s="59" t="s">
        <v>40</v>
      </c>
      <c r="Q14" s="59" t="s">
        <v>148</v>
      </c>
      <c r="R14" s="59">
        <v>100</v>
      </c>
      <c r="S14" s="59">
        <v>100</v>
      </c>
      <c r="T14" s="59">
        <v>94.11</v>
      </c>
      <c r="U14" s="60">
        <f>IF(ISERR(T14/S14*100),"N/A",T14/S14*100)</f>
        <v>94.11</v>
      </c>
    </row>
    <row r="15" spans="1:34" ht="75" customHeight="1">
      <c r="A15" s="56"/>
      <c r="B15" s="61" t="s">
        <v>43</v>
      </c>
      <c r="C15" s="62" t="s">
        <v>43</v>
      </c>
      <c r="D15" s="62"/>
      <c r="E15" s="62"/>
      <c r="F15" s="62"/>
      <c r="G15" s="62"/>
      <c r="H15" s="62"/>
      <c r="I15" s="62" t="s">
        <v>952</v>
      </c>
      <c r="J15" s="62"/>
      <c r="K15" s="62"/>
      <c r="L15" s="62" t="s">
        <v>953</v>
      </c>
      <c r="M15" s="62"/>
      <c r="N15" s="62"/>
      <c r="O15" s="62"/>
      <c r="P15" s="63" t="s">
        <v>40</v>
      </c>
      <c r="Q15" s="63" t="s">
        <v>135</v>
      </c>
      <c r="R15" s="63">
        <v>100</v>
      </c>
      <c r="S15" s="63">
        <v>100</v>
      </c>
      <c r="T15" s="63">
        <v>100</v>
      </c>
      <c r="U15" s="65">
        <f>IF(ISERR(T15/S15*100),"N/A",T15/S15*100)</f>
        <v>100</v>
      </c>
    </row>
    <row r="16" spans="1:34" ht="75" customHeight="1">
      <c r="A16" s="56"/>
      <c r="B16" s="61" t="s">
        <v>43</v>
      </c>
      <c r="C16" s="62" t="s">
        <v>954</v>
      </c>
      <c r="D16" s="62"/>
      <c r="E16" s="62"/>
      <c r="F16" s="62"/>
      <c r="G16" s="62"/>
      <c r="H16" s="62"/>
      <c r="I16" s="62" t="s">
        <v>955</v>
      </c>
      <c r="J16" s="62"/>
      <c r="K16" s="62"/>
      <c r="L16" s="62" t="s">
        <v>956</v>
      </c>
      <c r="M16" s="62"/>
      <c r="N16" s="62"/>
      <c r="O16" s="62"/>
      <c r="P16" s="63" t="s">
        <v>40</v>
      </c>
      <c r="Q16" s="63" t="s">
        <v>135</v>
      </c>
      <c r="R16" s="63">
        <v>0.2</v>
      </c>
      <c r="S16" s="63">
        <v>0.09</v>
      </c>
      <c r="T16" s="63">
        <v>0.23</v>
      </c>
      <c r="U16" s="65">
        <f>IF(ISERR((S16-T16)*100/S16+100),"N/A",(S16-T16)*100/S16+100)</f>
        <v>-55.555555555555571</v>
      </c>
    </row>
    <row r="17" spans="1:22" ht="154.80000000000001" customHeight="1" thickBot="1">
      <c r="A17" s="56"/>
      <c r="B17" s="61" t="s">
        <v>43</v>
      </c>
      <c r="C17" s="62" t="s">
        <v>957</v>
      </c>
      <c r="D17" s="62"/>
      <c r="E17" s="62"/>
      <c r="F17" s="62"/>
      <c r="G17" s="62"/>
      <c r="H17" s="62"/>
      <c r="I17" s="62" t="s">
        <v>958</v>
      </c>
      <c r="J17" s="62"/>
      <c r="K17" s="62"/>
      <c r="L17" s="62" t="s">
        <v>959</v>
      </c>
      <c r="M17" s="62"/>
      <c r="N17" s="62"/>
      <c r="O17" s="62"/>
      <c r="P17" s="63" t="s">
        <v>365</v>
      </c>
      <c r="Q17" s="63" t="s">
        <v>135</v>
      </c>
      <c r="R17" s="64">
        <v>0.98</v>
      </c>
      <c r="S17" s="64">
        <v>0.98</v>
      </c>
      <c r="T17" s="64">
        <v>0.99</v>
      </c>
      <c r="U17" s="65">
        <f t="shared" ref="U17:U27" si="0">IF(ISERR(T17/S17*100),"N/A",T17/S17*100)</f>
        <v>101.0204081632653</v>
      </c>
    </row>
    <row r="18" spans="1:22" ht="75" customHeight="1" thickTop="1">
      <c r="A18" s="56"/>
      <c r="B18" s="57" t="s">
        <v>56</v>
      </c>
      <c r="C18" s="58" t="s">
        <v>960</v>
      </c>
      <c r="D18" s="58"/>
      <c r="E18" s="58"/>
      <c r="F18" s="58"/>
      <c r="G18" s="58"/>
      <c r="H18" s="58"/>
      <c r="I18" s="58" t="s">
        <v>961</v>
      </c>
      <c r="J18" s="58"/>
      <c r="K18" s="58"/>
      <c r="L18" s="58" t="s">
        <v>962</v>
      </c>
      <c r="M18" s="58"/>
      <c r="N18" s="58"/>
      <c r="O18" s="58"/>
      <c r="P18" s="59" t="s">
        <v>40</v>
      </c>
      <c r="Q18" s="59" t="s">
        <v>60</v>
      </c>
      <c r="R18" s="59">
        <v>100</v>
      </c>
      <c r="S18" s="59">
        <v>100</v>
      </c>
      <c r="T18" s="59">
        <v>147.13999999999999</v>
      </c>
      <c r="U18" s="60">
        <f t="shared" si="0"/>
        <v>147.13999999999999</v>
      </c>
    </row>
    <row r="19" spans="1:22" ht="75" customHeight="1">
      <c r="A19" s="56"/>
      <c r="B19" s="61" t="s">
        <v>43</v>
      </c>
      <c r="C19" s="62" t="s">
        <v>963</v>
      </c>
      <c r="D19" s="62"/>
      <c r="E19" s="62"/>
      <c r="F19" s="62"/>
      <c r="G19" s="62"/>
      <c r="H19" s="62"/>
      <c r="I19" s="62" t="s">
        <v>964</v>
      </c>
      <c r="J19" s="62"/>
      <c r="K19" s="62"/>
      <c r="L19" s="62" t="s">
        <v>965</v>
      </c>
      <c r="M19" s="62"/>
      <c r="N19" s="62"/>
      <c r="O19" s="62"/>
      <c r="P19" s="63" t="s">
        <v>40</v>
      </c>
      <c r="Q19" s="63" t="s">
        <v>60</v>
      </c>
      <c r="R19" s="63">
        <v>100</v>
      </c>
      <c r="S19" s="63">
        <v>100</v>
      </c>
      <c r="T19" s="63">
        <v>100</v>
      </c>
      <c r="U19" s="65">
        <f t="shared" si="0"/>
        <v>100</v>
      </c>
    </row>
    <row r="20" spans="1:22" ht="75" customHeight="1">
      <c r="A20" s="56"/>
      <c r="B20" s="61" t="s">
        <v>43</v>
      </c>
      <c r="C20" s="62" t="s">
        <v>43</v>
      </c>
      <c r="D20" s="62"/>
      <c r="E20" s="62"/>
      <c r="F20" s="62"/>
      <c r="G20" s="62"/>
      <c r="H20" s="62"/>
      <c r="I20" s="62" t="s">
        <v>966</v>
      </c>
      <c r="J20" s="62"/>
      <c r="K20" s="62"/>
      <c r="L20" s="62" t="s">
        <v>967</v>
      </c>
      <c r="M20" s="62"/>
      <c r="N20" s="62"/>
      <c r="O20" s="62"/>
      <c r="P20" s="63" t="s">
        <v>40</v>
      </c>
      <c r="Q20" s="63" t="s">
        <v>60</v>
      </c>
      <c r="R20" s="63">
        <v>100</v>
      </c>
      <c r="S20" s="63">
        <v>100</v>
      </c>
      <c r="T20" s="63">
        <v>100</v>
      </c>
      <c r="U20" s="65">
        <f t="shared" si="0"/>
        <v>100</v>
      </c>
    </row>
    <row r="21" spans="1:22" ht="75" customHeight="1">
      <c r="A21" s="56"/>
      <c r="B21" s="61" t="s">
        <v>43</v>
      </c>
      <c r="C21" s="62" t="s">
        <v>968</v>
      </c>
      <c r="D21" s="62"/>
      <c r="E21" s="62"/>
      <c r="F21" s="62"/>
      <c r="G21" s="62"/>
      <c r="H21" s="62"/>
      <c r="I21" s="62" t="s">
        <v>969</v>
      </c>
      <c r="J21" s="62"/>
      <c r="K21" s="62"/>
      <c r="L21" s="62" t="s">
        <v>970</v>
      </c>
      <c r="M21" s="62"/>
      <c r="N21" s="62"/>
      <c r="O21" s="62"/>
      <c r="P21" s="63" t="s">
        <v>40</v>
      </c>
      <c r="Q21" s="63" t="s">
        <v>60</v>
      </c>
      <c r="R21" s="63">
        <v>100</v>
      </c>
      <c r="S21" s="63">
        <v>100</v>
      </c>
      <c r="T21" s="63">
        <v>98.04</v>
      </c>
      <c r="U21" s="65">
        <f t="shared" si="0"/>
        <v>98.04</v>
      </c>
    </row>
    <row r="22" spans="1:22" ht="75" customHeight="1">
      <c r="A22" s="56"/>
      <c r="B22" s="61" t="s">
        <v>43</v>
      </c>
      <c r="C22" s="62" t="s">
        <v>971</v>
      </c>
      <c r="D22" s="62"/>
      <c r="E22" s="62"/>
      <c r="F22" s="62"/>
      <c r="G22" s="62"/>
      <c r="H22" s="62"/>
      <c r="I22" s="62" t="s">
        <v>972</v>
      </c>
      <c r="J22" s="62"/>
      <c r="K22" s="62"/>
      <c r="L22" s="62" t="s">
        <v>973</v>
      </c>
      <c r="M22" s="62"/>
      <c r="N22" s="62"/>
      <c r="O22" s="62"/>
      <c r="P22" s="63" t="s">
        <v>40</v>
      </c>
      <c r="Q22" s="63" t="s">
        <v>60</v>
      </c>
      <c r="R22" s="63">
        <v>100</v>
      </c>
      <c r="S22" s="63">
        <v>100</v>
      </c>
      <c r="T22" s="63">
        <v>100</v>
      </c>
      <c r="U22" s="65">
        <f t="shared" si="0"/>
        <v>100</v>
      </c>
    </row>
    <row r="23" spans="1:22" ht="75" customHeight="1">
      <c r="A23" s="56"/>
      <c r="B23" s="61" t="s">
        <v>43</v>
      </c>
      <c r="C23" s="62" t="s">
        <v>974</v>
      </c>
      <c r="D23" s="62"/>
      <c r="E23" s="62"/>
      <c r="F23" s="62"/>
      <c r="G23" s="62"/>
      <c r="H23" s="62"/>
      <c r="I23" s="62" t="s">
        <v>975</v>
      </c>
      <c r="J23" s="62"/>
      <c r="K23" s="62"/>
      <c r="L23" s="62" t="s">
        <v>976</v>
      </c>
      <c r="M23" s="62"/>
      <c r="N23" s="62"/>
      <c r="O23" s="62"/>
      <c r="P23" s="63" t="s">
        <v>40</v>
      </c>
      <c r="Q23" s="63" t="s">
        <v>60</v>
      </c>
      <c r="R23" s="63">
        <v>100</v>
      </c>
      <c r="S23" s="63">
        <v>100</v>
      </c>
      <c r="T23" s="63">
        <v>106.15</v>
      </c>
      <c r="U23" s="65">
        <f t="shared" si="0"/>
        <v>106.15</v>
      </c>
    </row>
    <row r="24" spans="1:22" ht="75" customHeight="1">
      <c r="A24" s="56"/>
      <c r="B24" s="61" t="s">
        <v>43</v>
      </c>
      <c r="C24" s="62" t="s">
        <v>977</v>
      </c>
      <c r="D24" s="62"/>
      <c r="E24" s="62"/>
      <c r="F24" s="62"/>
      <c r="G24" s="62"/>
      <c r="H24" s="62"/>
      <c r="I24" s="62" t="s">
        <v>978</v>
      </c>
      <c r="J24" s="62"/>
      <c r="K24" s="62"/>
      <c r="L24" s="62" t="s">
        <v>979</v>
      </c>
      <c r="M24" s="62"/>
      <c r="N24" s="62"/>
      <c r="O24" s="62"/>
      <c r="P24" s="63" t="s">
        <v>40</v>
      </c>
      <c r="Q24" s="63" t="s">
        <v>60</v>
      </c>
      <c r="R24" s="63">
        <v>100</v>
      </c>
      <c r="S24" s="63">
        <v>100</v>
      </c>
      <c r="T24" s="63">
        <v>100</v>
      </c>
      <c r="U24" s="65">
        <f t="shared" si="0"/>
        <v>100</v>
      </c>
    </row>
    <row r="25" spans="1:22" ht="75" customHeight="1">
      <c r="A25" s="56"/>
      <c r="B25" s="61" t="s">
        <v>43</v>
      </c>
      <c r="C25" s="62" t="s">
        <v>980</v>
      </c>
      <c r="D25" s="62"/>
      <c r="E25" s="62"/>
      <c r="F25" s="62"/>
      <c r="G25" s="62"/>
      <c r="H25" s="62"/>
      <c r="I25" s="62" t="s">
        <v>981</v>
      </c>
      <c r="J25" s="62"/>
      <c r="K25" s="62"/>
      <c r="L25" s="62" t="s">
        <v>982</v>
      </c>
      <c r="M25" s="62"/>
      <c r="N25" s="62"/>
      <c r="O25" s="62"/>
      <c r="P25" s="63" t="s">
        <v>40</v>
      </c>
      <c r="Q25" s="63" t="s">
        <v>60</v>
      </c>
      <c r="R25" s="63">
        <v>100</v>
      </c>
      <c r="S25" s="63">
        <v>60</v>
      </c>
      <c r="T25" s="63">
        <v>60</v>
      </c>
      <c r="U25" s="65">
        <f t="shared" si="0"/>
        <v>100</v>
      </c>
    </row>
    <row r="26" spans="1:22" ht="75" customHeight="1">
      <c r="A26" s="56"/>
      <c r="B26" s="61" t="s">
        <v>43</v>
      </c>
      <c r="C26" s="62" t="s">
        <v>983</v>
      </c>
      <c r="D26" s="62"/>
      <c r="E26" s="62"/>
      <c r="F26" s="62"/>
      <c r="G26" s="62"/>
      <c r="H26" s="62"/>
      <c r="I26" s="62" t="s">
        <v>984</v>
      </c>
      <c r="J26" s="62"/>
      <c r="K26" s="62"/>
      <c r="L26" s="62" t="s">
        <v>985</v>
      </c>
      <c r="M26" s="62"/>
      <c r="N26" s="62"/>
      <c r="O26" s="62"/>
      <c r="P26" s="63" t="s">
        <v>40</v>
      </c>
      <c r="Q26" s="63" t="s">
        <v>60</v>
      </c>
      <c r="R26" s="63">
        <v>100</v>
      </c>
      <c r="S26" s="63">
        <v>100</v>
      </c>
      <c r="T26" s="63">
        <v>162.5</v>
      </c>
      <c r="U26" s="65">
        <f t="shared" si="0"/>
        <v>162.5</v>
      </c>
    </row>
    <row r="27" spans="1:22" ht="106.8" customHeight="1" thickBot="1">
      <c r="A27" s="56"/>
      <c r="B27" s="61" t="s">
        <v>43</v>
      </c>
      <c r="C27" s="62" t="s">
        <v>986</v>
      </c>
      <c r="D27" s="62"/>
      <c r="E27" s="62"/>
      <c r="F27" s="62"/>
      <c r="G27" s="62"/>
      <c r="H27" s="62"/>
      <c r="I27" s="62" t="s">
        <v>987</v>
      </c>
      <c r="J27" s="62"/>
      <c r="K27" s="62"/>
      <c r="L27" s="62" t="s">
        <v>988</v>
      </c>
      <c r="M27" s="62"/>
      <c r="N27" s="62"/>
      <c r="O27" s="62"/>
      <c r="P27" s="63" t="s">
        <v>40</v>
      </c>
      <c r="Q27" s="63" t="s">
        <v>60</v>
      </c>
      <c r="R27" s="63">
        <v>100</v>
      </c>
      <c r="S27" s="63">
        <v>66.66</v>
      </c>
      <c r="T27" s="63">
        <v>75</v>
      </c>
      <c r="U27" s="65">
        <f t="shared" si="0"/>
        <v>112.51125112511251</v>
      </c>
    </row>
    <row r="28" spans="1:22" ht="22.5" customHeight="1" thickTop="1" thickBot="1">
      <c r="B28" s="9" t="s">
        <v>61</v>
      </c>
      <c r="C28" s="10"/>
      <c r="D28" s="10"/>
      <c r="E28" s="10"/>
      <c r="F28" s="10"/>
      <c r="G28" s="10"/>
      <c r="H28" s="11"/>
      <c r="I28" s="11"/>
      <c r="J28" s="11"/>
      <c r="K28" s="11"/>
      <c r="L28" s="11"/>
      <c r="M28" s="11"/>
      <c r="N28" s="11"/>
      <c r="O28" s="11"/>
      <c r="P28" s="11"/>
      <c r="Q28" s="11"/>
      <c r="R28" s="11"/>
      <c r="S28" s="11"/>
      <c r="T28" s="11"/>
      <c r="U28" s="12"/>
      <c r="V28" s="66"/>
    </row>
    <row r="29" spans="1:22" ht="26.25" customHeight="1" thickTop="1">
      <c r="B29" s="67"/>
      <c r="C29" s="68"/>
      <c r="D29" s="68"/>
      <c r="E29" s="68"/>
      <c r="F29" s="68"/>
      <c r="G29" s="68"/>
      <c r="H29" s="69"/>
      <c r="I29" s="69"/>
      <c r="J29" s="69"/>
      <c r="K29" s="69"/>
      <c r="L29" s="69"/>
      <c r="M29" s="69"/>
      <c r="N29" s="69"/>
      <c r="O29" s="69"/>
      <c r="P29" s="70"/>
      <c r="Q29" s="71"/>
      <c r="R29" s="72" t="s">
        <v>62</v>
      </c>
      <c r="S29" s="40" t="s">
        <v>63</v>
      </c>
      <c r="T29" s="72" t="s">
        <v>64</v>
      </c>
      <c r="U29" s="40" t="s">
        <v>65</v>
      </c>
    </row>
    <row r="30" spans="1:22" ht="26.25" customHeight="1" thickBot="1">
      <c r="B30" s="73"/>
      <c r="C30" s="74"/>
      <c r="D30" s="74"/>
      <c r="E30" s="74"/>
      <c r="F30" s="74"/>
      <c r="G30" s="74"/>
      <c r="H30" s="75"/>
      <c r="I30" s="75"/>
      <c r="J30" s="75"/>
      <c r="K30" s="75"/>
      <c r="L30" s="75"/>
      <c r="M30" s="75"/>
      <c r="N30" s="75"/>
      <c r="O30" s="75"/>
      <c r="P30" s="76"/>
      <c r="Q30" s="77"/>
      <c r="R30" s="78" t="s">
        <v>66</v>
      </c>
      <c r="S30" s="77" t="s">
        <v>66</v>
      </c>
      <c r="T30" s="77" t="s">
        <v>66</v>
      </c>
      <c r="U30" s="77" t="s">
        <v>67</v>
      </c>
    </row>
    <row r="31" spans="1:22" ht="13.5" customHeight="1" thickBot="1">
      <c r="B31" s="79" t="s">
        <v>68</v>
      </c>
      <c r="C31" s="80"/>
      <c r="D31" s="80"/>
      <c r="E31" s="81"/>
      <c r="F31" s="81"/>
      <c r="G31" s="81"/>
      <c r="H31" s="82"/>
      <c r="I31" s="82"/>
      <c r="J31" s="82"/>
      <c r="K31" s="82"/>
      <c r="L31" s="82"/>
      <c r="M31" s="82"/>
      <c r="N31" s="82"/>
      <c r="O31" s="82"/>
      <c r="P31" s="83"/>
      <c r="Q31" s="83"/>
      <c r="R31" s="84" t="str">
        <f t="shared" ref="R31:T32" si="1">"N/D"</f>
        <v>N/D</v>
      </c>
      <c r="S31" s="84" t="str">
        <f t="shared" si="1"/>
        <v>N/D</v>
      </c>
      <c r="T31" s="84" t="str">
        <f t="shared" si="1"/>
        <v>N/D</v>
      </c>
      <c r="U31" s="85" t="str">
        <f>+IF(ISERR(T31/S31*100),"N/A",T31/S31*100)</f>
        <v>N/A</v>
      </c>
    </row>
    <row r="32" spans="1:22" ht="13.5" customHeight="1" thickBot="1">
      <c r="B32" s="86" t="s">
        <v>69</v>
      </c>
      <c r="C32" s="87"/>
      <c r="D32" s="87"/>
      <c r="E32" s="88"/>
      <c r="F32" s="88"/>
      <c r="G32" s="88"/>
      <c r="H32" s="89"/>
      <c r="I32" s="89"/>
      <c r="J32" s="89"/>
      <c r="K32" s="89"/>
      <c r="L32" s="89"/>
      <c r="M32" s="89"/>
      <c r="N32" s="89"/>
      <c r="O32" s="89"/>
      <c r="P32" s="90"/>
      <c r="Q32" s="90"/>
      <c r="R32" s="84" t="str">
        <f t="shared" si="1"/>
        <v>N/D</v>
      </c>
      <c r="S32" s="84" t="str">
        <f t="shared" si="1"/>
        <v>N/D</v>
      </c>
      <c r="T32" s="84" t="str">
        <f t="shared" si="1"/>
        <v>N/D</v>
      </c>
      <c r="U32" s="85" t="str">
        <f>+IF(ISERR(T32/S32*100),"N/A",T32/S32*100)</f>
        <v>N/A</v>
      </c>
    </row>
    <row r="33" spans="2:21" ht="14.7" customHeight="1" thickTop="1" thickBot="1">
      <c r="B33" s="9" t="s">
        <v>70</v>
      </c>
      <c r="C33" s="10"/>
      <c r="D33" s="10"/>
      <c r="E33" s="10"/>
      <c r="F33" s="10"/>
      <c r="G33" s="10"/>
      <c r="H33" s="11"/>
      <c r="I33" s="11"/>
      <c r="J33" s="11"/>
      <c r="K33" s="11"/>
      <c r="L33" s="11"/>
      <c r="M33" s="11"/>
      <c r="N33" s="11"/>
      <c r="O33" s="11"/>
      <c r="P33" s="11"/>
      <c r="Q33" s="11"/>
      <c r="R33" s="11"/>
      <c r="S33" s="11"/>
      <c r="T33" s="11"/>
      <c r="U33" s="12"/>
    </row>
    <row r="34" spans="2:21" ht="44.25" customHeight="1" thickTop="1">
      <c r="B34" s="91" t="s">
        <v>71</v>
      </c>
      <c r="C34" s="93"/>
      <c r="D34" s="93"/>
      <c r="E34" s="93"/>
      <c r="F34" s="93"/>
      <c r="G34" s="93"/>
      <c r="H34" s="93"/>
      <c r="I34" s="93"/>
      <c r="J34" s="93"/>
      <c r="K34" s="93"/>
      <c r="L34" s="93"/>
      <c r="M34" s="93"/>
      <c r="N34" s="93"/>
      <c r="O34" s="93"/>
      <c r="P34" s="93"/>
      <c r="Q34" s="93"/>
      <c r="R34" s="93"/>
      <c r="S34" s="93"/>
      <c r="T34" s="93"/>
      <c r="U34" s="92"/>
    </row>
    <row r="35" spans="2:21" ht="34.5" customHeight="1">
      <c r="B35" s="94" t="s">
        <v>989</v>
      </c>
      <c r="C35" s="96"/>
      <c r="D35" s="96"/>
      <c r="E35" s="96"/>
      <c r="F35" s="96"/>
      <c r="G35" s="96"/>
      <c r="H35" s="96"/>
      <c r="I35" s="96"/>
      <c r="J35" s="96"/>
      <c r="K35" s="96"/>
      <c r="L35" s="96"/>
      <c r="M35" s="96"/>
      <c r="N35" s="96"/>
      <c r="O35" s="96"/>
      <c r="P35" s="96"/>
      <c r="Q35" s="96"/>
      <c r="R35" s="96"/>
      <c r="S35" s="96"/>
      <c r="T35" s="96"/>
      <c r="U35" s="95"/>
    </row>
    <row r="36" spans="2:21" ht="34.5" customHeight="1">
      <c r="B36" s="94" t="s">
        <v>990</v>
      </c>
      <c r="C36" s="96"/>
      <c r="D36" s="96"/>
      <c r="E36" s="96"/>
      <c r="F36" s="96"/>
      <c r="G36" s="96"/>
      <c r="H36" s="96"/>
      <c r="I36" s="96"/>
      <c r="J36" s="96"/>
      <c r="K36" s="96"/>
      <c r="L36" s="96"/>
      <c r="M36" s="96"/>
      <c r="N36" s="96"/>
      <c r="O36" s="96"/>
      <c r="P36" s="96"/>
      <c r="Q36" s="96"/>
      <c r="R36" s="96"/>
      <c r="S36" s="96"/>
      <c r="T36" s="96"/>
      <c r="U36" s="95"/>
    </row>
    <row r="37" spans="2:21" ht="34.5" customHeight="1">
      <c r="B37" s="94" t="s">
        <v>991</v>
      </c>
      <c r="C37" s="96"/>
      <c r="D37" s="96"/>
      <c r="E37" s="96"/>
      <c r="F37" s="96"/>
      <c r="G37" s="96"/>
      <c r="H37" s="96"/>
      <c r="I37" s="96"/>
      <c r="J37" s="96"/>
      <c r="K37" s="96"/>
      <c r="L37" s="96"/>
      <c r="M37" s="96"/>
      <c r="N37" s="96"/>
      <c r="O37" s="96"/>
      <c r="P37" s="96"/>
      <c r="Q37" s="96"/>
      <c r="R37" s="96"/>
      <c r="S37" s="96"/>
      <c r="T37" s="96"/>
      <c r="U37" s="95"/>
    </row>
    <row r="38" spans="2:21" ht="57.45" customHeight="1">
      <c r="B38" s="94" t="s">
        <v>992</v>
      </c>
      <c r="C38" s="96"/>
      <c r="D38" s="96"/>
      <c r="E38" s="96"/>
      <c r="F38" s="96"/>
      <c r="G38" s="96"/>
      <c r="H38" s="96"/>
      <c r="I38" s="96"/>
      <c r="J38" s="96"/>
      <c r="K38" s="96"/>
      <c r="L38" s="96"/>
      <c r="M38" s="96"/>
      <c r="N38" s="96"/>
      <c r="O38" s="96"/>
      <c r="P38" s="96"/>
      <c r="Q38" s="96"/>
      <c r="R38" s="96"/>
      <c r="S38" s="96"/>
      <c r="T38" s="96"/>
      <c r="U38" s="95"/>
    </row>
    <row r="39" spans="2:21" ht="68.25" customHeight="1">
      <c r="B39" s="94" t="s">
        <v>993</v>
      </c>
      <c r="C39" s="96"/>
      <c r="D39" s="96"/>
      <c r="E39" s="96"/>
      <c r="F39" s="96"/>
      <c r="G39" s="96"/>
      <c r="H39" s="96"/>
      <c r="I39" s="96"/>
      <c r="J39" s="96"/>
      <c r="K39" s="96"/>
      <c r="L39" s="96"/>
      <c r="M39" s="96"/>
      <c r="N39" s="96"/>
      <c r="O39" s="96"/>
      <c r="P39" s="96"/>
      <c r="Q39" s="96"/>
      <c r="R39" s="96"/>
      <c r="S39" s="96"/>
      <c r="T39" s="96"/>
      <c r="U39" s="95"/>
    </row>
    <row r="40" spans="2:21" ht="48.75" customHeight="1">
      <c r="B40" s="94" t="s">
        <v>994</v>
      </c>
      <c r="C40" s="96"/>
      <c r="D40" s="96"/>
      <c r="E40" s="96"/>
      <c r="F40" s="96"/>
      <c r="G40" s="96"/>
      <c r="H40" s="96"/>
      <c r="I40" s="96"/>
      <c r="J40" s="96"/>
      <c r="K40" s="96"/>
      <c r="L40" s="96"/>
      <c r="M40" s="96"/>
      <c r="N40" s="96"/>
      <c r="O40" s="96"/>
      <c r="P40" s="96"/>
      <c r="Q40" s="96"/>
      <c r="R40" s="96"/>
      <c r="S40" s="96"/>
      <c r="T40" s="96"/>
      <c r="U40" s="95"/>
    </row>
    <row r="41" spans="2:21" ht="25.8" customHeight="1">
      <c r="B41" s="94" t="s">
        <v>995</v>
      </c>
      <c r="C41" s="96"/>
      <c r="D41" s="96"/>
      <c r="E41" s="96"/>
      <c r="F41" s="96"/>
      <c r="G41" s="96"/>
      <c r="H41" s="96"/>
      <c r="I41" s="96"/>
      <c r="J41" s="96"/>
      <c r="K41" s="96"/>
      <c r="L41" s="96"/>
      <c r="M41" s="96"/>
      <c r="N41" s="96"/>
      <c r="O41" s="96"/>
      <c r="P41" s="96"/>
      <c r="Q41" s="96"/>
      <c r="R41" s="96"/>
      <c r="S41" s="96"/>
      <c r="T41" s="96"/>
      <c r="U41" s="95"/>
    </row>
    <row r="42" spans="2:21" ht="100.8" customHeight="1">
      <c r="B42" s="94" t="s">
        <v>996</v>
      </c>
      <c r="C42" s="96"/>
      <c r="D42" s="96"/>
      <c r="E42" s="96"/>
      <c r="F42" s="96"/>
      <c r="G42" s="96"/>
      <c r="H42" s="96"/>
      <c r="I42" s="96"/>
      <c r="J42" s="96"/>
      <c r="K42" s="96"/>
      <c r="L42" s="96"/>
      <c r="M42" s="96"/>
      <c r="N42" s="96"/>
      <c r="O42" s="96"/>
      <c r="P42" s="96"/>
      <c r="Q42" s="96"/>
      <c r="R42" s="96"/>
      <c r="S42" s="96"/>
      <c r="T42" s="96"/>
      <c r="U42" s="95"/>
    </row>
    <row r="43" spans="2:21" ht="39.299999999999997" customHeight="1">
      <c r="B43" s="94" t="s">
        <v>997</v>
      </c>
      <c r="C43" s="96"/>
      <c r="D43" s="96"/>
      <c r="E43" s="96"/>
      <c r="F43" s="96"/>
      <c r="G43" s="96"/>
      <c r="H43" s="96"/>
      <c r="I43" s="96"/>
      <c r="J43" s="96"/>
      <c r="K43" s="96"/>
      <c r="L43" s="96"/>
      <c r="M43" s="96"/>
      <c r="N43" s="96"/>
      <c r="O43" s="96"/>
      <c r="P43" s="96"/>
      <c r="Q43" s="96"/>
      <c r="R43" s="96"/>
      <c r="S43" s="96"/>
      <c r="T43" s="96"/>
      <c r="U43" s="95"/>
    </row>
    <row r="44" spans="2:21" ht="36.75" customHeight="1">
      <c r="B44" s="94" t="s">
        <v>998</v>
      </c>
      <c r="C44" s="96"/>
      <c r="D44" s="96"/>
      <c r="E44" s="96"/>
      <c r="F44" s="96"/>
      <c r="G44" s="96"/>
      <c r="H44" s="96"/>
      <c r="I44" s="96"/>
      <c r="J44" s="96"/>
      <c r="K44" s="96"/>
      <c r="L44" s="96"/>
      <c r="M44" s="96"/>
      <c r="N44" s="96"/>
      <c r="O44" s="96"/>
      <c r="P44" s="96"/>
      <c r="Q44" s="96"/>
      <c r="R44" s="96"/>
      <c r="S44" s="96"/>
      <c r="T44" s="96"/>
      <c r="U44" s="95"/>
    </row>
    <row r="45" spans="2:21" ht="83.7" customHeight="1">
      <c r="B45" s="94" t="s">
        <v>999</v>
      </c>
      <c r="C45" s="96"/>
      <c r="D45" s="96"/>
      <c r="E45" s="96"/>
      <c r="F45" s="96"/>
      <c r="G45" s="96"/>
      <c r="H45" s="96"/>
      <c r="I45" s="96"/>
      <c r="J45" s="96"/>
      <c r="K45" s="96"/>
      <c r="L45" s="96"/>
      <c r="M45" s="96"/>
      <c r="N45" s="96"/>
      <c r="O45" s="96"/>
      <c r="P45" s="96"/>
      <c r="Q45" s="96"/>
      <c r="R45" s="96"/>
      <c r="S45" s="96"/>
      <c r="T45" s="96"/>
      <c r="U45" s="95"/>
    </row>
    <row r="46" spans="2:21" ht="99.3" customHeight="1">
      <c r="B46" s="94" t="s">
        <v>1000</v>
      </c>
      <c r="C46" s="96"/>
      <c r="D46" s="96"/>
      <c r="E46" s="96"/>
      <c r="F46" s="96"/>
      <c r="G46" s="96"/>
      <c r="H46" s="96"/>
      <c r="I46" s="96"/>
      <c r="J46" s="96"/>
      <c r="K46" s="96"/>
      <c r="L46" s="96"/>
      <c r="M46" s="96"/>
      <c r="N46" s="96"/>
      <c r="O46" s="96"/>
      <c r="P46" s="96"/>
      <c r="Q46" s="96"/>
      <c r="R46" s="96"/>
      <c r="S46" s="96"/>
      <c r="T46" s="96"/>
      <c r="U46" s="95"/>
    </row>
    <row r="47" spans="2:21" ht="57.45" customHeight="1">
      <c r="B47" s="94" t="s">
        <v>1001</v>
      </c>
      <c r="C47" s="96"/>
      <c r="D47" s="96"/>
      <c r="E47" s="96"/>
      <c r="F47" s="96"/>
      <c r="G47" s="96"/>
      <c r="H47" s="96"/>
      <c r="I47" s="96"/>
      <c r="J47" s="96"/>
      <c r="K47" s="96"/>
      <c r="L47" s="96"/>
      <c r="M47" s="96"/>
      <c r="N47" s="96"/>
      <c r="O47" s="96"/>
      <c r="P47" s="96"/>
      <c r="Q47" s="96"/>
      <c r="R47" s="96"/>
      <c r="S47" s="96"/>
      <c r="T47" s="96"/>
      <c r="U47" s="95"/>
    </row>
    <row r="48" spans="2:21" ht="36.299999999999997" customHeight="1">
      <c r="B48" s="94" t="s">
        <v>1002</v>
      </c>
      <c r="C48" s="96"/>
      <c r="D48" s="96"/>
      <c r="E48" s="96"/>
      <c r="F48" s="96"/>
      <c r="G48" s="96"/>
      <c r="H48" s="96"/>
      <c r="I48" s="96"/>
      <c r="J48" s="96"/>
      <c r="K48" s="96"/>
      <c r="L48" s="96"/>
      <c r="M48" s="96"/>
      <c r="N48" s="96"/>
      <c r="O48" s="96"/>
      <c r="P48" s="96"/>
      <c r="Q48" s="96"/>
      <c r="R48" s="96"/>
      <c r="S48" s="96"/>
      <c r="T48" s="96"/>
      <c r="U48" s="95"/>
    </row>
    <row r="49" spans="2:21" ht="22.2" customHeight="1">
      <c r="B49" s="94" t="s">
        <v>1003</v>
      </c>
      <c r="C49" s="96"/>
      <c r="D49" s="96"/>
      <c r="E49" s="96"/>
      <c r="F49" s="96"/>
      <c r="G49" s="96"/>
      <c r="H49" s="96"/>
      <c r="I49" s="96"/>
      <c r="J49" s="96"/>
      <c r="K49" s="96"/>
      <c r="L49" s="96"/>
      <c r="M49" s="96"/>
      <c r="N49" s="96"/>
      <c r="O49" s="96"/>
      <c r="P49" s="96"/>
      <c r="Q49" s="96"/>
      <c r="R49" s="96"/>
      <c r="S49" s="96"/>
      <c r="T49" s="96"/>
      <c r="U49" s="95"/>
    </row>
    <row r="50" spans="2:21" ht="79.05" customHeight="1">
      <c r="B50" s="94" t="s">
        <v>1004</v>
      </c>
      <c r="C50" s="96"/>
      <c r="D50" s="96"/>
      <c r="E50" s="96"/>
      <c r="F50" s="96"/>
      <c r="G50" s="96"/>
      <c r="H50" s="96"/>
      <c r="I50" s="96"/>
      <c r="J50" s="96"/>
      <c r="K50" s="96"/>
      <c r="L50" s="96"/>
      <c r="M50" s="96"/>
      <c r="N50" s="96"/>
      <c r="O50" s="96"/>
      <c r="P50" s="96"/>
      <c r="Q50" s="96"/>
      <c r="R50" s="96"/>
      <c r="S50" s="96"/>
      <c r="T50" s="96"/>
      <c r="U50" s="95"/>
    </row>
    <row r="51" spans="2:21" ht="50.7" customHeight="1" thickBot="1">
      <c r="B51" s="97" t="s">
        <v>1005</v>
      </c>
      <c r="C51" s="99"/>
      <c r="D51" s="99"/>
      <c r="E51" s="99"/>
      <c r="F51" s="99"/>
      <c r="G51" s="99"/>
      <c r="H51" s="99"/>
      <c r="I51" s="99"/>
      <c r="J51" s="99"/>
      <c r="K51" s="99"/>
      <c r="L51" s="99"/>
      <c r="M51" s="99"/>
      <c r="N51" s="99"/>
      <c r="O51" s="99"/>
      <c r="P51" s="99"/>
      <c r="Q51" s="99"/>
      <c r="R51" s="99"/>
      <c r="S51" s="99"/>
      <c r="T51" s="99"/>
      <c r="U51" s="98"/>
    </row>
  </sheetData>
  <mergeCells count="92">
    <mergeCell ref="B50:U50"/>
    <mergeCell ref="B51:U51"/>
    <mergeCell ref="B44:U44"/>
    <mergeCell ref="B45:U45"/>
    <mergeCell ref="B46:U46"/>
    <mergeCell ref="B47:U47"/>
    <mergeCell ref="B48:U48"/>
    <mergeCell ref="B49:U49"/>
    <mergeCell ref="B38:U38"/>
    <mergeCell ref="B39:U39"/>
    <mergeCell ref="B40:U40"/>
    <mergeCell ref="B41:U41"/>
    <mergeCell ref="B42:U42"/>
    <mergeCell ref="B43:U43"/>
    <mergeCell ref="B31:D31"/>
    <mergeCell ref="B32:D32"/>
    <mergeCell ref="B34:U34"/>
    <mergeCell ref="B35:U35"/>
    <mergeCell ref="B36:U36"/>
    <mergeCell ref="B37:U37"/>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9" style="1" customWidth="1"/>
    <col min="9" max="9" width="7.33203125" style="1" customWidth="1"/>
    <col min="10" max="10" width="8.77734375" style="1" customWidth="1"/>
    <col min="11" max="11" width="31" style="1" customWidth="1"/>
    <col min="12" max="12" width="8.6640625" style="1" customWidth="1"/>
    <col min="13" max="13" width="6.77734375" style="1" customWidth="1"/>
    <col min="14" max="14" width="9.21875" style="1" customWidth="1"/>
    <col min="15" max="15" width="32.2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1006</v>
      </c>
      <c r="D4" s="15" t="s">
        <v>1007</v>
      </c>
      <c r="E4" s="15"/>
      <c r="F4" s="15"/>
      <c r="G4" s="15"/>
      <c r="H4" s="15"/>
      <c r="I4" s="16"/>
      <c r="J4" s="17" t="s">
        <v>6</v>
      </c>
      <c r="K4" s="18" t="s">
        <v>7</v>
      </c>
      <c r="L4" s="19" t="s">
        <v>8</v>
      </c>
      <c r="M4" s="19"/>
      <c r="N4" s="19"/>
      <c r="O4" s="19"/>
      <c r="P4" s="17" t="s">
        <v>9</v>
      </c>
      <c r="Q4" s="19" t="s">
        <v>1008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40.4" customHeight="1" thickTop="1">
      <c r="A11" s="56"/>
      <c r="B11" s="57" t="s">
        <v>36</v>
      </c>
      <c r="C11" s="58" t="s">
        <v>1009</v>
      </c>
      <c r="D11" s="58"/>
      <c r="E11" s="58"/>
      <c r="F11" s="58"/>
      <c r="G11" s="58"/>
      <c r="H11" s="58"/>
      <c r="I11" s="58" t="s">
        <v>1010</v>
      </c>
      <c r="J11" s="58"/>
      <c r="K11" s="58"/>
      <c r="L11" s="58" t="s">
        <v>1011</v>
      </c>
      <c r="M11" s="58"/>
      <c r="N11" s="58"/>
      <c r="O11" s="58"/>
      <c r="P11" s="59" t="s">
        <v>40</v>
      </c>
      <c r="Q11" s="59" t="s">
        <v>41</v>
      </c>
      <c r="R11" s="59">
        <v>73.66</v>
      </c>
      <c r="S11" s="59" t="s">
        <v>42</v>
      </c>
      <c r="T11" s="59" t="s">
        <v>42</v>
      </c>
      <c r="U11" s="60" t="str">
        <f t="shared" ref="U11:U18" si="0">IF(ISERR(T11/S11*100),"N/A",T11/S11*100)</f>
        <v>N/A</v>
      </c>
    </row>
    <row r="12" spans="1:34" ht="75" customHeight="1" thickBot="1">
      <c r="A12" s="56"/>
      <c r="B12" s="61" t="s">
        <v>43</v>
      </c>
      <c r="C12" s="62" t="s">
        <v>43</v>
      </c>
      <c r="D12" s="62"/>
      <c r="E12" s="62"/>
      <c r="F12" s="62"/>
      <c r="G12" s="62"/>
      <c r="H12" s="62"/>
      <c r="I12" s="62" t="s">
        <v>44</v>
      </c>
      <c r="J12" s="62"/>
      <c r="K12" s="62"/>
      <c r="L12" s="62" t="s">
        <v>45</v>
      </c>
      <c r="M12" s="62"/>
      <c r="N12" s="62"/>
      <c r="O12" s="62"/>
      <c r="P12" s="63" t="s">
        <v>12</v>
      </c>
      <c r="Q12" s="63" t="s">
        <v>41</v>
      </c>
      <c r="R12" s="64">
        <v>90630.81</v>
      </c>
      <c r="S12" s="64" t="s">
        <v>42</v>
      </c>
      <c r="T12" s="64" t="s">
        <v>42</v>
      </c>
      <c r="U12" s="65" t="str">
        <f t="shared" si="0"/>
        <v>N/A</v>
      </c>
    </row>
    <row r="13" spans="1:34" ht="75" customHeight="1" thickTop="1" thickBot="1">
      <c r="A13" s="56"/>
      <c r="B13" s="57" t="s">
        <v>46</v>
      </c>
      <c r="C13" s="58" t="s">
        <v>1012</v>
      </c>
      <c r="D13" s="58"/>
      <c r="E13" s="58"/>
      <c r="F13" s="58"/>
      <c r="G13" s="58"/>
      <c r="H13" s="58"/>
      <c r="I13" s="58" t="s">
        <v>1013</v>
      </c>
      <c r="J13" s="58"/>
      <c r="K13" s="58"/>
      <c r="L13" s="58" t="s">
        <v>1014</v>
      </c>
      <c r="M13" s="58"/>
      <c r="N13" s="58"/>
      <c r="O13" s="58"/>
      <c r="P13" s="59" t="s">
        <v>40</v>
      </c>
      <c r="Q13" s="59" t="s">
        <v>41</v>
      </c>
      <c r="R13" s="59">
        <v>100</v>
      </c>
      <c r="S13" s="59" t="s">
        <v>42</v>
      </c>
      <c r="T13" s="59" t="s">
        <v>42</v>
      </c>
      <c r="U13" s="60" t="str">
        <f t="shared" si="0"/>
        <v>N/A</v>
      </c>
    </row>
    <row r="14" spans="1:34" ht="75" customHeight="1" thickTop="1">
      <c r="A14" s="56"/>
      <c r="B14" s="57" t="s">
        <v>51</v>
      </c>
      <c r="C14" s="58" t="s">
        <v>1015</v>
      </c>
      <c r="D14" s="58"/>
      <c r="E14" s="58"/>
      <c r="F14" s="58"/>
      <c r="G14" s="58"/>
      <c r="H14" s="58"/>
      <c r="I14" s="58" t="s">
        <v>1016</v>
      </c>
      <c r="J14" s="58"/>
      <c r="K14" s="58"/>
      <c r="L14" s="58" t="s">
        <v>1017</v>
      </c>
      <c r="M14" s="58"/>
      <c r="N14" s="58"/>
      <c r="O14" s="58"/>
      <c r="P14" s="59" t="s">
        <v>40</v>
      </c>
      <c r="Q14" s="59" t="s">
        <v>41</v>
      </c>
      <c r="R14" s="59">
        <v>60</v>
      </c>
      <c r="S14" s="59" t="s">
        <v>42</v>
      </c>
      <c r="T14" s="59" t="s">
        <v>42</v>
      </c>
      <c r="U14" s="60" t="str">
        <f t="shared" si="0"/>
        <v>N/A</v>
      </c>
    </row>
    <row r="15" spans="1:34" ht="75" customHeight="1" thickBot="1">
      <c r="A15" s="56"/>
      <c r="B15" s="61" t="s">
        <v>43</v>
      </c>
      <c r="C15" s="62" t="s">
        <v>1018</v>
      </c>
      <c r="D15" s="62"/>
      <c r="E15" s="62"/>
      <c r="F15" s="62"/>
      <c r="G15" s="62"/>
      <c r="H15" s="62"/>
      <c r="I15" s="62" t="s">
        <v>1019</v>
      </c>
      <c r="J15" s="62"/>
      <c r="K15" s="62"/>
      <c r="L15" s="62" t="s">
        <v>1020</v>
      </c>
      <c r="M15" s="62"/>
      <c r="N15" s="62"/>
      <c r="O15" s="62"/>
      <c r="P15" s="63" t="s">
        <v>40</v>
      </c>
      <c r="Q15" s="63" t="s">
        <v>41</v>
      </c>
      <c r="R15" s="63">
        <v>100</v>
      </c>
      <c r="S15" s="63" t="s">
        <v>42</v>
      </c>
      <c r="T15" s="63" t="s">
        <v>42</v>
      </c>
      <c r="U15" s="65" t="str">
        <f t="shared" si="0"/>
        <v>N/A</v>
      </c>
    </row>
    <row r="16" spans="1:34" ht="75" customHeight="1" thickTop="1">
      <c r="A16" s="56"/>
      <c r="B16" s="57" t="s">
        <v>56</v>
      </c>
      <c r="C16" s="58" t="s">
        <v>1021</v>
      </c>
      <c r="D16" s="58"/>
      <c r="E16" s="58"/>
      <c r="F16" s="58"/>
      <c r="G16" s="58"/>
      <c r="H16" s="58"/>
      <c r="I16" s="58" t="s">
        <v>1022</v>
      </c>
      <c r="J16" s="58"/>
      <c r="K16" s="58"/>
      <c r="L16" s="58" t="s">
        <v>1023</v>
      </c>
      <c r="M16" s="58"/>
      <c r="N16" s="58"/>
      <c r="O16" s="58"/>
      <c r="P16" s="59" t="s">
        <v>40</v>
      </c>
      <c r="Q16" s="59" t="s">
        <v>60</v>
      </c>
      <c r="R16" s="59">
        <v>100</v>
      </c>
      <c r="S16" s="59">
        <v>59.09</v>
      </c>
      <c r="T16" s="59">
        <v>45.45</v>
      </c>
      <c r="U16" s="60">
        <f t="shared" si="0"/>
        <v>76.916567947199184</v>
      </c>
    </row>
    <row r="17" spans="1:22" ht="75" customHeight="1">
      <c r="A17" s="56"/>
      <c r="B17" s="61" t="s">
        <v>43</v>
      </c>
      <c r="C17" s="62" t="s">
        <v>1024</v>
      </c>
      <c r="D17" s="62"/>
      <c r="E17" s="62"/>
      <c r="F17" s="62"/>
      <c r="G17" s="62"/>
      <c r="H17" s="62"/>
      <c r="I17" s="62" t="s">
        <v>1025</v>
      </c>
      <c r="J17" s="62"/>
      <c r="K17" s="62"/>
      <c r="L17" s="62" t="s">
        <v>1026</v>
      </c>
      <c r="M17" s="62"/>
      <c r="N17" s="62"/>
      <c r="O17" s="62"/>
      <c r="P17" s="63" t="s">
        <v>40</v>
      </c>
      <c r="Q17" s="63" t="s">
        <v>148</v>
      </c>
      <c r="R17" s="63">
        <v>100</v>
      </c>
      <c r="S17" s="63">
        <v>0</v>
      </c>
      <c r="T17" s="63">
        <v>0</v>
      </c>
      <c r="U17" s="65" t="str">
        <f t="shared" si="0"/>
        <v>N/A</v>
      </c>
    </row>
    <row r="18" spans="1:22" ht="75" customHeight="1" thickBot="1">
      <c r="A18" s="56"/>
      <c r="B18" s="61" t="s">
        <v>43</v>
      </c>
      <c r="C18" s="62" t="s">
        <v>1027</v>
      </c>
      <c r="D18" s="62"/>
      <c r="E18" s="62"/>
      <c r="F18" s="62"/>
      <c r="G18" s="62"/>
      <c r="H18" s="62"/>
      <c r="I18" s="62" t="s">
        <v>1028</v>
      </c>
      <c r="J18" s="62"/>
      <c r="K18" s="62"/>
      <c r="L18" s="62" t="s">
        <v>1029</v>
      </c>
      <c r="M18" s="62"/>
      <c r="N18" s="62"/>
      <c r="O18" s="62"/>
      <c r="P18" s="63" t="s">
        <v>40</v>
      </c>
      <c r="Q18" s="63" t="s">
        <v>148</v>
      </c>
      <c r="R18" s="63">
        <v>100</v>
      </c>
      <c r="S18" s="63">
        <v>0</v>
      </c>
      <c r="T18" s="63">
        <v>0</v>
      </c>
      <c r="U18" s="65" t="str">
        <f t="shared" si="0"/>
        <v>N/A</v>
      </c>
    </row>
    <row r="19" spans="1:22" ht="22.5" customHeight="1" thickTop="1" thickBot="1">
      <c r="B19" s="9" t="s">
        <v>61</v>
      </c>
      <c r="C19" s="10"/>
      <c r="D19" s="10"/>
      <c r="E19" s="10"/>
      <c r="F19" s="10"/>
      <c r="G19" s="10"/>
      <c r="H19" s="11"/>
      <c r="I19" s="11"/>
      <c r="J19" s="11"/>
      <c r="K19" s="11"/>
      <c r="L19" s="11"/>
      <c r="M19" s="11"/>
      <c r="N19" s="11"/>
      <c r="O19" s="11"/>
      <c r="P19" s="11"/>
      <c r="Q19" s="11"/>
      <c r="R19" s="11"/>
      <c r="S19" s="11"/>
      <c r="T19" s="11"/>
      <c r="U19" s="12"/>
      <c r="V19" s="66"/>
    </row>
    <row r="20" spans="1:22" ht="26.25" customHeight="1" thickTop="1">
      <c r="B20" s="67"/>
      <c r="C20" s="68"/>
      <c r="D20" s="68"/>
      <c r="E20" s="68"/>
      <c r="F20" s="68"/>
      <c r="G20" s="68"/>
      <c r="H20" s="69"/>
      <c r="I20" s="69"/>
      <c r="J20" s="69"/>
      <c r="K20" s="69"/>
      <c r="L20" s="69"/>
      <c r="M20" s="69"/>
      <c r="N20" s="69"/>
      <c r="O20" s="69"/>
      <c r="P20" s="70"/>
      <c r="Q20" s="71"/>
      <c r="R20" s="72" t="s">
        <v>62</v>
      </c>
      <c r="S20" s="40" t="s">
        <v>63</v>
      </c>
      <c r="T20" s="72" t="s">
        <v>64</v>
      </c>
      <c r="U20" s="40" t="s">
        <v>65</v>
      </c>
    </row>
    <row r="21" spans="1:22" ht="26.25" customHeight="1" thickBot="1">
      <c r="B21" s="73"/>
      <c r="C21" s="74"/>
      <c r="D21" s="74"/>
      <c r="E21" s="74"/>
      <c r="F21" s="74"/>
      <c r="G21" s="74"/>
      <c r="H21" s="75"/>
      <c r="I21" s="75"/>
      <c r="J21" s="75"/>
      <c r="K21" s="75"/>
      <c r="L21" s="75"/>
      <c r="M21" s="75"/>
      <c r="N21" s="75"/>
      <c r="O21" s="75"/>
      <c r="P21" s="76"/>
      <c r="Q21" s="77"/>
      <c r="R21" s="78" t="s">
        <v>66</v>
      </c>
      <c r="S21" s="77" t="s">
        <v>66</v>
      </c>
      <c r="T21" s="77" t="s">
        <v>66</v>
      </c>
      <c r="U21" s="77" t="s">
        <v>67</v>
      </c>
    </row>
    <row r="22" spans="1:22" ht="13.5" customHeight="1" thickBot="1">
      <c r="B22" s="79" t="s">
        <v>68</v>
      </c>
      <c r="C22" s="80"/>
      <c r="D22" s="80"/>
      <c r="E22" s="81"/>
      <c r="F22" s="81"/>
      <c r="G22" s="81"/>
      <c r="H22" s="82"/>
      <c r="I22" s="82"/>
      <c r="J22" s="82"/>
      <c r="K22" s="82"/>
      <c r="L22" s="82"/>
      <c r="M22" s="82"/>
      <c r="N22" s="82"/>
      <c r="O22" s="82"/>
      <c r="P22" s="83"/>
      <c r="Q22" s="83"/>
      <c r="R22" s="84" t="str">
        <f t="shared" ref="R22:T23" si="1">"N/D"</f>
        <v>N/D</v>
      </c>
      <c r="S22" s="84" t="str">
        <f t="shared" si="1"/>
        <v>N/D</v>
      </c>
      <c r="T22" s="84" t="str">
        <f t="shared" si="1"/>
        <v>N/D</v>
      </c>
      <c r="U22" s="85" t="str">
        <f>+IF(ISERR(T22/S22*100),"N/A",T22/S22*100)</f>
        <v>N/A</v>
      </c>
    </row>
    <row r="23" spans="1:22" ht="13.5" customHeight="1" thickBot="1">
      <c r="B23" s="86" t="s">
        <v>69</v>
      </c>
      <c r="C23" s="87"/>
      <c r="D23" s="87"/>
      <c r="E23" s="88"/>
      <c r="F23" s="88"/>
      <c r="G23" s="88"/>
      <c r="H23" s="89"/>
      <c r="I23" s="89"/>
      <c r="J23" s="89"/>
      <c r="K23" s="89"/>
      <c r="L23" s="89"/>
      <c r="M23" s="89"/>
      <c r="N23" s="89"/>
      <c r="O23" s="89"/>
      <c r="P23" s="90"/>
      <c r="Q23" s="90"/>
      <c r="R23" s="84" t="str">
        <f t="shared" si="1"/>
        <v>N/D</v>
      </c>
      <c r="S23" s="84" t="str">
        <f t="shared" si="1"/>
        <v>N/D</v>
      </c>
      <c r="T23" s="84" t="str">
        <f t="shared" si="1"/>
        <v>N/D</v>
      </c>
      <c r="U23" s="85" t="str">
        <f>+IF(ISERR(T23/S23*100),"N/A",T23/S23*100)</f>
        <v>N/A</v>
      </c>
    </row>
    <row r="24" spans="1:22" ht="14.7" customHeight="1" thickTop="1" thickBot="1">
      <c r="B24" s="9" t="s">
        <v>70</v>
      </c>
      <c r="C24" s="10"/>
      <c r="D24" s="10"/>
      <c r="E24" s="10"/>
      <c r="F24" s="10"/>
      <c r="G24" s="10"/>
      <c r="H24" s="11"/>
      <c r="I24" s="11"/>
      <c r="J24" s="11"/>
      <c r="K24" s="11"/>
      <c r="L24" s="11"/>
      <c r="M24" s="11"/>
      <c r="N24" s="11"/>
      <c r="O24" s="11"/>
      <c r="P24" s="11"/>
      <c r="Q24" s="11"/>
      <c r="R24" s="11"/>
      <c r="S24" s="11"/>
      <c r="T24" s="11"/>
      <c r="U24" s="12"/>
    </row>
    <row r="25" spans="1:22" ht="44.25" customHeight="1" thickTop="1">
      <c r="B25" s="91" t="s">
        <v>71</v>
      </c>
      <c r="C25" s="93"/>
      <c r="D25" s="93"/>
      <c r="E25" s="93"/>
      <c r="F25" s="93"/>
      <c r="G25" s="93"/>
      <c r="H25" s="93"/>
      <c r="I25" s="93"/>
      <c r="J25" s="93"/>
      <c r="K25" s="93"/>
      <c r="L25" s="93"/>
      <c r="M25" s="93"/>
      <c r="N25" s="93"/>
      <c r="O25" s="93"/>
      <c r="P25" s="93"/>
      <c r="Q25" s="93"/>
      <c r="R25" s="93"/>
      <c r="S25" s="93"/>
      <c r="T25" s="93"/>
      <c r="U25" s="92"/>
    </row>
    <row r="26" spans="1:22" ht="22.95" customHeight="1">
      <c r="B26" s="94" t="s">
        <v>1030</v>
      </c>
      <c r="C26" s="96"/>
      <c r="D26" s="96"/>
      <c r="E26" s="96"/>
      <c r="F26" s="96"/>
      <c r="G26" s="96"/>
      <c r="H26" s="96"/>
      <c r="I26" s="96"/>
      <c r="J26" s="96"/>
      <c r="K26" s="96"/>
      <c r="L26" s="96"/>
      <c r="M26" s="96"/>
      <c r="N26" s="96"/>
      <c r="O26" s="96"/>
      <c r="P26" s="96"/>
      <c r="Q26" s="96"/>
      <c r="R26" s="96"/>
      <c r="S26" s="96"/>
      <c r="T26" s="96"/>
      <c r="U26" s="95"/>
    </row>
    <row r="27" spans="1:22" ht="34.5" customHeight="1">
      <c r="B27" s="94" t="s">
        <v>73</v>
      </c>
      <c r="C27" s="96"/>
      <c r="D27" s="96"/>
      <c r="E27" s="96"/>
      <c r="F27" s="96"/>
      <c r="G27" s="96"/>
      <c r="H27" s="96"/>
      <c r="I27" s="96"/>
      <c r="J27" s="96"/>
      <c r="K27" s="96"/>
      <c r="L27" s="96"/>
      <c r="M27" s="96"/>
      <c r="N27" s="96"/>
      <c r="O27" s="96"/>
      <c r="P27" s="96"/>
      <c r="Q27" s="96"/>
      <c r="R27" s="96"/>
      <c r="S27" s="96"/>
      <c r="T27" s="96"/>
      <c r="U27" s="95"/>
    </row>
    <row r="28" spans="1:22" ht="34.5" customHeight="1">
      <c r="B28" s="94" t="s">
        <v>1031</v>
      </c>
      <c r="C28" s="96"/>
      <c r="D28" s="96"/>
      <c r="E28" s="96"/>
      <c r="F28" s="96"/>
      <c r="G28" s="96"/>
      <c r="H28" s="96"/>
      <c r="I28" s="96"/>
      <c r="J28" s="96"/>
      <c r="K28" s="96"/>
      <c r="L28" s="96"/>
      <c r="M28" s="96"/>
      <c r="N28" s="96"/>
      <c r="O28" s="96"/>
      <c r="P28" s="96"/>
      <c r="Q28" s="96"/>
      <c r="R28" s="96"/>
      <c r="S28" s="96"/>
      <c r="T28" s="96"/>
      <c r="U28" s="95"/>
    </row>
    <row r="29" spans="1:22" ht="34.5" customHeight="1">
      <c r="B29" s="94" t="s">
        <v>1032</v>
      </c>
      <c r="C29" s="96"/>
      <c r="D29" s="96"/>
      <c r="E29" s="96"/>
      <c r="F29" s="96"/>
      <c r="G29" s="96"/>
      <c r="H29" s="96"/>
      <c r="I29" s="96"/>
      <c r="J29" s="96"/>
      <c r="K29" s="96"/>
      <c r="L29" s="96"/>
      <c r="M29" s="96"/>
      <c r="N29" s="96"/>
      <c r="O29" s="96"/>
      <c r="P29" s="96"/>
      <c r="Q29" s="96"/>
      <c r="R29" s="96"/>
      <c r="S29" s="96"/>
      <c r="T29" s="96"/>
      <c r="U29" s="95"/>
    </row>
    <row r="30" spans="1:22" ht="34.5" customHeight="1">
      <c r="B30" s="94" t="s">
        <v>1033</v>
      </c>
      <c r="C30" s="96"/>
      <c r="D30" s="96"/>
      <c r="E30" s="96"/>
      <c r="F30" s="96"/>
      <c r="G30" s="96"/>
      <c r="H30" s="96"/>
      <c r="I30" s="96"/>
      <c r="J30" s="96"/>
      <c r="K30" s="96"/>
      <c r="L30" s="96"/>
      <c r="M30" s="96"/>
      <c r="N30" s="96"/>
      <c r="O30" s="96"/>
      <c r="P30" s="96"/>
      <c r="Q30" s="96"/>
      <c r="R30" s="96"/>
      <c r="S30" s="96"/>
      <c r="T30" s="96"/>
      <c r="U30" s="95"/>
    </row>
    <row r="31" spans="1:22" ht="76.5" customHeight="1">
      <c r="B31" s="94" t="s">
        <v>1034</v>
      </c>
      <c r="C31" s="96"/>
      <c r="D31" s="96"/>
      <c r="E31" s="96"/>
      <c r="F31" s="96"/>
      <c r="G31" s="96"/>
      <c r="H31" s="96"/>
      <c r="I31" s="96"/>
      <c r="J31" s="96"/>
      <c r="K31" s="96"/>
      <c r="L31" s="96"/>
      <c r="M31" s="96"/>
      <c r="N31" s="96"/>
      <c r="O31" s="96"/>
      <c r="P31" s="96"/>
      <c r="Q31" s="96"/>
      <c r="R31" s="96"/>
      <c r="S31" s="96"/>
      <c r="T31" s="96"/>
      <c r="U31" s="95"/>
    </row>
    <row r="32" spans="1:22" ht="61.05" customHeight="1">
      <c r="B32" s="94" t="s">
        <v>1035</v>
      </c>
      <c r="C32" s="96"/>
      <c r="D32" s="96"/>
      <c r="E32" s="96"/>
      <c r="F32" s="96"/>
      <c r="G32" s="96"/>
      <c r="H32" s="96"/>
      <c r="I32" s="96"/>
      <c r="J32" s="96"/>
      <c r="K32" s="96"/>
      <c r="L32" s="96"/>
      <c r="M32" s="96"/>
      <c r="N32" s="96"/>
      <c r="O32" s="96"/>
      <c r="P32" s="96"/>
      <c r="Q32" s="96"/>
      <c r="R32" s="96"/>
      <c r="S32" s="96"/>
      <c r="T32" s="96"/>
      <c r="U32" s="95"/>
    </row>
    <row r="33" spans="2:21" ht="52.05" customHeight="1" thickBot="1">
      <c r="B33" s="97" t="s">
        <v>1036</v>
      </c>
      <c r="C33" s="99"/>
      <c r="D33" s="99"/>
      <c r="E33" s="99"/>
      <c r="F33" s="99"/>
      <c r="G33" s="99"/>
      <c r="H33" s="99"/>
      <c r="I33" s="99"/>
      <c r="J33" s="99"/>
      <c r="K33" s="99"/>
      <c r="L33" s="99"/>
      <c r="M33" s="99"/>
      <c r="N33" s="99"/>
      <c r="O33" s="99"/>
      <c r="P33" s="99"/>
      <c r="Q33" s="99"/>
      <c r="R33" s="99"/>
      <c r="S33" s="99"/>
      <c r="T33" s="99"/>
      <c r="U33" s="98"/>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2"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V4" sqref="V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2.6640625" style="1" customWidth="1"/>
    <col min="9" max="9" width="7.33203125" style="1" customWidth="1"/>
    <col min="10" max="10" width="8.77734375" style="1" customWidth="1"/>
    <col min="11" max="11" width="23.44140625" style="1" customWidth="1"/>
    <col min="12" max="12" width="8.6640625" style="1" customWidth="1"/>
    <col min="13" max="13" width="6.77734375" style="1" customWidth="1"/>
    <col min="14" max="14" width="9.21875" style="1" customWidth="1"/>
    <col min="15" max="15" width="21.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1037</v>
      </c>
      <c r="D4" s="15" t="s">
        <v>1038</v>
      </c>
      <c r="E4" s="15"/>
      <c r="F4" s="15"/>
      <c r="G4" s="15"/>
      <c r="H4" s="15"/>
      <c r="I4" s="16"/>
      <c r="J4" s="17" t="s">
        <v>6</v>
      </c>
      <c r="K4" s="18" t="s">
        <v>7</v>
      </c>
      <c r="L4" s="19" t="s">
        <v>8</v>
      </c>
      <c r="M4" s="19"/>
      <c r="N4" s="19"/>
      <c r="O4" s="19"/>
      <c r="P4" s="17" t="s">
        <v>9</v>
      </c>
      <c r="Q4" s="19" t="s">
        <v>720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1039</v>
      </c>
      <c r="D11" s="58"/>
      <c r="E11" s="58"/>
      <c r="F11" s="58"/>
      <c r="G11" s="58"/>
      <c r="H11" s="58"/>
      <c r="I11" s="58" t="s">
        <v>1040</v>
      </c>
      <c r="J11" s="58"/>
      <c r="K11" s="58"/>
      <c r="L11" s="58" t="s">
        <v>1041</v>
      </c>
      <c r="M11" s="58"/>
      <c r="N11" s="58"/>
      <c r="O11" s="58"/>
      <c r="P11" s="59" t="s">
        <v>40</v>
      </c>
      <c r="Q11" s="59" t="s">
        <v>41</v>
      </c>
      <c r="R11" s="59">
        <v>80.03</v>
      </c>
      <c r="S11" s="59" t="s">
        <v>42</v>
      </c>
      <c r="T11" s="59" t="s">
        <v>42</v>
      </c>
      <c r="U11" s="60" t="str">
        <f>IF(ISERR(T11/S11*100),"N/A",T11/S11*100)</f>
        <v>N/A</v>
      </c>
    </row>
    <row r="12" spans="1:34" ht="75" customHeight="1" thickTop="1" thickBot="1">
      <c r="A12" s="56"/>
      <c r="B12" s="57" t="s">
        <v>46</v>
      </c>
      <c r="C12" s="58" t="s">
        <v>1042</v>
      </c>
      <c r="D12" s="58"/>
      <c r="E12" s="58"/>
      <c r="F12" s="58"/>
      <c r="G12" s="58"/>
      <c r="H12" s="58"/>
      <c r="I12" s="58" t="s">
        <v>1043</v>
      </c>
      <c r="J12" s="58"/>
      <c r="K12" s="58"/>
      <c r="L12" s="58" t="s">
        <v>1044</v>
      </c>
      <c r="M12" s="58"/>
      <c r="N12" s="58"/>
      <c r="O12" s="58"/>
      <c r="P12" s="59" t="s">
        <v>40</v>
      </c>
      <c r="Q12" s="59" t="s">
        <v>41</v>
      </c>
      <c r="R12" s="59">
        <v>2.98</v>
      </c>
      <c r="S12" s="59" t="s">
        <v>42</v>
      </c>
      <c r="T12" s="59" t="s">
        <v>42</v>
      </c>
      <c r="U12" s="60" t="str">
        <f>IF(ISERR(T12/S12*100),"N/A",T12/S12*100)</f>
        <v>N/A</v>
      </c>
    </row>
    <row r="13" spans="1:34" ht="75" customHeight="1" thickTop="1" thickBot="1">
      <c r="A13" s="56"/>
      <c r="B13" s="57" t="s">
        <v>51</v>
      </c>
      <c r="C13" s="58" t="s">
        <v>1045</v>
      </c>
      <c r="D13" s="58"/>
      <c r="E13" s="58"/>
      <c r="F13" s="58"/>
      <c r="G13" s="58"/>
      <c r="H13" s="58"/>
      <c r="I13" s="58" t="s">
        <v>1046</v>
      </c>
      <c r="J13" s="58"/>
      <c r="K13" s="58"/>
      <c r="L13" s="58" t="s">
        <v>1047</v>
      </c>
      <c r="M13" s="58"/>
      <c r="N13" s="58"/>
      <c r="O13" s="58"/>
      <c r="P13" s="59" t="s">
        <v>40</v>
      </c>
      <c r="Q13" s="59" t="s">
        <v>50</v>
      </c>
      <c r="R13" s="59">
        <v>0</v>
      </c>
      <c r="S13" s="59" t="s">
        <v>42</v>
      </c>
      <c r="T13" s="59" t="s">
        <v>42</v>
      </c>
      <c r="U13" s="60" t="str">
        <f>IF(ISERR(T13/S13*100),"N/A",T13/S13*100)</f>
        <v>N/A</v>
      </c>
    </row>
    <row r="14" spans="1:34" ht="109.8" customHeight="1" thickTop="1" thickBot="1">
      <c r="A14" s="56"/>
      <c r="B14" s="57" t="s">
        <v>56</v>
      </c>
      <c r="C14" s="58" t="s">
        <v>1048</v>
      </c>
      <c r="D14" s="58"/>
      <c r="E14" s="58"/>
      <c r="F14" s="58"/>
      <c r="G14" s="58"/>
      <c r="H14" s="58"/>
      <c r="I14" s="58" t="s">
        <v>1049</v>
      </c>
      <c r="J14" s="58"/>
      <c r="K14" s="58"/>
      <c r="L14" s="58" t="s">
        <v>1050</v>
      </c>
      <c r="M14" s="58"/>
      <c r="N14" s="58"/>
      <c r="O14" s="58"/>
      <c r="P14" s="59" t="s">
        <v>40</v>
      </c>
      <c r="Q14" s="59" t="s">
        <v>152</v>
      </c>
      <c r="R14" s="59">
        <v>0</v>
      </c>
      <c r="S14" s="59" t="s">
        <v>42</v>
      </c>
      <c r="T14" s="59" t="s">
        <v>42</v>
      </c>
      <c r="U14" s="60" t="str">
        <f>IF(ISERR(T14/S14*100),"N/A",T14/S14*100)</f>
        <v>N/A</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34.5" customHeight="1">
      <c r="B22" s="94" t="s">
        <v>1051</v>
      </c>
      <c r="C22" s="96"/>
      <c r="D22" s="96"/>
      <c r="E22" s="96"/>
      <c r="F22" s="96"/>
      <c r="G22" s="96"/>
      <c r="H22" s="96"/>
      <c r="I22" s="96"/>
      <c r="J22" s="96"/>
      <c r="K22" s="96"/>
      <c r="L22" s="96"/>
      <c r="M22" s="96"/>
      <c r="N22" s="96"/>
      <c r="O22" s="96"/>
      <c r="P22" s="96"/>
      <c r="Q22" s="96"/>
      <c r="R22" s="96"/>
      <c r="S22" s="96"/>
      <c r="T22" s="96"/>
      <c r="U22" s="95"/>
    </row>
    <row r="23" spans="2:21" ht="34.5" customHeight="1">
      <c r="B23" s="94" t="s">
        <v>1052</v>
      </c>
      <c r="C23" s="96"/>
      <c r="D23" s="96"/>
      <c r="E23" s="96"/>
      <c r="F23" s="96"/>
      <c r="G23" s="96"/>
      <c r="H23" s="96"/>
      <c r="I23" s="96"/>
      <c r="J23" s="96"/>
      <c r="K23" s="96"/>
      <c r="L23" s="96"/>
      <c r="M23" s="96"/>
      <c r="N23" s="96"/>
      <c r="O23" s="96"/>
      <c r="P23" s="96"/>
      <c r="Q23" s="96"/>
      <c r="R23" s="96"/>
      <c r="S23" s="96"/>
      <c r="T23" s="96"/>
      <c r="U23" s="95"/>
    </row>
    <row r="24" spans="2:21" ht="34.5" customHeight="1">
      <c r="B24" s="94" t="s">
        <v>1053</v>
      </c>
      <c r="C24" s="96"/>
      <c r="D24" s="96"/>
      <c r="E24" s="96"/>
      <c r="F24" s="96"/>
      <c r="G24" s="96"/>
      <c r="H24" s="96"/>
      <c r="I24" s="96"/>
      <c r="J24" s="96"/>
      <c r="K24" s="96"/>
      <c r="L24" s="96"/>
      <c r="M24" s="96"/>
      <c r="N24" s="96"/>
      <c r="O24" s="96"/>
      <c r="P24" s="96"/>
      <c r="Q24" s="96"/>
      <c r="R24" s="96"/>
      <c r="S24" s="96"/>
      <c r="T24" s="96"/>
      <c r="U24" s="95"/>
    </row>
    <row r="25" spans="2:21" ht="34.5" customHeight="1" thickBot="1">
      <c r="B25" s="97" t="s">
        <v>1054</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3"/>
  <sheetViews>
    <sheetView view="pageBreakPreview" zoomScale="80" zoomScaleNormal="80" zoomScaleSheetLayoutView="80" workbookViewId="0">
      <selection activeCell="K4" sqref="K1:K1048576"/>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44140625" style="1" customWidth="1"/>
    <col min="9" max="9" width="7.33203125" style="1" customWidth="1"/>
    <col min="10" max="10" width="8.77734375" style="1" customWidth="1"/>
    <col min="11" max="11" width="20.44140625" style="1" customWidth="1"/>
    <col min="12" max="12" width="8.6640625" style="1" customWidth="1"/>
    <col min="13" max="13" width="6.77734375" style="1" customWidth="1"/>
    <col min="14" max="14" width="9.21875" style="1" customWidth="1"/>
    <col min="15" max="15" width="26"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1055</v>
      </c>
      <c r="D4" s="15" t="s">
        <v>1056</v>
      </c>
      <c r="E4" s="15"/>
      <c r="F4" s="15"/>
      <c r="G4" s="15"/>
      <c r="H4" s="15"/>
      <c r="I4" s="16"/>
      <c r="J4" s="17" t="s">
        <v>6</v>
      </c>
      <c r="K4" s="18" t="s">
        <v>7</v>
      </c>
      <c r="L4" s="19" t="s">
        <v>8</v>
      </c>
      <c r="M4" s="19"/>
      <c r="N4" s="19"/>
      <c r="O4" s="19"/>
      <c r="P4" s="17" t="s">
        <v>9</v>
      </c>
      <c r="Q4" s="19" t="s">
        <v>1057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96" customHeight="1" thickTop="1">
      <c r="A11" s="56"/>
      <c r="B11" s="57" t="s">
        <v>36</v>
      </c>
      <c r="C11" s="58" t="s">
        <v>1058</v>
      </c>
      <c r="D11" s="58"/>
      <c r="E11" s="58"/>
      <c r="F11" s="58"/>
      <c r="G11" s="58"/>
      <c r="H11" s="58"/>
      <c r="I11" s="58" t="s">
        <v>1059</v>
      </c>
      <c r="J11" s="58"/>
      <c r="K11" s="58"/>
      <c r="L11" s="58" t="s">
        <v>1060</v>
      </c>
      <c r="M11" s="58"/>
      <c r="N11" s="58"/>
      <c r="O11" s="58"/>
      <c r="P11" s="59" t="s">
        <v>40</v>
      </c>
      <c r="Q11" s="59" t="s">
        <v>41</v>
      </c>
      <c r="R11" s="100">
        <v>78</v>
      </c>
      <c r="S11" s="100" t="s">
        <v>42</v>
      </c>
      <c r="T11" s="100" t="s">
        <v>42</v>
      </c>
      <c r="U11" s="60" t="str">
        <f>IF(ISERR(T11/S11*100),"N/A",T11/S11*100)</f>
        <v>N/A</v>
      </c>
    </row>
    <row r="12" spans="1:34" ht="75" customHeight="1">
      <c r="A12" s="56"/>
      <c r="B12" s="61" t="s">
        <v>43</v>
      </c>
      <c r="C12" s="62" t="s">
        <v>43</v>
      </c>
      <c r="D12" s="62"/>
      <c r="E12" s="62"/>
      <c r="F12" s="62"/>
      <c r="G12" s="62"/>
      <c r="H12" s="62"/>
      <c r="I12" s="62" t="s">
        <v>1061</v>
      </c>
      <c r="J12" s="62"/>
      <c r="K12" s="62"/>
      <c r="L12" s="62" t="s">
        <v>1062</v>
      </c>
      <c r="M12" s="62"/>
      <c r="N12" s="62"/>
      <c r="O12" s="62"/>
      <c r="P12" s="63" t="s">
        <v>40</v>
      </c>
      <c r="Q12" s="63" t="s">
        <v>41</v>
      </c>
      <c r="R12" s="63">
        <v>0</v>
      </c>
      <c r="S12" s="63" t="s">
        <v>42</v>
      </c>
      <c r="T12" s="63" t="s">
        <v>42</v>
      </c>
      <c r="U12" s="65" t="str">
        <f>IF(ISERR((S12-T12)*100/S12+100),"N/A",(S12-T12)*100/S12+100)</f>
        <v>N/A</v>
      </c>
    </row>
    <row r="13" spans="1:34" ht="75" customHeight="1" thickBot="1">
      <c r="A13" s="56"/>
      <c r="B13" s="61" t="s">
        <v>43</v>
      </c>
      <c r="C13" s="62" t="s">
        <v>43</v>
      </c>
      <c r="D13" s="62"/>
      <c r="E13" s="62"/>
      <c r="F13" s="62"/>
      <c r="G13" s="62"/>
      <c r="H13" s="62"/>
      <c r="I13" s="62" t="s">
        <v>1063</v>
      </c>
      <c r="J13" s="62"/>
      <c r="K13" s="62"/>
      <c r="L13" s="62" t="s">
        <v>1064</v>
      </c>
      <c r="M13" s="62"/>
      <c r="N13" s="62"/>
      <c r="O13" s="62"/>
      <c r="P13" s="63" t="s">
        <v>40</v>
      </c>
      <c r="Q13" s="63" t="s">
        <v>41</v>
      </c>
      <c r="R13" s="63">
        <v>100</v>
      </c>
      <c r="S13" s="63" t="s">
        <v>42</v>
      </c>
      <c r="T13" s="63" t="s">
        <v>42</v>
      </c>
      <c r="U13" s="65" t="str">
        <f t="shared" ref="U13:U38" si="0">IF(ISERR(T13/S13*100),"N/A",T13/S13*100)</f>
        <v>N/A</v>
      </c>
    </row>
    <row r="14" spans="1:34" ht="75" customHeight="1" thickTop="1">
      <c r="A14" s="56"/>
      <c r="B14" s="57" t="s">
        <v>46</v>
      </c>
      <c r="C14" s="58" t="s">
        <v>1065</v>
      </c>
      <c r="D14" s="58"/>
      <c r="E14" s="58"/>
      <c r="F14" s="58"/>
      <c r="G14" s="58"/>
      <c r="H14" s="58"/>
      <c r="I14" s="58" t="s">
        <v>1066</v>
      </c>
      <c r="J14" s="58"/>
      <c r="K14" s="58"/>
      <c r="L14" s="58" t="s">
        <v>1067</v>
      </c>
      <c r="M14" s="58"/>
      <c r="N14" s="58"/>
      <c r="O14" s="58"/>
      <c r="P14" s="59" t="s">
        <v>40</v>
      </c>
      <c r="Q14" s="59" t="s">
        <v>1068</v>
      </c>
      <c r="R14" s="59">
        <v>95.21</v>
      </c>
      <c r="S14" s="59" t="s">
        <v>42</v>
      </c>
      <c r="T14" s="59" t="s">
        <v>42</v>
      </c>
      <c r="U14" s="60" t="str">
        <f t="shared" si="0"/>
        <v>N/A</v>
      </c>
    </row>
    <row r="15" spans="1:34" ht="75" customHeight="1">
      <c r="A15" s="56"/>
      <c r="B15" s="61" t="s">
        <v>43</v>
      </c>
      <c r="C15" s="62" t="s">
        <v>43</v>
      </c>
      <c r="D15" s="62"/>
      <c r="E15" s="62"/>
      <c r="F15" s="62"/>
      <c r="G15" s="62"/>
      <c r="H15" s="62"/>
      <c r="I15" s="62" t="s">
        <v>1069</v>
      </c>
      <c r="J15" s="62"/>
      <c r="K15" s="62"/>
      <c r="L15" s="62" t="s">
        <v>1070</v>
      </c>
      <c r="M15" s="62"/>
      <c r="N15" s="62"/>
      <c r="O15" s="62"/>
      <c r="P15" s="63" t="s">
        <v>40</v>
      </c>
      <c r="Q15" s="63" t="s">
        <v>41</v>
      </c>
      <c r="R15" s="63">
        <v>100</v>
      </c>
      <c r="S15" s="63" t="s">
        <v>42</v>
      </c>
      <c r="T15" s="63" t="s">
        <v>42</v>
      </c>
      <c r="U15" s="65" t="str">
        <f t="shared" si="0"/>
        <v>N/A</v>
      </c>
    </row>
    <row r="16" spans="1:34" ht="75" customHeight="1" thickBot="1">
      <c r="A16" s="56"/>
      <c r="B16" s="61" t="s">
        <v>43</v>
      </c>
      <c r="C16" s="62" t="s">
        <v>43</v>
      </c>
      <c r="D16" s="62"/>
      <c r="E16" s="62"/>
      <c r="F16" s="62"/>
      <c r="G16" s="62"/>
      <c r="H16" s="62"/>
      <c r="I16" s="62" t="s">
        <v>1071</v>
      </c>
      <c r="J16" s="62"/>
      <c r="K16" s="62"/>
      <c r="L16" s="62" t="s">
        <v>1072</v>
      </c>
      <c r="M16" s="62"/>
      <c r="N16" s="62"/>
      <c r="O16" s="62"/>
      <c r="P16" s="63" t="s">
        <v>40</v>
      </c>
      <c r="Q16" s="63" t="s">
        <v>41</v>
      </c>
      <c r="R16" s="63">
        <v>100</v>
      </c>
      <c r="S16" s="63" t="s">
        <v>42</v>
      </c>
      <c r="T16" s="63" t="s">
        <v>42</v>
      </c>
      <c r="U16" s="65" t="str">
        <f t="shared" si="0"/>
        <v>N/A</v>
      </c>
    </row>
    <row r="17" spans="1:21" ht="75" customHeight="1" thickTop="1">
      <c r="A17" s="56"/>
      <c r="B17" s="57" t="s">
        <v>51</v>
      </c>
      <c r="C17" s="58" t="s">
        <v>1073</v>
      </c>
      <c r="D17" s="58"/>
      <c r="E17" s="58"/>
      <c r="F17" s="58"/>
      <c r="G17" s="58"/>
      <c r="H17" s="58"/>
      <c r="I17" s="58" t="s">
        <v>1074</v>
      </c>
      <c r="J17" s="58"/>
      <c r="K17" s="58"/>
      <c r="L17" s="58" t="s">
        <v>1075</v>
      </c>
      <c r="M17" s="58"/>
      <c r="N17" s="58"/>
      <c r="O17" s="58"/>
      <c r="P17" s="59" t="s">
        <v>40</v>
      </c>
      <c r="Q17" s="59" t="s">
        <v>55</v>
      </c>
      <c r="R17" s="59">
        <v>100</v>
      </c>
      <c r="S17" s="59">
        <v>68.97</v>
      </c>
      <c r="T17" s="59">
        <v>68.97</v>
      </c>
      <c r="U17" s="60">
        <f t="shared" si="0"/>
        <v>100</v>
      </c>
    </row>
    <row r="18" spans="1:21" ht="75" customHeight="1">
      <c r="A18" s="56"/>
      <c r="B18" s="61" t="s">
        <v>43</v>
      </c>
      <c r="C18" s="62" t="s">
        <v>1076</v>
      </c>
      <c r="D18" s="62"/>
      <c r="E18" s="62"/>
      <c r="F18" s="62"/>
      <c r="G18" s="62"/>
      <c r="H18" s="62"/>
      <c r="I18" s="62" t="s">
        <v>1077</v>
      </c>
      <c r="J18" s="62"/>
      <c r="K18" s="62"/>
      <c r="L18" s="62" t="s">
        <v>1078</v>
      </c>
      <c r="M18" s="62"/>
      <c r="N18" s="62"/>
      <c r="O18" s="62"/>
      <c r="P18" s="63" t="s">
        <v>40</v>
      </c>
      <c r="Q18" s="63" t="s">
        <v>60</v>
      </c>
      <c r="R18" s="63">
        <v>100</v>
      </c>
      <c r="S18" s="63">
        <v>58.33</v>
      </c>
      <c r="T18" s="63">
        <v>58.33</v>
      </c>
      <c r="U18" s="65">
        <f t="shared" si="0"/>
        <v>100</v>
      </c>
    </row>
    <row r="19" spans="1:21" ht="75" customHeight="1">
      <c r="A19" s="56"/>
      <c r="B19" s="61" t="s">
        <v>43</v>
      </c>
      <c r="C19" s="62" t="s">
        <v>1079</v>
      </c>
      <c r="D19" s="62"/>
      <c r="E19" s="62"/>
      <c r="F19" s="62"/>
      <c r="G19" s="62"/>
      <c r="H19" s="62"/>
      <c r="I19" s="62" t="s">
        <v>1080</v>
      </c>
      <c r="J19" s="62"/>
      <c r="K19" s="62"/>
      <c r="L19" s="62" t="s">
        <v>1081</v>
      </c>
      <c r="M19" s="62"/>
      <c r="N19" s="62"/>
      <c r="O19" s="62"/>
      <c r="P19" s="63" t="s">
        <v>40</v>
      </c>
      <c r="Q19" s="63" t="s">
        <v>60</v>
      </c>
      <c r="R19" s="63">
        <v>100</v>
      </c>
      <c r="S19" s="63">
        <v>75.45</v>
      </c>
      <c r="T19" s="63">
        <v>75.45</v>
      </c>
      <c r="U19" s="65">
        <f t="shared" si="0"/>
        <v>100</v>
      </c>
    </row>
    <row r="20" spans="1:21" ht="75" customHeight="1">
      <c r="A20" s="56"/>
      <c r="B20" s="61" t="s">
        <v>43</v>
      </c>
      <c r="C20" s="62" t="s">
        <v>1082</v>
      </c>
      <c r="D20" s="62"/>
      <c r="E20" s="62"/>
      <c r="F20" s="62"/>
      <c r="G20" s="62"/>
      <c r="H20" s="62"/>
      <c r="I20" s="62" t="s">
        <v>1083</v>
      </c>
      <c r="J20" s="62"/>
      <c r="K20" s="62"/>
      <c r="L20" s="62" t="s">
        <v>1084</v>
      </c>
      <c r="M20" s="62"/>
      <c r="N20" s="62"/>
      <c r="O20" s="62"/>
      <c r="P20" s="63" t="s">
        <v>40</v>
      </c>
      <c r="Q20" s="63" t="s">
        <v>148</v>
      </c>
      <c r="R20" s="63">
        <v>100</v>
      </c>
      <c r="S20" s="63">
        <v>60.58</v>
      </c>
      <c r="T20" s="63">
        <v>61.54</v>
      </c>
      <c r="U20" s="65">
        <f t="shared" si="0"/>
        <v>101.5846814130076</v>
      </c>
    </row>
    <row r="21" spans="1:21" ht="75" customHeight="1">
      <c r="A21" s="56"/>
      <c r="B21" s="61" t="s">
        <v>43</v>
      </c>
      <c r="C21" s="62" t="s">
        <v>43</v>
      </c>
      <c r="D21" s="62"/>
      <c r="E21" s="62"/>
      <c r="F21" s="62"/>
      <c r="G21" s="62"/>
      <c r="H21" s="62"/>
      <c r="I21" s="62" t="s">
        <v>1085</v>
      </c>
      <c r="J21" s="62"/>
      <c r="K21" s="62"/>
      <c r="L21" s="62" t="s">
        <v>1086</v>
      </c>
      <c r="M21" s="62"/>
      <c r="N21" s="62"/>
      <c r="O21" s="62"/>
      <c r="P21" s="63" t="s">
        <v>40</v>
      </c>
      <c r="Q21" s="63" t="s">
        <v>60</v>
      </c>
      <c r="R21" s="63">
        <v>100</v>
      </c>
      <c r="S21" s="63">
        <v>62.93</v>
      </c>
      <c r="T21" s="63">
        <v>62.93</v>
      </c>
      <c r="U21" s="65">
        <f t="shared" si="0"/>
        <v>100</v>
      </c>
    </row>
    <row r="22" spans="1:21" ht="75" customHeight="1">
      <c r="A22" s="56"/>
      <c r="B22" s="61" t="s">
        <v>43</v>
      </c>
      <c r="C22" s="62" t="s">
        <v>1087</v>
      </c>
      <c r="D22" s="62"/>
      <c r="E22" s="62"/>
      <c r="F22" s="62"/>
      <c r="G22" s="62"/>
      <c r="H22" s="62"/>
      <c r="I22" s="62" t="s">
        <v>1088</v>
      </c>
      <c r="J22" s="62"/>
      <c r="K22" s="62"/>
      <c r="L22" s="62" t="s">
        <v>1089</v>
      </c>
      <c r="M22" s="62"/>
      <c r="N22" s="62"/>
      <c r="O22" s="62"/>
      <c r="P22" s="63" t="s">
        <v>40</v>
      </c>
      <c r="Q22" s="63" t="s">
        <v>148</v>
      </c>
      <c r="R22" s="63">
        <v>0</v>
      </c>
      <c r="S22" s="63">
        <v>15</v>
      </c>
      <c r="T22" s="63">
        <v>-34.33</v>
      </c>
      <c r="U22" s="65">
        <f t="shared" si="0"/>
        <v>-228.86666666666665</v>
      </c>
    </row>
    <row r="23" spans="1:21" ht="75" customHeight="1">
      <c r="A23" s="56"/>
      <c r="B23" s="61" t="s">
        <v>43</v>
      </c>
      <c r="C23" s="62" t="s">
        <v>1090</v>
      </c>
      <c r="D23" s="62"/>
      <c r="E23" s="62"/>
      <c r="F23" s="62"/>
      <c r="G23" s="62"/>
      <c r="H23" s="62"/>
      <c r="I23" s="62" t="s">
        <v>1091</v>
      </c>
      <c r="J23" s="62"/>
      <c r="K23" s="62"/>
      <c r="L23" s="62" t="s">
        <v>1092</v>
      </c>
      <c r="M23" s="62"/>
      <c r="N23" s="62"/>
      <c r="O23" s="62"/>
      <c r="P23" s="63" t="s">
        <v>40</v>
      </c>
      <c r="Q23" s="63" t="s">
        <v>60</v>
      </c>
      <c r="R23" s="63">
        <v>100</v>
      </c>
      <c r="S23" s="63">
        <v>75</v>
      </c>
      <c r="T23" s="63">
        <v>75.75</v>
      </c>
      <c r="U23" s="65">
        <f t="shared" si="0"/>
        <v>101</v>
      </c>
    </row>
    <row r="24" spans="1:21" ht="75" customHeight="1">
      <c r="A24" s="56"/>
      <c r="B24" s="61" t="s">
        <v>43</v>
      </c>
      <c r="C24" s="62" t="s">
        <v>1093</v>
      </c>
      <c r="D24" s="62"/>
      <c r="E24" s="62"/>
      <c r="F24" s="62"/>
      <c r="G24" s="62"/>
      <c r="H24" s="62"/>
      <c r="I24" s="62" t="s">
        <v>1094</v>
      </c>
      <c r="J24" s="62"/>
      <c r="K24" s="62"/>
      <c r="L24" s="62" t="s">
        <v>1095</v>
      </c>
      <c r="M24" s="62"/>
      <c r="N24" s="62"/>
      <c r="O24" s="62"/>
      <c r="P24" s="63" t="s">
        <v>40</v>
      </c>
      <c r="Q24" s="63" t="s">
        <v>60</v>
      </c>
      <c r="R24" s="63">
        <v>100</v>
      </c>
      <c r="S24" s="63">
        <v>75.02</v>
      </c>
      <c r="T24" s="63">
        <v>75.02</v>
      </c>
      <c r="U24" s="65">
        <f t="shared" si="0"/>
        <v>100</v>
      </c>
    </row>
    <row r="25" spans="1:21" ht="75" customHeight="1" thickBot="1">
      <c r="A25" s="56"/>
      <c r="B25" s="61" t="s">
        <v>43</v>
      </c>
      <c r="C25" s="62" t="s">
        <v>1096</v>
      </c>
      <c r="D25" s="62"/>
      <c r="E25" s="62"/>
      <c r="F25" s="62"/>
      <c r="G25" s="62"/>
      <c r="H25" s="62"/>
      <c r="I25" s="62" t="s">
        <v>1097</v>
      </c>
      <c r="J25" s="62"/>
      <c r="K25" s="62"/>
      <c r="L25" s="62" t="s">
        <v>1098</v>
      </c>
      <c r="M25" s="62"/>
      <c r="N25" s="62"/>
      <c r="O25" s="62"/>
      <c r="P25" s="63" t="s">
        <v>40</v>
      </c>
      <c r="Q25" s="63" t="s">
        <v>60</v>
      </c>
      <c r="R25" s="63">
        <v>100</v>
      </c>
      <c r="S25" s="63">
        <v>75</v>
      </c>
      <c r="T25" s="63">
        <v>75</v>
      </c>
      <c r="U25" s="65">
        <f t="shared" si="0"/>
        <v>100</v>
      </c>
    </row>
    <row r="26" spans="1:21" ht="75" customHeight="1" thickTop="1">
      <c r="A26" s="56"/>
      <c r="B26" s="57" t="s">
        <v>56</v>
      </c>
      <c r="C26" s="58" t="s">
        <v>1099</v>
      </c>
      <c r="D26" s="58"/>
      <c r="E26" s="58"/>
      <c r="F26" s="58"/>
      <c r="G26" s="58"/>
      <c r="H26" s="58"/>
      <c r="I26" s="58" t="s">
        <v>1100</v>
      </c>
      <c r="J26" s="58"/>
      <c r="K26" s="58"/>
      <c r="L26" s="58" t="s">
        <v>1101</v>
      </c>
      <c r="M26" s="58"/>
      <c r="N26" s="58"/>
      <c r="O26" s="58"/>
      <c r="P26" s="59" t="s">
        <v>40</v>
      </c>
      <c r="Q26" s="59" t="s">
        <v>60</v>
      </c>
      <c r="R26" s="59">
        <v>100</v>
      </c>
      <c r="S26" s="59">
        <v>74.55</v>
      </c>
      <c r="T26" s="59">
        <v>74.55</v>
      </c>
      <c r="U26" s="60">
        <f t="shared" si="0"/>
        <v>100</v>
      </c>
    </row>
    <row r="27" spans="1:21" ht="75" customHeight="1">
      <c r="A27" s="56"/>
      <c r="B27" s="61" t="s">
        <v>43</v>
      </c>
      <c r="C27" s="62" t="s">
        <v>1102</v>
      </c>
      <c r="D27" s="62"/>
      <c r="E27" s="62"/>
      <c r="F27" s="62"/>
      <c r="G27" s="62"/>
      <c r="H27" s="62"/>
      <c r="I27" s="62" t="s">
        <v>1103</v>
      </c>
      <c r="J27" s="62"/>
      <c r="K27" s="62"/>
      <c r="L27" s="62" t="s">
        <v>1104</v>
      </c>
      <c r="M27" s="62"/>
      <c r="N27" s="62"/>
      <c r="O27" s="62"/>
      <c r="P27" s="63" t="s">
        <v>40</v>
      </c>
      <c r="Q27" s="63" t="s">
        <v>60</v>
      </c>
      <c r="R27" s="63">
        <v>0</v>
      </c>
      <c r="S27" s="63">
        <v>0</v>
      </c>
      <c r="T27" s="63">
        <v>0</v>
      </c>
      <c r="U27" s="65" t="str">
        <f t="shared" si="0"/>
        <v>N/A</v>
      </c>
    </row>
    <row r="28" spans="1:21" ht="75" customHeight="1">
      <c r="A28" s="56"/>
      <c r="B28" s="61" t="s">
        <v>43</v>
      </c>
      <c r="C28" s="62" t="s">
        <v>1105</v>
      </c>
      <c r="D28" s="62"/>
      <c r="E28" s="62"/>
      <c r="F28" s="62"/>
      <c r="G28" s="62"/>
      <c r="H28" s="62"/>
      <c r="I28" s="62" t="s">
        <v>1106</v>
      </c>
      <c r="J28" s="62"/>
      <c r="K28" s="62"/>
      <c r="L28" s="62" t="s">
        <v>1107</v>
      </c>
      <c r="M28" s="62"/>
      <c r="N28" s="62"/>
      <c r="O28" s="62"/>
      <c r="P28" s="63" t="s">
        <v>40</v>
      </c>
      <c r="Q28" s="63" t="s">
        <v>60</v>
      </c>
      <c r="R28" s="63">
        <v>100</v>
      </c>
      <c r="S28" s="63">
        <v>50</v>
      </c>
      <c r="T28" s="63">
        <v>50</v>
      </c>
      <c r="U28" s="65">
        <f t="shared" si="0"/>
        <v>100</v>
      </c>
    </row>
    <row r="29" spans="1:21" ht="75" customHeight="1">
      <c r="A29" s="56"/>
      <c r="B29" s="61" t="s">
        <v>43</v>
      </c>
      <c r="C29" s="62" t="s">
        <v>1108</v>
      </c>
      <c r="D29" s="62"/>
      <c r="E29" s="62"/>
      <c r="F29" s="62"/>
      <c r="G29" s="62"/>
      <c r="H29" s="62"/>
      <c r="I29" s="62" t="s">
        <v>1109</v>
      </c>
      <c r="J29" s="62"/>
      <c r="K29" s="62"/>
      <c r="L29" s="62" t="s">
        <v>1110</v>
      </c>
      <c r="M29" s="62"/>
      <c r="N29" s="62"/>
      <c r="O29" s="62"/>
      <c r="P29" s="63" t="s">
        <v>40</v>
      </c>
      <c r="Q29" s="63" t="s">
        <v>60</v>
      </c>
      <c r="R29" s="63">
        <v>100</v>
      </c>
      <c r="S29" s="63">
        <v>58.33</v>
      </c>
      <c r="T29" s="63">
        <v>58.33</v>
      </c>
      <c r="U29" s="65">
        <f t="shared" si="0"/>
        <v>100</v>
      </c>
    </row>
    <row r="30" spans="1:21" ht="75" customHeight="1">
      <c r="A30" s="56"/>
      <c r="B30" s="61" t="s">
        <v>43</v>
      </c>
      <c r="C30" s="62" t="s">
        <v>1111</v>
      </c>
      <c r="D30" s="62"/>
      <c r="E30" s="62"/>
      <c r="F30" s="62"/>
      <c r="G30" s="62"/>
      <c r="H30" s="62"/>
      <c r="I30" s="62" t="s">
        <v>1112</v>
      </c>
      <c r="J30" s="62"/>
      <c r="K30" s="62"/>
      <c r="L30" s="62" t="s">
        <v>1113</v>
      </c>
      <c r="M30" s="62"/>
      <c r="N30" s="62"/>
      <c r="O30" s="62"/>
      <c r="P30" s="63" t="s">
        <v>40</v>
      </c>
      <c r="Q30" s="63" t="s">
        <v>60</v>
      </c>
      <c r="R30" s="63">
        <v>100</v>
      </c>
      <c r="S30" s="63">
        <v>75.150000000000006</v>
      </c>
      <c r="T30" s="63">
        <v>75.150000000000006</v>
      </c>
      <c r="U30" s="65">
        <f t="shared" si="0"/>
        <v>100</v>
      </c>
    </row>
    <row r="31" spans="1:21" ht="75" customHeight="1">
      <c r="A31" s="56"/>
      <c r="B31" s="61" t="s">
        <v>43</v>
      </c>
      <c r="C31" s="62" t="s">
        <v>1114</v>
      </c>
      <c r="D31" s="62"/>
      <c r="E31" s="62"/>
      <c r="F31" s="62"/>
      <c r="G31" s="62"/>
      <c r="H31" s="62"/>
      <c r="I31" s="62" t="s">
        <v>1115</v>
      </c>
      <c r="J31" s="62"/>
      <c r="K31" s="62"/>
      <c r="L31" s="62" t="s">
        <v>1116</v>
      </c>
      <c r="M31" s="62"/>
      <c r="N31" s="62"/>
      <c r="O31" s="62"/>
      <c r="P31" s="63" t="s">
        <v>40</v>
      </c>
      <c r="Q31" s="63" t="s">
        <v>60</v>
      </c>
      <c r="R31" s="63">
        <v>100</v>
      </c>
      <c r="S31" s="63">
        <v>75.150000000000006</v>
      </c>
      <c r="T31" s="63">
        <v>75.150000000000006</v>
      </c>
      <c r="U31" s="65">
        <f t="shared" si="0"/>
        <v>100</v>
      </c>
    </row>
    <row r="32" spans="1:21" ht="75" customHeight="1">
      <c r="A32" s="56"/>
      <c r="B32" s="61" t="s">
        <v>43</v>
      </c>
      <c r="C32" s="62" t="s">
        <v>1117</v>
      </c>
      <c r="D32" s="62"/>
      <c r="E32" s="62"/>
      <c r="F32" s="62"/>
      <c r="G32" s="62"/>
      <c r="H32" s="62"/>
      <c r="I32" s="62" t="s">
        <v>1118</v>
      </c>
      <c r="J32" s="62"/>
      <c r="K32" s="62"/>
      <c r="L32" s="62" t="s">
        <v>1119</v>
      </c>
      <c r="M32" s="62"/>
      <c r="N32" s="62"/>
      <c r="O32" s="62"/>
      <c r="P32" s="63" t="s">
        <v>40</v>
      </c>
      <c r="Q32" s="63" t="s">
        <v>60</v>
      </c>
      <c r="R32" s="63">
        <v>100</v>
      </c>
      <c r="S32" s="63">
        <v>0</v>
      </c>
      <c r="T32" s="63">
        <v>0</v>
      </c>
      <c r="U32" s="65" t="str">
        <f t="shared" si="0"/>
        <v>N/A</v>
      </c>
    </row>
    <row r="33" spans="1:22" ht="75" customHeight="1">
      <c r="A33" s="56"/>
      <c r="B33" s="61" t="s">
        <v>43</v>
      </c>
      <c r="C33" s="62" t="s">
        <v>1120</v>
      </c>
      <c r="D33" s="62"/>
      <c r="E33" s="62"/>
      <c r="F33" s="62"/>
      <c r="G33" s="62"/>
      <c r="H33" s="62"/>
      <c r="I33" s="62" t="s">
        <v>1121</v>
      </c>
      <c r="J33" s="62"/>
      <c r="K33" s="62"/>
      <c r="L33" s="62" t="s">
        <v>1122</v>
      </c>
      <c r="M33" s="62"/>
      <c r="N33" s="62"/>
      <c r="O33" s="62"/>
      <c r="P33" s="63" t="s">
        <v>40</v>
      </c>
      <c r="Q33" s="63" t="s">
        <v>60</v>
      </c>
      <c r="R33" s="63">
        <v>100</v>
      </c>
      <c r="S33" s="63">
        <v>63.24</v>
      </c>
      <c r="T33" s="63">
        <v>63.24</v>
      </c>
      <c r="U33" s="65">
        <f t="shared" si="0"/>
        <v>100</v>
      </c>
    </row>
    <row r="34" spans="1:22" ht="75" customHeight="1">
      <c r="A34" s="56"/>
      <c r="B34" s="61" t="s">
        <v>43</v>
      </c>
      <c r="C34" s="62" t="s">
        <v>1123</v>
      </c>
      <c r="D34" s="62"/>
      <c r="E34" s="62"/>
      <c r="F34" s="62"/>
      <c r="G34" s="62"/>
      <c r="H34" s="62"/>
      <c r="I34" s="62" t="s">
        <v>1124</v>
      </c>
      <c r="J34" s="62"/>
      <c r="K34" s="62"/>
      <c r="L34" s="62" t="s">
        <v>1125</v>
      </c>
      <c r="M34" s="62"/>
      <c r="N34" s="62"/>
      <c r="O34" s="62"/>
      <c r="P34" s="63" t="s">
        <v>40</v>
      </c>
      <c r="Q34" s="63" t="s">
        <v>60</v>
      </c>
      <c r="R34" s="63">
        <v>100</v>
      </c>
      <c r="S34" s="63">
        <v>78.069999999999993</v>
      </c>
      <c r="T34" s="63">
        <v>77.33</v>
      </c>
      <c r="U34" s="65">
        <f t="shared" si="0"/>
        <v>99.052132701421797</v>
      </c>
    </row>
    <row r="35" spans="1:22" ht="75" customHeight="1">
      <c r="A35" s="56"/>
      <c r="B35" s="61" t="s">
        <v>43</v>
      </c>
      <c r="C35" s="62" t="s">
        <v>1126</v>
      </c>
      <c r="D35" s="62"/>
      <c r="E35" s="62"/>
      <c r="F35" s="62"/>
      <c r="G35" s="62"/>
      <c r="H35" s="62"/>
      <c r="I35" s="62" t="s">
        <v>1127</v>
      </c>
      <c r="J35" s="62"/>
      <c r="K35" s="62"/>
      <c r="L35" s="62" t="s">
        <v>1128</v>
      </c>
      <c r="M35" s="62"/>
      <c r="N35" s="62"/>
      <c r="O35" s="62"/>
      <c r="P35" s="63" t="s">
        <v>40</v>
      </c>
      <c r="Q35" s="63" t="s">
        <v>60</v>
      </c>
      <c r="R35" s="63">
        <v>100</v>
      </c>
      <c r="S35" s="63">
        <v>71.42</v>
      </c>
      <c r="T35" s="63">
        <v>71.430000000000007</v>
      </c>
      <c r="U35" s="65">
        <f t="shared" si="0"/>
        <v>100.01400168020163</v>
      </c>
    </row>
    <row r="36" spans="1:22" ht="75" customHeight="1">
      <c r="A36" s="56"/>
      <c r="B36" s="61" t="s">
        <v>43</v>
      </c>
      <c r="C36" s="62" t="s">
        <v>1129</v>
      </c>
      <c r="D36" s="62"/>
      <c r="E36" s="62"/>
      <c r="F36" s="62"/>
      <c r="G36" s="62"/>
      <c r="H36" s="62"/>
      <c r="I36" s="62" t="s">
        <v>1130</v>
      </c>
      <c r="J36" s="62"/>
      <c r="K36" s="62"/>
      <c r="L36" s="62" t="s">
        <v>1131</v>
      </c>
      <c r="M36" s="62"/>
      <c r="N36" s="62"/>
      <c r="O36" s="62"/>
      <c r="P36" s="63" t="s">
        <v>40</v>
      </c>
      <c r="Q36" s="63" t="s">
        <v>60</v>
      </c>
      <c r="R36" s="63">
        <v>100</v>
      </c>
      <c r="S36" s="63">
        <v>75</v>
      </c>
      <c r="T36" s="63">
        <v>75.75</v>
      </c>
      <c r="U36" s="65">
        <f t="shared" si="0"/>
        <v>101</v>
      </c>
    </row>
    <row r="37" spans="1:22" ht="75" customHeight="1">
      <c r="A37" s="56"/>
      <c r="B37" s="61" t="s">
        <v>43</v>
      </c>
      <c r="C37" s="62" t="s">
        <v>1132</v>
      </c>
      <c r="D37" s="62"/>
      <c r="E37" s="62"/>
      <c r="F37" s="62"/>
      <c r="G37" s="62"/>
      <c r="H37" s="62"/>
      <c r="I37" s="62" t="s">
        <v>1133</v>
      </c>
      <c r="J37" s="62"/>
      <c r="K37" s="62"/>
      <c r="L37" s="62" t="s">
        <v>1095</v>
      </c>
      <c r="M37" s="62"/>
      <c r="N37" s="62"/>
      <c r="O37" s="62"/>
      <c r="P37" s="63" t="s">
        <v>40</v>
      </c>
      <c r="Q37" s="63" t="s">
        <v>60</v>
      </c>
      <c r="R37" s="63">
        <v>100</v>
      </c>
      <c r="S37" s="63">
        <v>75.02</v>
      </c>
      <c r="T37" s="63">
        <v>75.02</v>
      </c>
      <c r="U37" s="65">
        <f t="shared" si="0"/>
        <v>100</v>
      </c>
    </row>
    <row r="38" spans="1:22" ht="75" customHeight="1" thickBot="1">
      <c r="A38" s="56"/>
      <c r="B38" s="61" t="s">
        <v>43</v>
      </c>
      <c r="C38" s="62" t="s">
        <v>1134</v>
      </c>
      <c r="D38" s="62"/>
      <c r="E38" s="62"/>
      <c r="F38" s="62"/>
      <c r="G38" s="62"/>
      <c r="H38" s="62"/>
      <c r="I38" s="62" t="s">
        <v>1135</v>
      </c>
      <c r="J38" s="62"/>
      <c r="K38" s="62"/>
      <c r="L38" s="62" t="s">
        <v>1136</v>
      </c>
      <c r="M38" s="62"/>
      <c r="N38" s="62"/>
      <c r="O38" s="62"/>
      <c r="P38" s="63" t="s">
        <v>40</v>
      </c>
      <c r="Q38" s="63" t="s">
        <v>60</v>
      </c>
      <c r="R38" s="63">
        <v>100</v>
      </c>
      <c r="S38" s="63">
        <v>75</v>
      </c>
      <c r="T38" s="63">
        <v>75</v>
      </c>
      <c r="U38" s="65">
        <f t="shared" si="0"/>
        <v>100</v>
      </c>
    </row>
    <row r="39" spans="1:22" ht="22.5" customHeight="1" thickTop="1" thickBot="1">
      <c r="B39" s="9" t="s">
        <v>61</v>
      </c>
      <c r="C39" s="10"/>
      <c r="D39" s="10"/>
      <c r="E39" s="10"/>
      <c r="F39" s="10"/>
      <c r="G39" s="10"/>
      <c r="H39" s="11"/>
      <c r="I39" s="11"/>
      <c r="J39" s="11"/>
      <c r="K39" s="11"/>
      <c r="L39" s="11"/>
      <c r="M39" s="11"/>
      <c r="N39" s="11"/>
      <c r="O39" s="11"/>
      <c r="P39" s="11"/>
      <c r="Q39" s="11"/>
      <c r="R39" s="11"/>
      <c r="S39" s="11"/>
      <c r="T39" s="11"/>
      <c r="U39" s="12"/>
      <c r="V39" s="66"/>
    </row>
    <row r="40" spans="1:22" ht="26.25" customHeight="1" thickTop="1">
      <c r="B40" s="67"/>
      <c r="C40" s="68"/>
      <c r="D40" s="68"/>
      <c r="E40" s="68"/>
      <c r="F40" s="68"/>
      <c r="G40" s="68"/>
      <c r="H40" s="69"/>
      <c r="I40" s="69"/>
      <c r="J40" s="69"/>
      <c r="K40" s="69"/>
      <c r="L40" s="69"/>
      <c r="M40" s="69"/>
      <c r="N40" s="69"/>
      <c r="O40" s="69"/>
      <c r="P40" s="70"/>
      <c r="Q40" s="71"/>
      <c r="R40" s="72" t="s">
        <v>62</v>
      </c>
      <c r="S40" s="40" t="s">
        <v>63</v>
      </c>
      <c r="T40" s="72" t="s">
        <v>64</v>
      </c>
      <c r="U40" s="40" t="s">
        <v>65</v>
      </c>
    </row>
    <row r="41" spans="1:22" ht="26.25" customHeight="1" thickBot="1">
      <c r="B41" s="73"/>
      <c r="C41" s="74"/>
      <c r="D41" s="74"/>
      <c r="E41" s="74"/>
      <c r="F41" s="74"/>
      <c r="G41" s="74"/>
      <c r="H41" s="75"/>
      <c r="I41" s="75"/>
      <c r="J41" s="75"/>
      <c r="K41" s="75"/>
      <c r="L41" s="75"/>
      <c r="M41" s="75"/>
      <c r="N41" s="75"/>
      <c r="O41" s="75"/>
      <c r="P41" s="76"/>
      <c r="Q41" s="77"/>
      <c r="R41" s="78" t="s">
        <v>66</v>
      </c>
      <c r="S41" s="77" t="s">
        <v>66</v>
      </c>
      <c r="T41" s="77" t="s">
        <v>66</v>
      </c>
      <c r="U41" s="77" t="s">
        <v>67</v>
      </c>
    </row>
    <row r="42" spans="1:22" ht="13.5" customHeight="1" thickBot="1">
      <c r="B42" s="79" t="s">
        <v>68</v>
      </c>
      <c r="C42" s="80"/>
      <c r="D42" s="80"/>
      <c r="E42" s="81"/>
      <c r="F42" s="81"/>
      <c r="G42" s="81"/>
      <c r="H42" s="82"/>
      <c r="I42" s="82"/>
      <c r="J42" s="82"/>
      <c r="K42" s="82"/>
      <c r="L42" s="82"/>
      <c r="M42" s="82"/>
      <c r="N42" s="82"/>
      <c r="O42" s="82"/>
      <c r="P42" s="83"/>
      <c r="Q42" s="83"/>
      <c r="R42" s="84" t="str">
        <f t="shared" ref="R42:T43" si="1">"N/D"</f>
        <v>N/D</v>
      </c>
      <c r="S42" s="84" t="str">
        <f t="shared" si="1"/>
        <v>N/D</v>
      </c>
      <c r="T42" s="84" t="str">
        <f t="shared" si="1"/>
        <v>N/D</v>
      </c>
      <c r="U42" s="85" t="str">
        <f>+IF(ISERR(T42/S42*100),"N/A",T42/S42*100)</f>
        <v>N/A</v>
      </c>
    </row>
    <row r="43" spans="1:22" ht="13.5" customHeight="1" thickBot="1">
      <c r="B43" s="86" t="s">
        <v>69</v>
      </c>
      <c r="C43" s="87"/>
      <c r="D43" s="87"/>
      <c r="E43" s="88"/>
      <c r="F43" s="88"/>
      <c r="G43" s="88"/>
      <c r="H43" s="89"/>
      <c r="I43" s="89"/>
      <c r="J43" s="89"/>
      <c r="K43" s="89"/>
      <c r="L43" s="89"/>
      <c r="M43" s="89"/>
      <c r="N43" s="89"/>
      <c r="O43" s="89"/>
      <c r="P43" s="90"/>
      <c r="Q43" s="90"/>
      <c r="R43" s="84" t="str">
        <f t="shared" si="1"/>
        <v>N/D</v>
      </c>
      <c r="S43" s="84" t="str">
        <f t="shared" si="1"/>
        <v>N/D</v>
      </c>
      <c r="T43" s="84" t="str">
        <f t="shared" si="1"/>
        <v>N/D</v>
      </c>
      <c r="U43" s="85" t="str">
        <f>+IF(ISERR(T43/S43*100),"N/A",T43/S43*100)</f>
        <v>N/A</v>
      </c>
    </row>
    <row r="44" spans="1:22" ht="14.7" customHeight="1" thickTop="1" thickBot="1">
      <c r="B44" s="9" t="s">
        <v>70</v>
      </c>
      <c r="C44" s="10"/>
      <c r="D44" s="10"/>
      <c r="E44" s="10"/>
      <c r="F44" s="10"/>
      <c r="G44" s="10"/>
      <c r="H44" s="11"/>
      <c r="I44" s="11"/>
      <c r="J44" s="11"/>
      <c r="K44" s="11"/>
      <c r="L44" s="11"/>
      <c r="M44" s="11"/>
      <c r="N44" s="11"/>
      <c r="O44" s="11"/>
      <c r="P44" s="11"/>
      <c r="Q44" s="11"/>
      <c r="R44" s="11"/>
      <c r="S44" s="11"/>
      <c r="T44" s="11"/>
      <c r="U44" s="12"/>
    </row>
    <row r="45" spans="1:22" ht="44.25" customHeight="1" thickTop="1">
      <c r="B45" s="91" t="s">
        <v>71</v>
      </c>
      <c r="C45" s="93"/>
      <c r="D45" s="93"/>
      <c r="E45" s="93"/>
      <c r="F45" s="93"/>
      <c r="G45" s="93"/>
      <c r="H45" s="93"/>
      <c r="I45" s="93"/>
      <c r="J45" s="93"/>
      <c r="K45" s="93"/>
      <c r="L45" s="93"/>
      <c r="M45" s="93"/>
      <c r="N45" s="93"/>
      <c r="O45" s="93"/>
      <c r="P45" s="93"/>
      <c r="Q45" s="93"/>
      <c r="R45" s="93"/>
      <c r="S45" s="93"/>
      <c r="T45" s="93"/>
      <c r="U45" s="92"/>
    </row>
    <row r="46" spans="1:22" ht="34.5" customHeight="1">
      <c r="B46" s="94" t="s">
        <v>1137</v>
      </c>
      <c r="C46" s="96"/>
      <c r="D46" s="96"/>
      <c r="E46" s="96"/>
      <c r="F46" s="96"/>
      <c r="G46" s="96"/>
      <c r="H46" s="96"/>
      <c r="I46" s="96"/>
      <c r="J46" s="96"/>
      <c r="K46" s="96"/>
      <c r="L46" s="96"/>
      <c r="M46" s="96"/>
      <c r="N46" s="96"/>
      <c r="O46" s="96"/>
      <c r="P46" s="96"/>
      <c r="Q46" s="96"/>
      <c r="R46" s="96"/>
      <c r="S46" s="96"/>
      <c r="T46" s="96"/>
      <c r="U46" s="95"/>
    </row>
    <row r="47" spans="1:22" ht="34.5" customHeight="1">
      <c r="B47" s="94" t="s">
        <v>1138</v>
      </c>
      <c r="C47" s="96"/>
      <c r="D47" s="96"/>
      <c r="E47" s="96"/>
      <c r="F47" s="96"/>
      <c r="G47" s="96"/>
      <c r="H47" s="96"/>
      <c r="I47" s="96"/>
      <c r="J47" s="96"/>
      <c r="K47" s="96"/>
      <c r="L47" s="96"/>
      <c r="M47" s="96"/>
      <c r="N47" s="96"/>
      <c r="O47" s="96"/>
      <c r="P47" s="96"/>
      <c r="Q47" s="96"/>
      <c r="R47" s="96"/>
      <c r="S47" s="96"/>
      <c r="T47" s="96"/>
      <c r="U47" s="95"/>
    </row>
    <row r="48" spans="1:22" ht="34.5" customHeight="1">
      <c r="B48" s="94" t="s">
        <v>1139</v>
      </c>
      <c r="C48" s="96"/>
      <c r="D48" s="96"/>
      <c r="E48" s="96"/>
      <c r="F48" s="96"/>
      <c r="G48" s="96"/>
      <c r="H48" s="96"/>
      <c r="I48" s="96"/>
      <c r="J48" s="96"/>
      <c r="K48" s="96"/>
      <c r="L48" s="96"/>
      <c r="M48" s="96"/>
      <c r="N48" s="96"/>
      <c r="O48" s="96"/>
      <c r="P48" s="96"/>
      <c r="Q48" s="96"/>
      <c r="R48" s="96"/>
      <c r="S48" s="96"/>
      <c r="T48" s="96"/>
      <c r="U48" s="95"/>
    </row>
    <row r="49" spans="2:21" ht="34.5" customHeight="1">
      <c r="B49" s="94" t="s">
        <v>1140</v>
      </c>
      <c r="C49" s="96"/>
      <c r="D49" s="96"/>
      <c r="E49" s="96"/>
      <c r="F49" s="96"/>
      <c r="G49" s="96"/>
      <c r="H49" s="96"/>
      <c r="I49" s="96"/>
      <c r="J49" s="96"/>
      <c r="K49" s="96"/>
      <c r="L49" s="96"/>
      <c r="M49" s="96"/>
      <c r="N49" s="96"/>
      <c r="O49" s="96"/>
      <c r="P49" s="96"/>
      <c r="Q49" s="96"/>
      <c r="R49" s="96"/>
      <c r="S49" s="96"/>
      <c r="T49" s="96"/>
      <c r="U49" s="95"/>
    </row>
    <row r="50" spans="2:21" ht="34.5" customHeight="1">
      <c r="B50" s="94" t="s">
        <v>1141</v>
      </c>
      <c r="C50" s="96"/>
      <c r="D50" s="96"/>
      <c r="E50" s="96"/>
      <c r="F50" s="96"/>
      <c r="G50" s="96"/>
      <c r="H50" s="96"/>
      <c r="I50" s="96"/>
      <c r="J50" s="96"/>
      <c r="K50" s="96"/>
      <c r="L50" s="96"/>
      <c r="M50" s="96"/>
      <c r="N50" s="96"/>
      <c r="O50" s="96"/>
      <c r="P50" s="96"/>
      <c r="Q50" s="96"/>
      <c r="R50" s="96"/>
      <c r="S50" s="96"/>
      <c r="T50" s="96"/>
      <c r="U50" s="95"/>
    </row>
    <row r="51" spans="2:21" ht="34.5" customHeight="1">
      <c r="B51" s="94" t="s">
        <v>1142</v>
      </c>
      <c r="C51" s="96"/>
      <c r="D51" s="96"/>
      <c r="E51" s="96"/>
      <c r="F51" s="96"/>
      <c r="G51" s="96"/>
      <c r="H51" s="96"/>
      <c r="I51" s="96"/>
      <c r="J51" s="96"/>
      <c r="K51" s="96"/>
      <c r="L51" s="96"/>
      <c r="M51" s="96"/>
      <c r="N51" s="96"/>
      <c r="O51" s="96"/>
      <c r="P51" s="96"/>
      <c r="Q51" s="96"/>
      <c r="R51" s="96"/>
      <c r="S51" s="96"/>
      <c r="T51" s="96"/>
      <c r="U51" s="95"/>
    </row>
    <row r="52" spans="2:21" ht="19.05" customHeight="1">
      <c r="B52" s="94" t="s">
        <v>1143</v>
      </c>
      <c r="C52" s="96"/>
      <c r="D52" s="96"/>
      <c r="E52" s="96"/>
      <c r="F52" s="96"/>
      <c r="G52" s="96"/>
      <c r="H52" s="96"/>
      <c r="I52" s="96"/>
      <c r="J52" s="96"/>
      <c r="K52" s="96"/>
      <c r="L52" s="96"/>
      <c r="M52" s="96"/>
      <c r="N52" s="96"/>
      <c r="O52" s="96"/>
      <c r="P52" s="96"/>
      <c r="Q52" s="96"/>
      <c r="R52" s="96"/>
      <c r="S52" s="96"/>
      <c r="T52" s="96"/>
      <c r="U52" s="95"/>
    </row>
    <row r="53" spans="2:21" ht="18.3" customHeight="1">
      <c r="B53" s="94" t="s">
        <v>1144</v>
      </c>
      <c r="C53" s="96"/>
      <c r="D53" s="96"/>
      <c r="E53" s="96"/>
      <c r="F53" s="96"/>
      <c r="G53" s="96"/>
      <c r="H53" s="96"/>
      <c r="I53" s="96"/>
      <c r="J53" s="96"/>
      <c r="K53" s="96"/>
      <c r="L53" s="96"/>
      <c r="M53" s="96"/>
      <c r="N53" s="96"/>
      <c r="O53" s="96"/>
      <c r="P53" s="96"/>
      <c r="Q53" s="96"/>
      <c r="R53" s="96"/>
      <c r="S53" s="96"/>
      <c r="T53" s="96"/>
      <c r="U53" s="95"/>
    </row>
    <row r="54" spans="2:21" ht="17.7" customHeight="1">
      <c r="B54" s="94" t="s">
        <v>1145</v>
      </c>
      <c r="C54" s="96"/>
      <c r="D54" s="96"/>
      <c r="E54" s="96"/>
      <c r="F54" s="96"/>
      <c r="G54" s="96"/>
      <c r="H54" s="96"/>
      <c r="I54" s="96"/>
      <c r="J54" s="96"/>
      <c r="K54" s="96"/>
      <c r="L54" s="96"/>
      <c r="M54" s="96"/>
      <c r="N54" s="96"/>
      <c r="O54" s="96"/>
      <c r="P54" s="96"/>
      <c r="Q54" s="96"/>
      <c r="R54" s="96"/>
      <c r="S54" s="96"/>
      <c r="T54" s="96"/>
      <c r="U54" s="95"/>
    </row>
    <row r="55" spans="2:21" ht="50.25" customHeight="1">
      <c r="B55" s="94" t="s">
        <v>1146</v>
      </c>
      <c r="C55" s="96"/>
      <c r="D55" s="96"/>
      <c r="E55" s="96"/>
      <c r="F55" s="96"/>
      <c r="G55" s="96"/>
      <c r="H55" s="96"/>
      <c r="I55" s="96"/>
      <c r="J55" s="96"/>
      <c r="K55" s="96"/>
      <c r="L55" s="96"/>
      <c r="M55" s="96"/>
      <c r="N55" s="96"/>
      <c r="O55" s="96"/>
      <c r="P55" s="96"/>
      <c r="Q55" s="96"/>
      <c r="R55" s="96"/>
      <c r="S55" s="96"/>
      <c r="T55" s="96"/>
      <c r="U55" s="95"/>
    </row>
    <row r="56" spans="2:21" ht="17.55" customHeight="1">
      <c r="B56" s="94" t="s">
        <v>1147</v>
      </c>
      <c r="C56" s="96"/>
      <c r="D56" s="96"/>
      <c r="E56" s="96"/>
      <c r="F56" s="96"/>
      <c r="G56" s="96"/>
      <c r="H56" s="96"/>
      <c r="I56" s="96"/>
      <c r="J56" s="96"/>
      <c r="K56" s="96"/>
      <c r="L56" s="96"/>
      <c r="M56" s="96"/>
      <c r="N56" s="96"/>
      <c r="O56" s="96"/>
      <c r="P56" s="96"/>
      <c r="Q56" s="96"/>
      <c r="R56" s="96"/>
      <c r="S56" s="96"/>
      <c r="T56" s="96"/>
      <c r="U56" s="95"/>
    </row>
    <row r="57" spans="2:21" ht="124.95" customHeight="1">
      <c r="B57" s="94" t="s">
        <v>1148</v>
      </c>
      <c r="C57" s="96"/>
      <c r="D57" s="96"/>
      <c r="E57" s="96"/>
      <c r="F57" s="96"/>
      <c r="G57" s="96"/>
      <c r="H57" s="96"/>
      <c r="I57" s="96"/>
      <c r="J57" s="96"/>
      <c r="K57" s="96"/>
      <c r="L57" s="96"/>
      <c r="M57" s="96"/>
      <c r="N57" s="96"/>
      <c r="O57" s="96"/>
      <c r="P57" s="96"/>
      <c r="Q57" s="96"/>
      <c r="R57" s="96"/>
      <c r="S57" s="96"/>
      <c r="T57" s="96"/>
      <c r="U57" s="95"/>
    </row>
    <row r="58" spans="2:21" ht="79.5" customHeight="1">
      <c r="B58" s="94" t="s">
        <v>1149</v>
      </c>
      <c r="C58" s="96"/>
      <c r="D58" s="96"/>
      <c r="E58" s="96"/>
      <c r="F58" s="96"/>
      <c r="G58" s="96"/>
      <c r="H58" s="96"/>
      <c r="I58" s="96"/>
      <c r="J58" s="96"/>
      <c r="K58" s="96"/>
      <c r="L58" s="96"/>
      <c r="M58" s="96"/>
      <c r="N58" s="96"/>
      <c r="O58" s="96"/>
      <c r="P58" s="96"/>
      <c r="Q58" s="96"/>
      <c r="R58" s="96"/>
      <c r="S58" s="96"/>
      <c r="T58" s="96"/>
      <c r="U58" s="95"/>
    </row>
    <row r="59" spans="2:21" ht="19.8" customHeight="1">
      <c r="B59" s="94" t="s">
        <v>1150</v>
      </c>
      <c r="C59" s="96"/>
      <c r="D59" s="96"/>
      <c r="E59" s="96"/>
      <c r="F59" s="96"/>
      <c r="G59" s="96"/>
      <c r="H59" s="96"/>
      <c r="I59" s="96"/>
      <c r="J59" s="96"/>
      <c r="K59" s="96"/>
      <c r="L59" s="96"/>
      <c r="M59" s="96"/>
      <c r="N59" s="96"/>
      <c r="O59" s="96"/>
      <c r="P59" s="96"/>
      <c r="Q59" s="96"/>
      <c r="R59" s="96"/>
      <c r="S59" s="96"/>
      <c r="T59" s="96"/>
      <c r="U59" s="95"/>
    </row>
    <row r="60" spans="2:21" ht="19.05" customHeight="1">
      <c r="B60" s="94" t="s">
        <v>1151</v>
      </c>
      <c r="C60" s="96"/>
      <c r="D60" s="96"/>
      <c r="E60" s="96"/>
      <c r="F60" s="96"/>
      <c r="G60" s="96"/>
      <c r="H60" s="96"/>
      <c r="I60" s="96"/>
      <c r="J60" s="96"/>
      <c r="K60" s="96"/>
      <c r="L60" s="96"/>
      <c r="M60" s="96"/>
      <c r="N60" s="96"/>
      <c r="O60" s="96"/>
      <c r="P60" s="96"/>
      <c r="Q60" s="96"/>
      <c r="R60" s="96"/>
      <c r="S60" s="96"/>
      <c r="T60" s="96"/>
      <c r="U60" s="95"/>
    </row>
    <row r="61" spans="2:21" ht="18" customHeight="1">
      <c r="B61" s="94" t="s">
        <v>1152</v>
      </c>
      <c r="C61" s="96"/>
      <c r="D61" s="96"/>
      <c r="E61" s="96"/>
      <c r="F61" s="96"/>
      <c r="G61" s="96"/>
      <c r="H61" s="96"/>
      <c r="I61" s="96"/>
      <c r="J61" s="96"/>
      <c r="K61" s="96"/>
      <c r="L61" s="96"/>
      <c r="M61" s="96"/>
      <c r="N61" s="96"/>
      <c r="O61" s="96"/>
      <c r="P61" s="96"/>
      <c r="Q61" s="96"/>
      <c r="R61" s="96"/>
      <c r="S61" s="96"/>
      <c r="T61" s="96"/>
      <c r="U61" s="95"/>
    </row>
    <row r="62" spans="2:21" ht="59.7" customHeight="1">
      <c r="B62" s="94" t="s">
        <v>1153</v>
      </c>
      <c r="C62" s="96"/>
      <c r="D62" s="96"/>
      <c r="E62" s="96"/>
      <c r="F62" s="96"/>
      <c r="G62" s="96"/>
      <c r="H62" s="96"/>
      <c r="I62" s="96"/>
      <c r="J62" s="96"/>
      <c r="K62" s="96"/>
      <c r="L62" s="96"/>
      <c r="M62" s="96"/>
      <c r="N62" s="96"/>
      <c r="O62" s="96"/>
      <c r="P62" s="96"/>
      <c r="Q62" s="96"/>
      <c r="R62" s="96"/>
      <c r="S62" s="96"/>
      <c r="T62" s="96"/>
      <c r="U62" s="95"/>
    </row>
    <row r="63" spans="2:21" ht="18" customHeight="1">
      <c r="B63" s="94" t="s">
        <v>1154</v>
      </c>
      <c r="C63" s="96"/>
      <c r="D63" s="96"/>
      <c r="E63" s="96"/>
      <c r="F63" s="96"/>
      <c r="G63" s="96"/>
      <c r="H63" s="96"/>
      <c r="I63" s="96"/>
      <c r="J63" s="96"/>
      <c r="K63" s="96"/>
      <c r="L63" s="96"/>
      <c r="M63" s="96"/>
      <c r="N63" s="96"/>
      <c r="O63" s="96"/>
      <c r="P63" s="96"/>
      <c r="Q63" s="96"/>
      <c r="R63" s="96"/>
      <c r="S63" s="96"/>
      <c r="T63" s="96"/>
      <c r="U63" s="95"/>
    </row>
    <row r="64" spans="2:21" ht="34.5" customHeight="1">
      <c r="B64" s="94" t="s">
        <v>1155</v>
      </c>
      <c r="C64" s="96"/>
      <c r="D64" s="96"/>
      <c r="E64" s="96"/>
      <c r="F64" s="96"/>
      <c r="G64" s="96"/>
      <c r="H64" s="96"/>
      <c r="I64" s="96"/>
      <c r="J64" s="96"/>
      <c r="K64" s="96"/>
      <c r="L64" s="96"/>
      <c r="M64" s="96"/>
      <c r="N64" s="96"/>
      <c r="O64" s="96"/>
      <c r="P64" s="96"/>
      <c r="Q64" s="96"/>
      <c r="R64" s="96"/>
      <c r="S64" s="96"/>
      <c r="T64" s="96"/>
      <c r="U64" s="95"/>
    </row>
    <row r="65" spans="2:21" ht="17.25" customHeight="1">
      <c r="B65" s="94" t="s">
        <v>1156</v>
      </c>
      <c r="C65" s="96"/>
      <c r="D65" s="96"/>
      <c r="E65" s="96"/>
      <c r="F65" s="96"/>
      <c r="G65" s="96"/>
      <c r="H65" s="96"/>
      <c r="I65" s="96"/>
      <c r="J65" s="96"/>
      <c r="K65" s="96"/>
      <c r="L65" s="96"/>
      <c r="M65" s="96"/>
      <c r="N65" s="96"/>
      <c r="O65" s="96"/>
      <c r="P65" s="96"/>
      <c r="Q65" s="96"/>
      <c r="R65" s="96"/>
      <c r="S65" s="96"/>
      <c r="T65" s="96"/>
      <c r="U65" s="95"/>
    </row>
    <row r="66" spans="2:21" ht="34.5" customHeight="1">
      <c r="B66" s="94" t="s">
        <v>1157</v>
      </c>
      <c r="C66" s="96"/>
      <c r="D66" s="96"/>
      <c r="E66" s="96"/>
      <c r="F66" s="96"/>
      <c r="G66" s="96"/>
      <c r="H66" s="96"/>
      <c r="I66" s="96"/>
      <c r="J66" s="96"/>
      <c r="K66" s="96"/>
      <c r="L66" s="96"/>
      <c r="M66" s="96"/>
      <c r="N66" s="96"/>
      <c r="O66" s="96"/>
      <c r="P66" s="96"/>
      <c r="Q66" s="96"/>
      <c r="R66" s="96"/>
      <c r="S66" s="96"/>
      <c r="T66" s="96"/>
      <c r="U66" s="95"/>
    </row>
    <row r="67" spans="2:21" ht="59.25" customHeight="1">
      <c r="B67" s="94" t="s">
        <v>1158</v>
      </c>
      <c r="C67" s="96"/>
      <c r="D67" s="96"/>
      <c r="E67" s="96"/>
      <c r="F67" s="96"/>
      <c r="G67" s="96"/>
      <c r="H67" s="96"/>
      <c r="I67" s="96"/>
      <c r="J67" s="96"/>
      <c r="K67" s="96"/>
      <c r="L67" s="96"/>
      <c r="M67" s="96"/>
      <c r="N67" s="96"/>
      <c r="O67" s="96"/>
      <c r="P67" s="96"/>
      <c r="Q67" s="96"/>
      <c r="R67" s="96"/>
      <c r="S67" s="96"/>
      <c r="T67" s="96"/>
      <c r="U67" s="95"/>
    </row>
    <row r="68" spans="2:21" ht="17.25" customHeight="1">
      <c r="B68" s="94" t="s">
        <v>1159</v>
      </c>
      <c r="C68" s="96"/>
      <c r="D68" s="96"/>
      <c r="E68" s="96"/>
      <c r="F68" s="96"/>
      <c r="G68" s="96"/>
      <c r="H68" s="96"/>
      <c r="I68" s="96"/>
      <c r="J68" s="96"/>
      <c r="K68" s="96"/>
      <c r="L68" s="96"/>
      <c r="M68" s="96"/>
      <c r="N68" s="96"/>
      <c r="O68" s="96"/>
      <c r="P68" s="96"/>
      <c r="Q68" s="96"/>
      <c r="R68" s="96"/>
      <c r="S68" s="96"/>
      <c r="T68" s="96"/>
      <c r="U68" s="95"/>
    </row>
    <row r="69" spans="2:21" ht="54" customHeight="1">
      <c r="B69" s="94" t="s">
        <v>1160</v>
      </c>
      <c r="C69" s="96"/>
      <c r="D69" s="96"/>
      <c r="E69" s="96"/>
      <c r="F69" s="96"/>
      <c r="G69" s="96"/>
      <c r="H69" s="96"/>
      <c r="I69" s="96"/>
      <c r="J69" s="96"/>
      <c r="K69" s="96"/>
      <c r="L69" s="96"/>
      <c r="M69" s="96"/>
      <c r="N69" s="96"/>
      <c r="O69" s="96"/>
      <c r="P69" s="96"/>
      <c r="Q69" s="96"/>
      <c r="R69" s="96"/>
      <c r="S69" s="96"/>
      <c r="T69" s="96"/>
      <c r="U69" s="95"/>
    </row>
    <row r="70" spans="2:21" ht="22.95" customHeight="1">
      <c r="B70" s="94" t="s">
        <v>1161</v>
      </c>
      <c r="C70" s="96"/>
      <c r="D70" s="96"/>
      <c r="E70" s="96"/>
      <c r="F70" s="96"/>
      <c r="G70" s="96"/>
      <c r="H70" s="96"/>
      <c r="I70" s="96"/>
      <c r="J70" s="96"/>
      <c r="K70" s="96"/>
      <c r="L70" s="96"/>
      <c r="M70" s="96"/>
      <c r="N70" s="96"/>
      <c r="O70" s="96"/>
      <c r="P70" s="96"/>
      <c r="Q70" s="96"/>
      <c r="R70" s="96"/>
      <c r="S70" s="96"/>
      <c r="T70" s="96"/>
      <c r="U70" s="95"/>
    </row>
    <row r="71" spans="2:21" ht="78.75" customHeight="1">
      <c r="B71" s="94" t="s">
        <v>1162</v>
      </c>
      <c r="C71" s="96"/>
      <c r="D71" s="96"/>
      <c r="E71" s="96"/>
      <c r="F71" s="96"/>
      <c r="G71" s="96"/>
      <c r="H71" s="96"/>
      <c r="I71" s="96"/>
      <c r="J71" s="96"/>
      <c r="K71" s="96"/>
      <c r="L71" s="96"/>
      <c r="M71" s="96"/>
      <c r="N71" s="96"/>
      <c r="O71" s="96"/>
      <c r="P71" s="96"/>
      <c r="Q71" s="96"/>
      <c r="R71" s="96"/>
      <c r="S71" s="96"/>
      <c r="T71" s="96"/>
      <c r="U71" s="95"/>
    </row>
    <row r="72" spans="2:21" ht="19.95" customHeight="1">
      <c r="B72" s="94" t="s">
        <v>1163</v>
      </c>
      <c r="C72" s="96"/>
      <c r="D72" s="96"/>
      <c r="E72" s="96"/>
      <c r="F72" s="96"/>
      <c r="G72" s="96"/>
      <c r="H72" s="96"/>
      <c r="I72" s="96"/>
      <c r="J72" s="96"/>
      <c r="K72" s="96"/>
      <c r="L72" s="96"/>
      <c r="M72" s="96"/>
      <c r="N72" s="96"/>
      <c r="O72" s="96"/>
      <c r="P72" s="96"/>
      <c r="Q72" s="96"/>
      <c r="R72" s="96"/>
      <c r="S72" s="96"/>
      <c r="T72" s="96"/>
      <c r="U72" s="95"/>
    </row>
    <row r="73" spans="2:21" ht="17.7" customHeight="1" thickBot="1">
      <c r="B73" s="97" t="s">
        <v>1164</v>
      </c>
      <c r="C73" s="99"/>
      <c r="D73" s="99"/>
      <c r="E73" s="99"/>
      <c r="F73" s="99"/>
      <c r="G73" s="99"/>
      <c r="H73" s="99"/>
      <c r="I73" s="99"/>
      <c r="J73" s="99"/>
      <c r="K73" s="99"/>
      <c r="L73" s="99"/>
      <c r="M73" s="99"/>
      <c r="N73" s="99"/>
      <c r="O73" s="99"/>
      <c r="P73" s="99"/>
      <c r="Q73" s="99"/>
      <c r="R73" s="99"/>
      <c r="S73" s="99"/>
      <c r="T73" s="99"/>
      <c r="U73" s="98"/>
    </row>
  </sheetData>
  <mergeCells count="136">
    <mergeCell ref="B70:U70"/>
    <mergeCell ref="B71:U71"/>
    <mergeCell ref="B72:U72"/>
    <mergeCell ref="B73:U73"/>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C38:H38"/>
    <mergeCell ref="I38:K38"/>
    <mergeCell ref="L38:O38"/>
    <mergeCell ref="B42:D42"/>
    <mergeCell ref="B43:D43"/>
    <mergeCell ref="B45:U45"/>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O1" sqref="O1:O1048576"/>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2.33203125" style="1" customWidth="1"/>
    <col min="9" max="9" width="7.33203125" style="1" customWidth="1"/>
    <col min="10" max="10" width="8.77734375" style="1" customWidth="1"/>
    <col min="11" max="11" width="27.21875" style="1" customWidth="1"/>
    <col min="12" max="12" width="8.6640625" style="1" customWidth="1"/>
    <col min="13" max="13" width="6.77734375" style="1" customWidth="1"/>
    <col min="14" max="14" width="9.21875" style="1" customWidth="1"/>
    <col min="15" max="15" width="27.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1165</v>
      </c>
      <c r="D4" s="15" t="s">
        <v>1166</v>
      </c>
      <c r="E4" s="15"/>
      <c r="F4" s="15"/>
      <c r="G4" s="15"/>
      <c r="H4" s="15"/>
      <c r="I4" s="16"/>
      <c r="J4" s="17" t="s">
        <v>6</v>
      </c>
      <c r="K4" s="18" t="s">
        <v>7</v>
      </c>
      <c r="L4" s="19" t="s">
        <v>8</v>
      </c>
      <c r="M4" s="19"/>
      <c r="N4" s="19"/>
      <c r="O4" s="19"/>
      <c r="P4" s="17" t="s">
        <v>9</v>
      </c>
      <c r="Q4" s="19" t="s">
        <v>1167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1168</v>
      </c>
      <c r="D11" s="58"/>
      <c r="E11" s="58"/>
      <c r="F11" s="58"/>
      <c r="G11" s="58"/>
      <c r="H11" s="58"/>
      <c r="I11" s="58" t="s">
        <v>1169</v>
      </c>
      <c r="J11" s="58"/>
      <c r="K11" s="58"/>
      <c r="L11" s="58" t="s">
        <v>1170</v>
      </c>
      <c r="M11" s="58"/>
      <c r="N11" s="58"/>
      <c r="O11" s="58"/>
      <c r="P11" s="59" t="s">
        <v>97</v>
      </c>
      <c r="Q11" s="59" t="s">
        <v>41</v>
      </c>
      <c r="R11" s="59">
        <v>10</v>
      </c>
      <c r="S11" s="59" t="s">
        <v>42</v>
      </c>
      <c r="T11" s="59" t="s">
        <v>42</v>
      </c>
      <c r="U11" s="60" t="str">
        <f t="shared" ref="U11:U20" si="0">IF(ISERR(T11/S11*100),"N/A",T11/S11*100)</f>
        <v>N/A</v>
      </c>
    </row>
    <row r="12" spans="1:34" ht="75" customHeight="1" thickTop="1" thickBot="1">
      <c r="A12" s="56"/>
      <c r="B12" s="57" t="s">
        <v>46</v>
      </c>
      <c r="C12" s="58" t="s">
        <v>1171</v>
      </c>
      <c r="D12" s="58"/>
      <c r="E12" s="58"/>
      <c r="F12" s="58"/>
      <c r="G12" s="58"/>
      <c r="H12" s="58"/>
      <c r="I12" s="58" t="s">
        <v>1172</v>
      </c>
      <c r="J12" s="58"/>
      <c r="K12" s="58"/>
      <c r="L12" s="58" t="s">
        <v>1173</v>
      </c>
      <c r="M12" s="58"/>
      <c r="N12" s="58"/>
      <c r="O12" s="58"/>
      <c r="P12" s="59" t="s">
        <v>97</v>
      </c>
      <c r="Q12" s="59" t="s">
        <v>41</v>
      </c>
      <c r="R12" s="59">
        <v>33.06</v>
      </c>
      <c r="S12" s="59" t="s">
        <v>42</v>
      </c>
      <c r="T12" s="59" t="s">
        <v>42</v>
      </c>
      <c r="U12" s="60" t="str">
        <f t="shared" si="0"/>
        <v>N/A</v>
      </c>
    </row>
    <row r="13" spans="1:34" ht="75" customHeight="1" thickTop="1">
      <c r="A13" s="56"/>
      <c r="B13" s="57" t="s">
        <v>51</v>
      </c>
      <c r="C13" s="58" t="s">
        <v>1174</v>
      </c>
      <c r="D13" s="58"/>
      <c r="E13" s="58"/>
      <c r="F13" s="58"/>
      <c r="G13" s="58"/>
      <c r="H13" s="58"/>
      <c r="I13" s="58" t="s">
        <v>1175</v>
      </c>
      <c r="J13" s="58"/>
      <c r="K13" s="58"/>
      <c r="L13" s="58" t="s">
        <v>1176</v>
      </c>
      <c r="M13" s="58"/>
      <c r="N13" s="58"/>
      <c r="O13" s="58"/>
      <c r="P13" s="59" t="s">
        <v>40</v>
      </c>
      <c r="Q13" s="59" t="s">
        <v>148</v>
      </c>
      <c r="R13" s="59">
        <v>66.87</v>
      </c>
      <c r="S13" s="59">
        <v>0</v>
      </c>
      <c r="T13" s="59">
        <v>0.01</v>
      </c>
      <c r="U13" s="60" t="str">
        <f t="shared" si="0"/>
        <v>N/A</v>
      </c>
    </row>
    <row r="14" spans="1:34" ht="75" customHeight="1">
      <c r="A14" s="56"/>
      <c r="B14" s="61" t="s">
        <v>43</v>
      </c>
      <c r="C14" s="62" t="s">
        <v>1177</v>
      </c>
      <c r="D14" s="62"/>
      <c r="E14" s="62"/>
      <c r="F14" s="62"/>
      <c r="G14" s="62"/>
      <c r="H14" s="62"/>
      <c r="I14" s="62" t="s">
        <v>1178</v>
      </c>
      <c r="J14" s="62"/>
      <c r="K14" s="62"/>
      <c r="L14" s="62" t="s">
        <v>1179</v>
      </c>
      <c r="M14" s="62"/>
      <c r="N14" s="62"/>
      <c r="O14" s="62"/>
      <c r="P14" s="63" t="s">
        <v>40</v>
      </c>
      <c r="Q14" s="63" t="s">
        <v>148</v>
      </c>
      <c r="R14" s="63">
        <v>70.22</v>
      </c>
      <c r="S14" s="63">
        <v>0</v>
      </c>
      <c r="T14" s="63">
        <v>0</v>
      </c>
      <c r="U14" s="65" t="str">
        <f t="shared" si="0"/>
        <v>N/A</v>
      </c>
    </row>
    <row r="15" spans="1:34" ht="75" customHeight="1">
      <c r="A15" s="56"/>
      <c r="B15" s="61" t="s">
        <v>43</v>
      </c>
      <c r="C15" s="62" t="s">
        <v>1180</v>
      </c>
      <c r="D15" s="62"/>
      <c r="E15" s="62"/>
      <c r="F15" s="62"/>
      <c r="G15" s="62"/>
      <c r="H15" s="62"/>
      <c r="I15" s="62" t="s">
        <v>1181</v>
      </c>
      <c r="J15" s="62"/>
      <c r="K15" s="62"/>
      <c r="L15" s="62" t="s">
        <v>1182</v>
      </c>
      <c r="M15" s="62"/>
      <c r="N15" s="62"/>
      <c r="O15" s="62"/>
      <c r="P15" s="63" t="s">
        <v>40</v>
      </c>
      <c r="Q15" s="63" t="s">
        <v>148</v>
      </c>
      <c r="R15" s="63">
        <v>84.7</v>
      </c>
      <c r="S15" s="63">
        <v>0</v>
      </c>
      <c r="T15" s="63">
        <v>0</v>
      </c>
      <c r="U15" s="65" t="str">
        <f t="shared" si="0"/>
        <v>N/A</v>
      </c>
    </row>
    <row r="16" spans="1:34" ht="75" customHeight="1">
      <c r="A16" s="56"/>
      <c r="B16" s="61" t="s">
        <v>43</v>
      </c>
      <c r="C16" s="62" t="s">
        <v>1183</v>
      </c>
      <c r="D16" s="62"/>
      <c r="E16" s="62"/>
      <c r="F16" s="62"/>
      <c r="G16" s="62"/>
      <c r="H16" s="62"/>
      <c r="I16" s="62" t="s">
        <v>1184</v>
      </c>
      <c r="J16" s="62"/>
      <c r="K16" s="62"/>
      <c r="L16" s="62" t="s">
        <v>1185</v>
      </c>
      <c r="M16" s="62"/>
      <c r="N16" s="62"/>
      <c r="O16" s="62"/>
      <c r="P16" s="63" t="s">
        <v>40</v>
      </c>
      <c r="Q16" s="63" t="s">
        <v>148</v>
      </c>
      <c r="R16" s="63">
        <v>61.02</v>
      </c>
      <c r="S16" s="63">
        <v>0</v>
      </c>
      <c r="T16" s="63">
        <v>17.649999999999999</v>
      </c>
      <c r="U16" s="65" t="str">
        <f t="shared" si="0"/>
        <v>N/A</v>
      </c>
    </row>
    <row r="17" spans="1:22" ht="75" customHeight="1" thickBot="1">
      <c r="A17" s="56"/>
      <c r="B17" s="61" t="s">
        <v>43</v>
      </c>
      <c r="C17" s="62" t="s">
        <v>1186</v>
      </c>
      <c r="D17" s="62"/>
      <c r="E17" s="62"/>
      <c r="F17" s="62"/>
      <c r="G17" s="62"/>
      <c r="H17" s="62"/>
      <c r="I17" s="62" t="s">
        <v>1187</v>
      </c>
      <c r="J17" s="62"/>
      <c r="K17" s="62"/>
      <c r="L17" s="62" t="s">
        <v>1188</v>
      </c>
      <c r="M17" s="62"/>
      <c r="N17" s="62"/>
      <c r="O17" s="62"/>
      <c r="P17" s="63" t="s">
        <v>40</v>
      </c>
      <c r="Q17" s="63" t="s">
        <v>148</v>
      </c>
      <c r="R17" s="63">
        <v>12</v>
      </c>
      <c r="S17" s="63">
        <v>0</v>
      </c>
      <c r="T17" s="63">
        <v>8.16</v>
      </c>
      <c r="U17" s="65" t="str">
        <f t="shared" si="0"/>
        <v>N/A</v>
      </c>
    </row>
    <row r="18" spans="1:22" ht="75" customHeight="1" thickTop="1">
      <c r="A18" s="56"/>
      <c r="B18" s="57" t="s">
        <v>56</v>
      </c>
      <c r="C18" s="58" t="s">
        <v>1189</v>
      </c>
      <c r="D18" s="58"/>
      <c r="E18" s="58"/>
      <c r="F18" s="58"/>
      <c r="G18" s="58"/>
      <c r="H18" s="58"/>
      <c r="I18" s="58" t="s">
        <v>1190</v>
      </c>
      <c r="J18" s="58"/>
      <c r="K18" s="58"/>
      <c r="L18" s="58" t="s">
        <v>1191</v>
      </c>
      <c r="M18" s="58"/>
      <c r="N18" s="58"/>
      <c r="O18" s="58"/>
      <c r="P18" s="59" t="s">
        <v>40</v>
      </c>
      <c r="Q18" s="59" t="s">
        <v>60</v>
      </c>
      <c r="R18" s="59">
        <v>60</v>
      </c>
      <c r="S18" s="59">
        <v>0</v>
      </c>
      <c r="T18" s="59">
        <v>51.6</v>
      </c>
      <c r="U18" s="60" t="str">
        <f t="shared" si="0"/>
        <v>N/A</v>
      </c>
    </row>
    <row r="19" spans="1:22" ht="75" customHeight="1">
      <c r="A19" s="56"/>
      <c r="B19" s="61" t="s">
        <v>43</v>
      </c>
      <c r="C19" s="62" t="s">
        <v>1192</v>
      </c>
      <c r="D19" s="62"/>
      <c r="E19" s="62"/>
      <c r="F19" s="62"/>
      <c r="G19" s="62"/>
      <c r="H19" s="62"/>
      <c r="I19" s="62" t="s">
        <v>1193</v>
      </c>
      <c r="J19" s="62"/>
      <c r="K19" s="62"/>
      <c r="L19" s="62" t="s">
        <v>1194</v>
      </c>
      <c r="M19" s="62"/>
      <c r="N19" s="62"/>
      <c r="O19" s="62"/>
      <c r="P19" s="63" t="s">
        <v>40</v>
      </c>
      <c r="Q19" s="63" t="s">
        <v>148</v>
      </c>
      <c r="R19" s="63">
        <v>70</v>
      </c>
      <c r="S19" s="63">
        <v>0</v>
      </c>
      <c r="T19" s="63">
        <v>20</v>
      </c>
      <c r="U19" s="65" t="str">
        <f t="shared" si="0"/>
        <v>N/A</v>
      </c>
    </row>
    <row r="20" spans="1:22" ht="75" customHeight="1" thickBot="1">
      <c r="A20" s="56"/>
      <c r="B20" s="61" t="s">
        <v>43</v>
      </c>
      <c r="C20" s="62" t="s">
        <v>1195</v>
      </c>
      <c r="D20" s="62"/>
      <c r="E20" s="62"/>
      <c r="F20" s="62"/>
      <c r="G20" s="62"/>
      <c r="H20" s="62"/>
      <c r="I20" s="62" t="s">
        <v>1196</v>
      </c>
      <c r="J20" s="62"/>
      <c r="K20" s="62"/>
      <c r="L20" s="62" t="s">
        <v>1197</v>
      </c>
      <c r="M20" s="62"/>
      <c r="N20" s="62"/>
      <c r="O20" s="62"/>
      <c r="P20" s="63" t="s">
        <v>40</v>
      </c>
      <c r="Q20" s="63" t="s">
        <v>60</v>
      </c>
      <c r="R20" s="63">
        <v>80</v>
      </c>
      <c r="S20" s="63">
        <v>41</v>
      </c>
      <c r="T20" s="63">
        <v>41</v>
      </c>
      <c r="U20" s="65">
        <f t="shared" si="0"/>
        <v>100</v>
      </c>
    </row>
    <row r="21" spans="1:22" ht="22.5" customHeight="1" thickTop="1" thickBot="1">
      <c r="B21" s="9" t="s">
        <v>61</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62</v>
      </c>
      <c r="S22" s="40" t="s">
        <v>63</v>
      </c>
      <c r="T22" s="72" t="s">
        <v>64</v>
      </c>
      <c r="U22" s="40" t="s">
        <v>65</v>
      </c>
    </row>
    <row r="23" spans="1:22" ht="26.25" customHeight="1" thickBot="1">
      <c r="B23" s="73"/>
      <c r="C23" s="74"/>
      <c r="D23" s="74"/>
      <c r="E23" s="74"/>
      <c r="F23" s="74"/>
      <c r="G23" s="74"/>
      <c r="H23" s="75"/>
      <c r="I23" s="75"/>
      <c r="J23" s="75"/>
      <c r="K23" s="75"/>
      <c r="L23" s="75"/>
      <c r="M23" s="75"/>
      <c r="N23" s="75"/>
      <c r="O23" s="75"/>
      <c r="P23" s="76"/>
      <c r="Q23" s="77"/>
      <c r="R23" s="78" t="s">
        <v>66</v>
      </c>
      <c r="S23" s="77" t="s">
        <v>66</v>
      </c>
      <c r="T23" s="77" t="s">
        <v>66</v>
      </c>
      <c r="U23" s="77" t="s">
        <v>67</v>
      </c>
    </row>
    <row r="24" spans="1:22" ht="13.5" customHeight="1" thickBot="1">
      <c r="B24" s="79" t="s">
        <v>68</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69</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70</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71</v>
      </c>
      <c r="C27" s="93"/>
      <c r="D27" s="93"/>
      <c r="E27" s="93"/>
      <c r="F27" s="93"/>
      <c r="G27" s="93"/>
      <c r="H27" s="93"/>
      <c r="I27" s="93"/>
      <c r="J27" s="93"/>
      <c r="K27" s="93"/>
      <c r="L27" s="93"/>
      <c r="M27" s="93"/>
      <c r="N27" s="93"/>
      <c r="O27" s="93"/>
      <c r="P27" s="93"/>
      <c r="Q27" s="93"/>
      <c r="R27" s="93"/>
      <c r="S27" s="93"/>
      <c r="T27" s="93"/>
      <c r="U27" s="92"/>
    </row>
    <row r="28" spans="1:22" ht="34.5" customHeight="1">
      <c r="B28" s="94" t="s">
        <v>1198</v>
      </c>
      <c r="C28" s="96"/>
      <c r="D28" s="96"/>
      <c r="E28" s="96"/>
      <c r="F28" s="96"/>
      <c r="G28" s="96"/>
      <c r="H28" s="96"/>
      <c r="I28" s="96"/>
      <c r="J28" s="96"/>
      <c r="K28" s="96"/>
      <c r="L28" s="96"/>
      <c r="M28" s="96"/>
      <c r="N28" s="96"/>
      <c r="O28" s="96"/>
      <c r="P28" s="96"/>
      <c r="Q28" s="96"/>
      <c r="R28" s="96"/>
      <c r="S28" s="96"/>
      <c r="T28" s="96"/>
      <c r="U28" s="95"/>
    </row>
    <row r="29" spans="1:22" ht="34.5" customHeight="1">
      <c r="B29" s="94" t="s">
        <v>1199</v>
      </c>
      <c r="C29" s="96"/>
      <c r="D29" s="96"/>
      <c r="E29" s="96"/>
      <c r="F29" s="96"/>
      <c r="G29" s="96"/>
      <c r="H29" s="96"/>
      <c r="I29" s="96"/>
      <c r="J29" s="96"/>
      <c r="K29" s="96"/>
      <c r="L29" s="96"/>
      <c r="M29" s="96"/>
      <c r="N29" s="96"/>
      <c r="O29" s="96"/>
      <c r="P29" s="96"/>
      <c r="Q29" s="96"/>
      <c r="R29" s="96"/>
      <c r="S29" s="96"/>
      <c r="T29" s="96"/>
      <c r="U29" s="95"/>
    </row>
    <row r="30" spans="1:22" ht="58.05" customHeight="1">
      <c r="B30" s="94" t="s">
        <v>1200</v>
      </c>
      <c r="C30" s="96"/>
      <c r="D30" s="96"/>
      <c r="E30" s="96"/>
      <c r="F30" s="96"/>
      <c r="G30" s="96"/>
      <c r="H30" s="96"/>
      <c r="I30" s="96"/>
      <c r="J30" s="96"/>
      <c r="K30" s="96"/>
      <c r="L30" s="96"/>
      <c r="M30" s="96"/>
      <c r="N30" s="96"/>
      <c r="O30" s="96"/>
      <c r="P30" s="96"/>
      <c r="Q30" s="96"/>
      <c r="R30" s="96"/>
      <c r="S30" s="96"/>
      <c r="T30" s="96"/>
      <c r="U30" s="95"/>
    </row>
    <row r="31" spans="1:22" ht="16.95" customHeight="1">
      <c r="B31" s="94" t="s">
        <v>1201</v>
      </c>
      <c r="C31" s="96"/>
      <c r="D31" s="96"/>
      <c r="E31" s="96"/>
      <c r="F31" s="96"/>
      <c r="G31" s="96"/>
      <c r="H31" s="96"/>
      <c r="I31" s="96"/>
      <c r="J31" s="96"/>
      <c r="K31" s="96"/>
      <c r="L31" s="96"/>
      <c r="M31" s="96"/>
      <c r="N31" s="96"/>
      <c r="O31" s="96"/>
      <c r="P31" s="96"/>
      <c r="Q31" s="96"/>
      <c r="R31" s="96"/>
      <c r="S31" s="96"/>
      <c r="T31" s="96"/>
      <c r="U31" s="95"/>
    </row>
    <row r="32" spans="1:22" ht="20.25" customHeight="1">
      <c r="B32" s="94" t="s">
        <v>1202</v>
      </c>
      <c r="C32" s="96"/>
      <c r="D32" s="96"/>
      <c r="E32" s="96"/>
      <c r="F32" s="96"/>
      <c r="G32" s="96"/>
      <c r="H32" s="96"/>
      <c r="I32" s="96"/>
      <c r="J32" s="96"/>
      <c r="K32" s="96"/>
      <c r="L32" s="96"/>
      <c r="M32" s="96"/>
      <c r="N32" s="96"/>
      <c r="O32" s="96"/>
      <c r="P32" s="96"/>
      <c r="Q32" s="96"/>
      <c r="R32" s="96"/>
      <c r="S32" s="96"/>
      <c r="T32" s="96"/>
      <c r="U32" s="95"/>
    </row>
    <row r="33" spans="2:21" ht="70.05" customHeight="1">
      <c r="B33" s="94" t="s">
        <v>1203</v>
      </c>
      <c r="C33" s="96"/>
      <c r="D33" s="96"/>
      <c r="E33" s="96"/>
      <c r="F33" s="96"/>
      <c r="G33" s="96"/>
      <c r="H33" s="96"/>
      <c r="I33" s="96"/>
      <c r="J33" s="96"/>
      <c r="K33" s="96"/>
      <c r="L33" s="96"/>
      <c r="M33" s="96"/>
      <c r="N33" s="96"/>
      <c r="O33" s="96"/>
      <c r="P33" s="96"/>
      <c r="Q33" s="96"/>
      <c r="R33" s="96"/>
      <c r="S33" s="96"/>
      <c r="T33" s="96"/>
      <c r="U33" s="95"/>
    </row>
    <row r="34" spans="2:21" ht="65.25" customHeight="1">
      <c r="B34" s="94" t="s">
        <v>1204</v>
      </c>
      <c r="C34" s="96"/>
      <c r="D34" s="96"/>
      <c r="E34" s="96"/>
      <c r="F34" s="96"/>
      <c r="G34" s="96"/>
      <c r="H34" s="96"/>
      <c r="I34" s="96"/>
      <c r="J34" s="96"/>
      <c r="K34" s="96"/>
      <c r="L34" s="96"/>
      <c r="M34" s="96"/>
      <c r="N34" s="96"/>
      <c r="O34" s="96"/>
      <c r="P34" s="96"/>
      <c r="Q34" s="96"/>
      <c r="R34" s="96"/>
      <c r="S34" s="96"/>
      <c r="T34" s="96"/>
      <c r="U34" s="95"/>
    </row>
    <row r="35" spans="2:21" ht="54" customHeight="1">
      <c r="B35" s="94" t="s">
        <v>1205</v>
      </c>
      <c r="C35" s="96"/>
      <c r="D35" s="96"/>
      <c r="E35" s="96"/>
      <c r="F35" s="96"/>
      <c r="G35" s="96"/>
      <c r="H35" s="96"/>
      <c r="I35" s="96"/>
      <c r="J35" s="96"/>
      <c r="K35" s="96"/>
      <c r="L35" s="96"/>
      <c r="M35" s="96"/>
      <c r="N35" s="96"/>
      <c r="O35" s="96"/>
      <c r="P35" s="96"/>
      <c r="Q35" s="96"/>
      <c r="R35" s="96"/>
      <c r="S35" s="96"/>
      <c r="T35" s="96"/>
      <c r="U35" s="95"/>
    </row>
    <row r="36" spans="2:21" ht="61.05" customHeight="1">
      <c r="B36" s="94" t="s">
        <v>1206</v>
      </c>
      <c r="C36" s="96"/>
      <c r="D36" s="96"/>
      <c r="E36" s="96"/>
      <c r="F36" s="96"/>
      <c r="G36" s="96"/>
      <c r="H36" s="96"/>
      <c r="I36" s="96"/>
      <c r="J36" s="96"/>
      <c r="K36" s="96"/>
      <c r="L36" s="96"/>
      <c r="M36" s="96"/>
      <c r="N36" s="96"/>
      <c r="O36" s="96"/>
      <c r="P36" s="96"/>
      <c r="Q36" s="96"/>
      <c r="R36" s="96"/>
      <c r="S36" s="96"/>
      <c r="T36" s="96"/>
      <c r="U36" s="95"/>
    </row>
    <row r="37" spans="2:21" ht="34.950000000000003" customHeight="1" thickBot="1">
      <c r="B37" s="97" t="s">
        <v>1207</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W4" sqref="W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2.10937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77</v>
      </c>
      <c r="D4" s="15" t="s">
        <v>78</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83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84</v>
      </c>
      <c r="D11" s="58"/>
      <c r="E11" s="58"/>
      <c r="F11" s="58"/>
      <c r="G11" s="58"/>
      <c r="H11" s="58"/>
      <c r="I11" s="58" t="s">
        <v>85</v>
      </c>
      <c r="J11" s="58"/>
      <c r="K11" s="58"/>
      <c r="L11" s="58" t="s">
        <v>86</v>
      </c>
      <c r="M11" s="58"/>
      <c r="N11" s="58"/>
      <c r="O11" s="58"/>
      <c r="P11" s="59" t="s">
        <v>40</v>
      </c>
      <c r="Q11" s="59" t="s">
        <v>55</v>
      </c>
      <c r="R11" s="59">
        <v>64.64</v>
      </c>
      <c r="S11" s="59">
        <v>46.47</v>
      </c>
      <c r="T11" s="59">
        <v>45.76</v>
      </c>
      <c r="U11" s="60">
        <f t="shared" ref="U11:U19" si="0">IF(ISERR(T11/S11*100),"N/A",T11/S11*100)</f>
        <v>98.472132558639984</v>
      </c>
    </row>
    <row r="12" spans="1:34" ht="75" customHeight="1" thickTop="1" thickBot="1">
      <c r="A12" s="56"/>
      <c r="B12" s="57" t="s">
        <v>46</v>
      </c>
      <c r="C12" s="58" t="s">
        <v>87</v>
      </c>
      <c r="D12" s="58"/>
      <c r="E12" s="58"/>
      <c r="F12" s="58"/>
      <c r="G12" s="58"/>
      <c r="H12" s="58"/>
      <c r="I12" s="58" t="s">
        <v>88</v>
      </c>
      <c r="J12" s="58"/>
      <c r="K12" s="58"/>
      <c r="L12" s="58" t="s">
        <v>89</v>
      </c>
      <c r="M12" s="58"/>
      <c r="N12" s="58"/>
      <c r="O12" s="58"/>
      <c r="P12" s="59" t="s">
        <v>40</v>
      </c>
      <c r="Q12" s="59" t="s">
        <v>55</v>
      </c>
      <c r="R12" s="59">
        <v>128.33000000000001</v>
      </c>
      <c r="S12" s="59">
        <v>128.33000000000001</v>
      </c>
      <c r="T12" s="59">
        <v>128.33000000000001</v>
      </c>
      <c r="U12" s="60">
        <f t="shared" si="0"/>
        <v>100</v>
      </c>
    </row>
    <row r="13" spans="1:34" ht="75" customHeight="1" thickTop="1">
      <c r="A13" s="56"/>
      <c r="B13" s="57" t="s">
        <v>51</v>
      </c>
      <c r="C13" s="58" t="s">
        <v>90</v>
      </c>
      <c r="D13" s="58"/>
      <c r="E13" s="58"/>
      <c r="F13" s="58"/>
      <c r="G13" s="58"/>
      <c r="H13" s="58"/>
      <c r="I13" s="58" t="s">
        <v>91</v>
      </c>
      <c r="J13" s="58"/>
      <c r="K13" s="58"/>
      <c r="L13" s="58" t="s">
        <v>92</v>
      </c>
      <c r="M13" s="58"/>
      <c r="N13" s="58"/>
      <c r="O13" s="58"/>
      <c r="P13" s="59" t="s">
        <v>40</v>
      </c>
      <c r="Q13" s="59" t="s">
        <v>60</v>
      </c>
      <c r="R13" s="59">
        <v>100</v>
      </c>
      <c r="S13" s="59">
        <v>80.12</v>
      </c>
      <c r="T13" s="59">
        <v>78.91</v>
      </c>
      <c r="U13" s="60">
        <f t="shared" si="0"/>
        <v>98.489765351972039</v>
      </c>
    </row>
    <row r="14" spans="1:34" ht="75" customHeight="1">
      <c r="A14" s="56"/>
      <c r="B14" s="61" t="s">
        <v>43</v>
      </c>
      <c r="C14" s="62" t="s">
        <v>43</v>
      </c>
      <c r="D14" s="62"/>
      <c r="E14" s="62"/>
      <c r="F14" s="62"/>
      <c r="G14" s="62"/>
      <c r="H14" s="62"/>
      <c r="I14" s="62" t="s">
        <v>93</v>
      </c>
      <c r="J14" s="62"/>
      <c r="K14" s="62"/>
      <c r="L14" s="62" t="s">
        <v>94</v>
      </c>
      <c r="M14" s="62"/>
      <c r="N14" s="62"/>
      <c r="O14" s="62"/>
      <c r="P14" s="63" t="s">
        <v>40</v>
      </c>
      <c r="Q14" s="63" t="s">
        <v>60</v>
      </c>
      <c r="R14" s="63">
        <v>48.5</v>
      </c>
      <c r="S14" s="63">
        <v>40.06</v>
      </c>
      <c r="T14" s="63">
        <v>38.270000000000003</v>
      </c>
      <c r="U14" s="65">
        <f t="shared" si="0"/>
        <v>95.531702446330499</v>
      </c>
    </row>
    <row r="15" spans="1:34" ht="75" customHeight="1" thickBot="1">
      <c r="A15" s="56"/>
      <c r="B15" s="61" t="s">
        <v>43</v>
      </c>
      <c r="C15" s="62" t="s">
        <v>43</v>
      </c>
      <c r="D15" s="62"/>
      <c r="E15" s="62"/>
      <c r="F15" s="62"/>
      <c r="G15" s="62"/>
      <c r="H15" s="62"/>
      <c r="I15" s="62" t="s">
        <v>95</v>
      </c>
      <c r="J15" s="62"/>
      <c r="K15" s="62"/>
      <c r="L15" s="62" t="s">
        <v>96</v>
      </c>
      <c r="M15" s="62"/>
      <c r="N15" s="62"/>
      <c r="O15" s="62"/>
      <c r="P15" s="63" t="s">
        <v>97</v>
      </c>
      <c r="Q15" s="63" t="s">
        <v>60</v>
      </c>
      <c r="R15" s="63">
        <v>15.1</v>
      </c>
      <c r="S15" s="63">
        <v>1.08</v>
      </c>
      <c r="T15" s="63">
        <v>2.42</v>
      </c>
      <c r="U15" s="65">
        <f t="shared" si="0"/>
        <v>224.07407407407405</v>
      </c>
    </row>
    <row r="16" spans="1:34" ht="75" customHeight="1" thickTop="1">
      <c r="A16" s="56"/>
      <c r="B16" s="57" t="s">
        <v>56</v>
      </c>
      <c r="C16" s="58" t="s">
        <v>98</v>
      </c>
      <c r="D16" s="58"/>
      <c r="E16" s="58"/>
      <c r="F16" s="58"/>
      <c r="G16" s="58"/>
      <c r="H16" s="58"/>
      <c r="I16" s="58" t="s">
        <v>99</v>
      </c>
      <c r="J16" s="58"/>
      <c r="K16" s="58"/>
      <c r="L16" s="58" t="s">
        <v>100</v>
      </c>
      <c r="M16" s="58"/>
      <c r="N16" s="58"/>
      <c r="O16" s="58"/>
      <c r="P16" s="59" t="s">
        <v>40</v>
      </c>
      <c r="Q16" s="59" t="s">
        <v>60</v>
      </c>
      <c r="R16" s="59">
        <v>100</v>
      </c>
      <c r="S16" s="59">
        <v>100</v>
      </c>
      <c r="T16" s="59">
        <v>24.91</v>
      </c>
      <c r="U16" s="60">
        <f t="shared" si="0"/>
        <v>24.91</v>
      </c>
    </row>
    <row r="17" spans="1:22" ht="75" customHeight="1">
      <c r="A17" s="56"/>
      <c r="B17" s="61" t="s">
        <v>43</v>
      </c>
      <c r="C17" s="62" t="s">
        <v>101</v>
      </c>
      <c r="D17" s="62"/>
      <c r="E17" s="62"/>
      <c r="F17" s="62"/>
      <c r="G17" s="62"/>
      <c r="H17" s="62"/>
      <c r="I17" s="62" t="s">
        <v>102</v>
      </c>
      <c r="J17" s="62"/>
      <c r="K17" s="62"/>
      <c r="L17" s="62" t="s">
        <v>103</v>
      </c>
      <c r="M17" s="62"/>
      <c r="N17" s="62"/>
      <c r="O17" s="62"/>
      <c r="P17" s="63" t="s">
        <v>40</v>
      </c>
      <c r="Q17" s="63" t="s">
        <v>60</v>
      </c>
      <c r="R17" s="63">
        <v>154.71</v>
      </c>
      <c r="S17" s="63">
        <v>129.77000000000001</v>
      </c>
      <c r="T17" s="63">
        <v>119.6</v>
      </c>
      <c r="U17" s="65">
        <f t="shared" si="0"/>
        <v>92.16305771750018</v>
      </c>
    </row>
    <row r="18" spans="1:22" ht="75" customHeight="1">
      <c r="A18" s="56"/>
      <c r="B18" s="61" t="s">
        <v>43</v>
      </c>
      <c r="C18" s="62" t="s">
        <v>43</v>
      </c>
      <c r="D18" s="62"/>
      <c r="E18" s="62"/>
      <c r="F18" s="62"/>
      <c r="G18" s="62"/>
      <c r="H18" s="62"/>
      <c r="I18" s="62" t="s">
        <v>104</v>
      </c>
      <c r="J18" s="62"/>
      <c r="K18" s="62"/>
      <c r="L18" s="62" t="s">
        <v>105</v>
      </c>
      <c r="M18" s="62"/>
      <c r="N18" s="62"/>
      <c r="O18" s="62"/>
      <c r="P18" s="63" t="s">
        <v>106</v>
      </c>
      <c r="Q18" s="63" t="s">
        <v>107</v>
      </c>
      <c r="R18" s="63">
        <v>0.18</v>
      </c>
      <c r="S18" s="63">
        <v>0.24</v>
      </c>
      <c r="T18" s="63">
        <v>0.18</v>
      </c>
      <c r="U18" s="65">
        <f t="shared" si="0"/>
        <v>75</v>
      </c>
    </row>
    <row r="19" spans="1:22" ht="75" customHeight="1" thickBot="1">
      <c r="A19" s="56"/>
      <c r="B19" s="61" t="s">
        <v>43</v>
      </c>
      <c r="C19" s="62" t="s">
        <v>43</v>
      </c>
      <c r="D19" s="62"/>
      <c r="E19" s="62"/>
      <c r="F19" s="62"/>
      <c r="G19" s="62"/>
      <c r="H19" s="62"/>
      <c r="I19" s="62" t="s">
        <v>108</v>
      </c>
      <c r="J19" s="62"/>
      <c r="K19" s="62"/>
      <c r="L19" s="62" t="s">
        <v>109</v>
      </c>
      <c r="M19" s="62"/>
      <c r="N19" s="62"/>
      <c r="O19" s="62"/>
      <c r="P19" s="63" t="s">
        <v>40</v>
      </c>
      <c r="Q19" s="63" t="s">
        <v>110</v>
      </c>
      <c r="R19" s="63">
        <v>113.87</v>
      </c>
      <c r="S19" s="63">
        <v>91.23</v>
      </c>
      <c r="T19" s="63">
        <v>82.62</v>
      </c>
      <c r="U19" s="65">
        <f t="shared" si="0"/>
        <v>90.562315027951328</v>
      </c>
    </row>
    <row r="20" spans="1:22" ht="22.5" customHeight="1" thickTop="1" thickBot="1">
      <c r="B20" s="9" t="s">
        <v>61</v>
      </c>
      <c r="C20" s="10"/>
      <c r="D20" s="10"/>
      <c r="E20" s="10"/>
      <c r="F20" s="10"/>
      <c r="G20" s="10"/>
      <c r="H20" s="11"/>
      <c r="I20" s="11"/>
      <c r="J20" s="11"/>
      <c r="K20" s="11"/>
      <c r="L20" s="11"/>
      <c r="M20" s="11"/>
      <c r="N20" s="11"/>
      <c r="O20" s="11"/>
      <c r="P20" s="11"/>
      <c r="Q20" s="11"/>
      <c r="R20" s="11"/>
      <c r="S20" s="11"/>
      <c r="T20" s="11"/>
      <c r="U20" s="12"/>
      <c r="V20" s="66"/>
    </row>
    <row r="21" spans="1:22" ht="26.25" customHeight="1" thickTop="1">
      <c r="B21" s="67"/>
      <c r="C21" s="68"/>
      <c r="D21" s="68"/>
      <c r="E21" s="68"/>
      <c r="F21" s="68"/>
      <c r="G21" s="68"/>
      <c r="H21" s="69"/>
      <c r="I21" s="69"/>
      <c r="J21" s="69"/>
      <c r="K21" s="69"/>
      <c r="L21" s="69"/>
      <c r="M21" s="69"/>
      <c r="N21" s="69"/>
      <c r="O21" s="69"/>
      <c r="P21" s="70"/>
      <c r="Q21" s="71"/>
      <c r="R21" s="72" t="s">
        <v>62</v>
      </c>
      <c r="S21" s="40" t="s">
        <v>63</v>
      </c>
      <c r="T21" s="72" t="s">
        <v>64</v>
      </c>
      <c r="U21" s="40" t="s">
        <v>65</v>
      </c>
    </row>
    <row r="22" spans="1:22" ht="26.25" customHeight="1" thickBot="1">
      <c r="B22" s="73"/>
      <c r="C22" s="74"/>
      <c r="D22" s="74"/>
      <c r="E22" s="74"/>
      <c r="F22" s="74"/>
      <c r="G22" s="74"/>
      <c r="H22" s="75"/>
      <c r="I22" s="75"/>
      <c r="J22" s="75"/>
      <c r="K22" s="75"/>
      <c r="L22" s="75"/>
      <c r="M22" s="75"/>
      <c r="N22" s="75"/>
      <c r="O22" s="75"/>
      <c r="P22" s="76"/>
      <c r="Q22" s="77"/>
      <c r="R22" s="78" t="s">
        <v>66</v>
      </c>
      <c r="S22" s="77" t="s">
        <v>66</v>
      </c>
      <c r="T22" s="77" t="s">
        <v>66</v>
      </c>
      <c r="U22" s="77" t="s">
        <v>67</v>
      </c>
    </row>
    <row r="23" spans="1:22" ht="13.5" customHeight="1" thickBot="1">
      <c r="B23" s="79" t="s">
        <v>68</v>
      </c>
      <c r="C23" s="80"/>
      <c r="D23" s="80"/>
      <c r="E23" s="81"/>
      <c r="F23" s="81"/>
      <c r="G23" s="81"/>
      <c r="H23" s="82"/>
      <c r="I23" s="82"/>
      <c r="J23" s="82"/>
      <c r="K23" s="82"/>
      <c r="L23" s="82"/>
      <c r="M23" s="82"/>
      <c r="N23" s="82"/>
      <c r="O23" s="82"/>
      <c r="P23" s="83"/>
      <c r="Q23" s="83"/>
      <c r="R23" s="84" t="str">
        <f t="shared" ref="R23:T24" si="1">"N/D"</f>
        <v>N/D</v>
      </c>
      <c r="S23" s="84" t="str">
        <f t="shared" si="1"/>
        <v>N/D</v>
      </c>
      <c r="T23" s="84" t="str">
        <f t="shared" si="1"/>
        <v>N/D</v>
      </c>
      <c r="U23" s="85" t="str">
        <f>+IF(ISERR(T23/S23*100),"N/A",T23/S23*100)</f>
        <v>N/A</v>
      </c>
    </row>
    <row r="24" spans="1:22" ht="13.5" customHeight="1" thickBot="1">
      <c r="B24" s="86" t="s">
        <v>69</v>
      </c>
      <c r="C24" s="87"/>
      <c r="D24" s="87"/>
      <c r="E24" s="88"/>
      <c r="F24" s="88"/>
      <c r="G24" s="88"/>
      <c r="H24" s="89"/>
      <c r="I24" s="89"/>
      <c r="J24" s="89"/>
      <c r="K24" s="89"/>
      <c r="L24" s="89"/>
      <c r="M24" s="89"/>
      <c r="N24" s="89"/>
      <c r="O24" s="89"/>
      <c r="P24" s="90"/>
      <c r="Q24" s="90"/>
      <c r="R24" s="84" t="str">
        <f t="shared" si="1"/>
        <v>N/D</v>
      </c>
      <c r="S24" s="84" t="str">
        <f t="shared" si="1"/>
        <v>N/D</v>
      </c>
      <c r="T24" s="84" t="str">
        <f t="shared" si="1"/>
        <v>N/D</v>
      </c>
      <c r="U24" s="85" t="str">
        <f>+IF(ISERR(T24/S24*100),"N/A",T24/S24*100)</f>
        <v>N/A</v>
      </c>
    </row>
    <row r="25" spans="1:22" ht="14.7" customHeight="1" thickTop="1" thickBot="1">
      <c r="B25" s="9" t="s">
        <v>70</v>
      </c>
      <c r="C25" s="10"/>
      <c r="D25" s="10"/>
      <c r="E25" s="10"/>
      <c r="F25" s="10"/>
      <c r="G25" s="10"/>
      <c r="H25" s="11"/>
      <c r="I25" s="11"/>
      <c r="J25" s="11"/>
      <c r="K25" s="11"/>
      <c r="L25" s="11"/>
      <c r="M25" s="11"/>
      <c r="N25" s="11"/>
      <c r="O25" s="11"/>
      <c r="P25" s="11"/>
      <c r="Q25" s="11"/>
      <c r="R25" s="11"/>
      <c r="S25" s="11"/>
      <c r="T25" s="11"/>
      <c r="U25" s="12"/>
    </row>
    <row r="26" spans="1:22" ht="44.25" customHeight="1" thickTop="1">
      <c r="B26" s="91" t="s">
        <v>71</v>
      </c>
      <c r="C26" s="93"/>
      <c r="D26" s="93"/>
      <c r="E26" s="93"/>
      <c r="F26" s="93"/>
      <c r="G26" s="93"/>
      <c r="H26" s="93"/>
      <c r="I26" s="93"/>
      <c r="J26" s="93"/>
      <c r="K26" s="93"/>
      <c r="L26" s="93"/>
      <c r="M26" s="93"/>
      <c r="N26" s="93"/>
      <c r="O26" s="93"/>
      <c r="P26" s="93"/>
      <c r="Q26" s="93"/>
      <c r="R26" s="93"/>
      <c r="S26" s="93"/>
      <c r="T26" s="93"/>
      <c r="U26" s="92"/>
    </row>
    <row r="27" spans="1:22" ht="52.8" customHeight="1">
      <c r="B27" s="94" t="s">
        <v>111</v>
      </c>
      <c r="C27" s="96"/>
      <c r="D27" s="96"/>
      <c r="E27" s="96"/>
      <c r="F27" s="96"/>
      <c r="G27" s="96"/>
      <c r="H27" s="96"/>
      <c r="I27" s="96"/>
      <c r="J27" s="96"/>
      <c r="K27" s="96"/>
      <c r="L27" s="96"/>
      <c r="M27" s="96"/>
      <c r="N27" s="96"/>
      <c r="O27" s="96"/>
      <c r="P27" s="96"/>
      <c r="Q27" s="96"/>
      <c r="R27" s="96"/>
      <c r="S27" s="96"/>
      <c r="T27" s="96"/>
      <c r="U27" s="95"/>
    </row>
    <row r="28" spans="1:22" ht="61.05" customHeight="1">
      <c r="B28" s="94" t="s">
        <v>112</v>
      </c>
      <c r="C28" s="96"/>
      <c r="D28" s="96"/>
      <c r="E28" s="96"/>
      <c r="F28" s="96"/>
      <c r="G28" s="96"/>
      <c r="H28" s="96"/>
      <c r="I28" s="96"/>
      <c r="J28" s="96"/>
      <c r="K28" s="96"/>
      <c r="L28" s="96"/>
      <c r="M28" s="96"/>
      <c r="N28" s="96"/>
      <c r="O28" s="96"/>
      <c r="P28" s="96"/>
      <c r="Q28" s="96"/>
      <c r="R28" s="96"/>
      <c r="S28" s="96"/>
      <c r="T28" s="96"/>
      <c r="U28" s="95"/>
    </row>
    <row r="29" spans="1:22" ht="29.55" customHeight="1">
      <c r="B29" s="94" t="s">
        <v>113</v>
      </c>
      <c r="C29" s="96"/>
      <c r="D29" s="96"/>
      <c r="E29" s="96"/>
      <c r="F29" s="96"/>
      <c r="G29" s="96"/>
      <c r="H29" s="96"/>
      <c r="I29" s="96"/>
      <c r="J29" s="96"/>
      <c r="K29" s="96"/>
      <c r="L29" s="96"/>
      <c r="M29" s="96"/>
      <c r="N29" s="96"/>
      <c r="O29" s="96"/>
      <c r="P29" s="96"/>
      <c r="Q29" s="96"/>
      <c r="R29" s="96"/>
      <c r="S29" s="96"/>
      <c r="T29" s="96"/>
      <c r="U29" s="95"/>
    </row>
    <row r="30" spans="1:22" ht="30.75" customHeight="1">
      <c r="B30" s="94" t="s">
        <v>114</v>
      </c>
      <c r="C30" s="96"/>
      <c r="D30" s="96"/>
      <c r="E30" s="96"/>
      <c r="F30" s="96"/>
      <c r="G30" s="96"/>
      <c r="H30" s="96"/>
      <c r="I30" s="96"/>
      <c r="J30" s="96"/>
      <c r="K30" s="96"/>
      <c r="L30" s="96"/>
      <c r="M30" s="96"/>
      <c r="N30" s="96"/>
      <c r="O30" s="96"/>
      <c r="P30" s="96"/>
      <c r="Q30" s="96"/>
      <c r="R30" s="96"/>
      <c r="S30" s="96"/>
      <c r="T30" s="96"/>
      <c r="U30" s="95"/>
    </row>
    <row r="31" spans="1:22" ht="29.25" customHeight="1">
      <c r="B31" s="94" t="s">
        <v>115</v>
      </c>
      <c r="C31" s="96"/>
      <c r="D31" s="96"/>
      <c r="E31" s="96"/>
      <c r="F31" s="96"/>
      <c r="G31" s="96"/>
      <c r="H31" s="96"/>
      <c r="I31" s="96"/>
      <c r="J31" s="96"/>
      <c r="K31" s="96"/>
      <c r="L31" s="96"/>
      <c r="M31" s="96"/>
      <c r="N31" s="96"/>
      <c r="O31" s="96"/>
      <c r="P31" s="96"/>
      <c r="Q31" s="96"/>
      <c r="R31" s="96"/>
      <c r="S31" s="96"/>
      <c r="T31" s="96"/>
      <c r="U31" s="95"/>
    </row>
    <row r="32" spans="1:22" ht="58.2" customHeight="1">
      <c r="B32" s="94" t="s">
        <v>116</v>
      </c>
      <c r="C32" s="96"/>
      <c r="D32" s="96"/>
      <c r="E32" s="96"/>
      <c r="F32" s="96"/>
      <c r="G32" s="96"/>
      <c r="H32" s="96"/>
      <c r="I32" s="96"/>
      <c r="J32" s="96"/>
      <c r="K32" s="96"/>
      <c r="L32" s="96"/>
      <c r="M32" s="96"/>
      <c r="N32" s="96"/>
      <c r="O32" s="96"/>
      <c r="P32" s="96"/>
      <c r="Q32" s="96"/>
      <c r="R32" s="96"/>
      <c r="S32" s="96"/>
      <c r="T32" s="96"/>
      <c r="U32" s="95"/>
    </row>
    <row r="33" spans="2:21" ht="49.5" customHeight="1">
      <c r="B33" s="94" t="s">
        <v>117</v>
      </c>
      <c r="C33" s="96"/>
      <c r="D33" s="96"/>
      <c r="E33" s="96"/>
      <c r="F33" s="96"/>
      <c r="G33" s="96"/>
      <c r="H33" s="96"/>
      <c r="I33" s="96"/>
      <c r="J33" s="96"/>
      <c r="K33" s="96"/>
      <c r="L33" s="96"/>
      <c r="M33" s="96"/>
      <c r="N33" s="96"/>
      <c r="O33" s="96"/>
      <c r="P33" s="96"/>
      <c r="Q33" s="96"/>
      <c r="R33" s="96"/>
      <c r="S33" s="96"/>
      <c r="T33" s="96"/>
      <c r="U33" s="95"/>
    </row>
    <row r="34" spans="2:21" ht="43.95" customHeight="1">
      <c r="B34" s="94" t="s">
        <v>118</v>
      </c>
      <c r="C34" s="96"/>
      <c r="D34" s="96"/>
      <c r="E34" s="96"/>
      <c r="F34" s="96"/>
      <c r="G34" s="96"/>
      <c r="H34" s="96"/>
      <c r="I34" s="96"/>
      <c r="J34" s="96"/>
      <c r="K34" s="96"/>
      <c r="L34" s="96"/>
      <c r="M34" s="96"/>
      <c r="N34" s="96"/>
      <c r="O34" s="96"/>
      <c r="P34" s="96"/>
      <c r="Q34" s="96"/>
      <c r="R34" s="96"/>
      <c r="S34" s="96"/>
      <c r="T34" s="96"/>
      <c r="U34" s="95"/>
    </row>
    <row r="35" spans="2:21" ht="44.25" customHeight="1" thickBot="1">
      <c r="B35" s="97" t="s">
        <v>119</v>
      </c>
      <c r="C35" s="99"/>
      <c r="D35" s="99"/>
      <c r="E35" s="99"/>
      <c r="F35" s="99"/>
      <c r="G35" s="99"/>
      <c r="H35" s="99"/>
      <c r="I35" s="99"/>
      <c r="J35" s="99"/>
      <c r="K35" s="99"/>
      <c r="L35" s="99"/>
      <c r="M35" s="99"/>
      <c r="N35" s="99"/>
      <c r="O35" s="99"/>
      <c r="P35" s="99"/>
      <c r="Q35" s="99"/>
      <c r="R35" s="99"/>
      <c r="S35" s="99"/>
      <c r="T35" s="99"/>
      <c r="U35" s="98"/>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B2" sqref="B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1208</v>
      </c>
      <c r="D4" s="15" t="s">
        <v>1209</v>
      </c>
      <c r="E4" s="15"/>
      <c r="F4" s="15"/>
      <c r="G4" s="15"/>
      <c r="H4" s="15"/>
      <c r="I4" s="16"/>
      <c r="J4" s="17" t="s">
        <v>6</v>
      </c>
      <c r="K4" s="18" t="s">
        <v>7</v>
      </c>
      <c r="L4" s="19" t="s">
        <v>8</v>
      </c>
      <c r="M4" s="19"/>
      <c r="N4" s="19"/>
      <c r="O4" s="19"/>
      <c r="P4" s="17" t="s">
        <v>9</v>
      </c>
      <c r="Q4" s="19" t="s">
        <v>720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1210</v>
      </c>
      <c r="D11" s="58"/>
      <c r="E11" s="58"/>
      <c r="F11" s="58"/>
      <c r="G11" s="58"/>
      <c r="H11" s="58"/>
      <c r="I11" s="58" t="s">
        <v>1211</v>
      </c>
      <c r="J11" s="58"/>
      <c r="K11" s="58"/>
      <c r="L11" s="58" t="s">
        <v>1212</v>
      </c>
      <c r="M11" s="58"/>
      <c r="N11" s="58"/>
      <c r="O11" s="58"/>
      <c r="P11" s="59" t="s">
        <v>97</v>
      </c>
      <c r="Q11" s="59" t="s">
        <v>41</v>
      </c>
      <c r="R11" s="59">
        <v>1.83</v>
      </c>
      <c r="S11" s="59" t="s">
        <v>42</v>
      </c>
      <c r="T11" s="59" t="s">
        <v>42</v>
      </c>
      <c r="U11" s="60" t="str">
        <f t="shared" ref="U11:U21" si="0">IF(ISERR(T11/S11*100),"N/A",T11/S11*100)</f>
        <v>N/A</v>
      </c>
    </row>
    <row r="12" spans="1:34" ht="75" customHeight="1" thickTop="1">
      <c r="A12" s="56"/>
      <c r="B12" s="57" t="s">
        <v>46</v>
      </c>
      <c r="C12" s="58" t="s">
        <v>1213</v>
      </c>
      <c r="D12" s="58"/>
      <c r="E12" s="58"/>
      <c r="F12" s="58"/>
      <c r="G12" s="58"/>
      <c r="H12" s="58"/>
      <c r="I12" s="58" t="s">
        <v>1214</v>
      </c>
      <c r="J12" s="58"/>
      <c r="K12" s="58"/>
      <c r="L12" s="58" t="s">
        <v>1215</v>
      </c>
      <c r="M12" s="58"/>
      <c r="N12" s="58"/>
      <c r="O12" s="58"/>
      <c r="P12" s="59" t="s">
        <v>40</v>
      </c>
      <c r="Q12" s="59" t="s">
        <v>41</v>
      </c>
      <c r="R12" s="59">
        <v>83.53</v>
      </c>
      <c r="S12" s="59" t="s">
        <v>42</v>
      </c>
      <c r="T12" s="59" t="s">
        <v>42</v>
      </c>
      <c r="U12" s="60" t="str">
        <f t="shared" si="0"/>
        <v>N/A</v>
      </c>
    </row>
    <row r="13" spans="1:34" ht="75" customHeight="1" thickBot="1">
      <c r="A13" s="56"/>
      <c r="B13" s="61" t="s">
        <v>43</v>
      </c>
      <c r="C13" s="62" t="s">
        <v>43</v>
      </c>
      <c r="D13" s="62"/>
      <c r="E13" s="62"/>
      <c r="F13" s="62"/>
      <c r="G13" s="62"/>
      <c r="H13" s="62"/>
      <c r="I13" s="62" t="s">
        <v>1216</v>
      </c>
      <c r="J13" s="62"/>
      <c r="K13" s="62"/>
      <c r="L13" s="62" t="s">
        <v>1217</v>
      </c>
      <c r="M13" s="62"/>
      <c r="N13" s="62"/>
      <c r="O13" s="62"/>
      <c r="P13" s="63" t="s">
        <v>40</v>
      </c>
      <c r="Q13" s="63" t="s">
        <v>41</v>
      </c>
      <c r="R13" s="63">
        <v>2.5499999999999998</v>
      </c>
      <c r="S13" s="63" t="s">
        <v>42</v>
      </c>
      <c r="T13" s="63" t="s">
        <v>42</v>
      </c>
      <c r="U13" s="65" t="str">
        <f t="shared" si="0"/>
        <v>N/A</v>
      </c>
    </row>
    <row r="14" spans="1:34" ht="75" customHeight="1" thickTop="1">
      <c r="A14" s="56"/>
      <c r="B14" s="57" t="s">
        <v>51</v>
      </c>
      <c r="C14" s="58" t="s">
        <v>1218</v>
      </c>
      <c r="D14" s="58"/>
      <c r="E14" s="58"/>
      <c r="F14" s="58"/>
      <c r="G14" s="58"/>
      <c r="H14" s="58"/>
      <c r="I14" s="58" t="s">
        <v>1219</v>
      </c>
      <c r="J14" s="58"/>
      <c r="K14" s="58"/>
      <c r="L14" s="58" t="s">
        <v>1220</v>
      </c>
      <c r="M14" s="58"/>
      <c r="N14" s="58"/>
      <c r="O14" s="58"/>
      <c r="P14" s="59" t="s">
        <v>40</v>
      </c>
      <c r="Q14" s="59" t="s">
        <v>324</v>
      </c>
      <c r="R14" s="59">
        <v>2.5499999999999998</v>
      </c>
      <c r="S14" s="59" t="s">
        <v>42</v>
      </c>
      <c r="T14" s="59" t="s">
        <v>42</v>
      </c>
      <c r="U14" s="60" t="str">
        <f t="shared" si="0"/>
        <v>N/A</v>
      </c>
    </row>
    <row r="15" spans="1:34" ht="75" customHeight="1">
      <c r="A15" s="56"/>
      <c r="B15" s="61" t="s">
        <v>43</v>
      </c>
      <c r="C15" s="62" t="s">
        <v>1221</v>
      </c>
      <c r="D15" s="62"/>
      <c r="E15" s="62"/>
      <c r="F15" s="62"/>
      <c r="G15" s="62"/>
      <c r="H15" s="62"/>
      <c r="I15" s="62" t="s">
        <v>1222</v>
      </c>
      <c r="J15" s="62"/>
      <c r="K15" s="62"/>
      <c r="L15" s="62" t="s">
        <v>1223</v>
      </c>
      <c r="M15" s="62"/>
      <c r="N15" s="62"/>
      <c r="O15" s="62"/>
      <c r="P15" s="63" t="s">
        <v>40</v>
      </c>
      <c r="Q15" s="63" t="s">
        <v>50</v>
      </c>
      <c r="R15" s="63">
        <v>2.5499999999999998</v>
      </c>
      <c r="S15" s="63" t="s">
        <v>42</v>
      </c>
      <c r="T15" s="63" t="s">
        <v>42</v>
      </c>
      <c r="U15" s="65" t="str">
        <f t="shared" si="0"/>
        <v>N/A</v>
      </c>
    </row>
    <row r="16" spans="1:34" ht="75" customHeight="1">
      <c r="A16" s="56"/>
      <c r="B16" s="61" t="s">
        <v>43</v>
      </c>
      <c r="C16" s="62" t="s">
        <v>1224</v>
      </c>
      <c r="D16" s="62"/>
      <c r="E16" s="62"/>
      <c r="F16" s="62"/>
      <c r="G16" s="62"/>
      <c r="H16" s="62"/>
      <c r="I16" s="62" t="s">
        <v>1225</v>
      </c>
      <c r="J16" s="62"/>
      <c r="K16" s="62"/>
      <c r="L16" s="62" t="s">
        <v>1226</v>
      </c>
      <c r="M16" s="62"/>
      <c r="N16" s="62"/>
      <c r="O16" s="62"/>
      <c r="P16" s="63" t="s">
        <v>40</v>
      </c>
      <c r="Q16" s="63" t="s">
        <v>1227</v>
      </c>
      <c r="R16" s="63">
        <v>2.5499999999999998</v>
      </c>
      <c r="S16" s="63">
        <v>0.66</v>
      </c>
      <c r="T16" s="63">
        <v>0.59</v>
      </c>
      <c r="U16" s="65">
        <f t="shared" si="0"/>
        <v>89.393939393939377</v>
      </c>
    </row>
    <row r="17" spans="1:22" ht="75" customHeight="1" thickBot="1">
      <c r="A17" s="56"/>
      <c r="B17" s="61" t="s">
        <v>43</v>
      </c>
      <c r="C17" s="62" t="s">
        <v>1228</v>
      </c>
      <c r="D17" s="62"/>
      <c r="E17" s="62"/>
      <c r="F17" s="62"/>
      <c r="G17" s="62"/>
      <c r="H17" s="62"/>
      <c r="I17" s="62" t="s">
        <v>1229</v>
      </c>
      <c r="J17" s="62"/>
      <c r="K17" s="62"/>
      <c r="L17" s="62" t="s">
        <v>1230</v>
      </c>
      <c r="M17" s="62"/>
      <c r="N17" s="62"/>
      <c r="O17" s="62"/>
      <c r="P17" s="63" t="s">
        <v>97</v>
      </c>
      <c r="Q17" s="63" t="s">
        <v>50</v>
      </c>
      <c r="R17" s="63">
        <v>0.5</v>
      </c>
      <c r="S17" s="63" t="s">
        <v>42</v>
      </c>
      <c r="T17" s="63" t="s">
        <v>42</v>
      </c>
      <c r="U17" s="65" t="str">
        <f t="shared" si="0"/>
        <v>N/A</v>
      </c>
    </row>
    <row r="18" spans="1:22" ht="75" customHeight="1" thickTop="1">
      <c r="A18" s="56"/>
      <c r="B18" s="57" t="s">
        <v>56</v>
      </c>
      <c r="C18" s="58" t="s">
        <v>1231</v>
      </c>
      <c r="D18" s="58"/>
      <c r="E18" s="58"/>
      <c r="F18" s="58"/>
      <c r="G18" s="58"/>
      <c r="H18" s="58"/>
      <c r="I18" s="58" t="s">
        <v>1232</v>
      </c>
      <c r="J18" s="58"/>
      <c r="K18" s="58"/>
      <c r="L18" s="58" t="s">
        <v>1233</v>
      </c>
      <c r="M18" s="58"/>
      <c r="N18" s="58"/>
      <c r="O18" s="58"/>
      <c r="P18" s="59" t="s">
        <v>40</v>
      </c>
      <c r="Q18" s="59" t="s">
        <v>152</v>
      </c>
      <c r="R18" s="59">
        <v>83.33</v>
      </c>
      <c r="S18" s="59" t="s">
        <v>42</v>
      </c>
      <c r="T18" s="59" t="s">
        <v>42</v>
      </c>
      <c r="U18" s="60" t="str">
        <f t="shared" si="0"/>
        <v>N/A</v>
      </c>
    </row>
    <row r="19" spans="1:22" ht="75" customHeight="1">
      <c r="A19" s="56"/>
      <c r="B19" s="61" t="s">
        <v>43</v>
      </c>
      <c r="C19" s="62" t="s">
        <v>1234</v>
      </c>
      <c r="D19" s="62"/>
      <c r="E19" s="62"/>
      <c r="F19" s="62"/>
      <c r="G19" s="62"/>
      <c r="H19" s="62"/>
      <c r="I19" s="62" t="s">
        <v>1235</v>
      </c>
      <c r="J19" s="62"/>
      <c r="K19" s="62"/>
      <c r="L19" s="62" t="s">
        <v>1236</v>
      </c>
      <c r="M19" s="62"/>
      <c r="N19" s="62"/>
      <c r="O19" s="62"/>
      <c r="P19" s="63" t="s">
        <v>40</v>
      </c>
      <c r="Q19" s="63" t="s">
        <v>152</v>
      </c>
      <c r="R19" s="63">
        <v>83.33</v>
      </c>
      <c r="S19" s="63" t="s">
        <v>42</v>
      </c>
      <c r="T19" s="63" t="s">
        <v>42</v>
      </c>
      <c r="U19" s="65" t="str">
        <f t="shared" si="0"/>
        <v>N/A</v>
      </c>
    </row>
    <row r="20" spans="1:22" ht="75" customHeight="1">
      <c r="A20" s="56"/>
      <c r="B20" s="61" t="s">
        <v>43</v>
      </c>
      <c r="C20" s="62" t="s">
        <v>1237</v>
      </c>
      <c r="D20" s="62"/>
      <c r="E20" s="62"/>
      <c r="F20" s="62"/>
      <c r="G20" s="62"/>
      <c r="H20" s="62"/>
      <c r="I20" s="62" t="s">
        <v>1238</v>
      </c>
      <c r="J20" s="62"/>
      <c r="K20" s="62"/>
      <c r="L20" s="62" t="s">
        <v>1239</v>
      </c>
      <c r="M20" s="62"/>
      <c r="N20" s="62"/>
      <c r="O20" s="62"/>
      <c r="P20" s="63" t="s">
        <v>40</v>
      </c>
      <c r="Q20" s="63" t="s">
        <v>152</v>
      </c>
      <c r="R20" s="63">
        <v>83.33</v>
      </c>
      <c r="S20" s="63" t="s">
        <v>42</v>
      </c>
      <c r="T20" s="63" t="s">
        <v>42</v>
      </c>
      <c r="U20" s="65" t="str">
        <f t="shared" si="0"/>
        <v>N/A</v>
      </c>
    </row>
    <row r="21" spans="1:22" ht="75" customHeight="1" thickBot="1">
      <c r="A21" s="56"/>
      <c r="B21" s="61" t="s">
        <v>43</v>
      </c>
      <c r="C21" s="62" t="s">
        <v>1240</v>
      </c>
      <c r="D21" s="62"/>
      <c r="E21" s="62"/>
      <c r="F21" s="62"/>
      <c r="G21" s="62"/>
      <c r="H21" s="62"/>
      <c r="I21" s="62" t="s">
        <v>1241</v>
      </c>
      <c r="J21" s="62"/>
      <c r="K21" s="62"/>
      <c r="L21" s="62" t="s">
        <v>1242</v>
      </c>
      <c r="M21" s="62"/>
      <c r="N21" s="62"/>
      <c r="O21" s="62"/>
      <c r="P21" s="63" t="s">
        <v>40</v>
      </c>
      <c r="Q21" s="63" t="s">
        <v>152</v>
      </c>
      <c r="R21" s="63">
        <v>83.33</v>
      </c>
      <c r="S21" s="63" t="s">
        <v>42</v>
      </c>
      <c r="T21" s="63" t="s">
        <v>42</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1243</v>
      </c>
      <c r="C29" s="96"/>
      <c r="D29" s="96"/>
      <c r="E29" s="96"/>
      <c r="F29" s="96"/>
      <c r="G29" s="96"/>
      <c r="H29" s="96"/>
      <c r="I29" s="96"/>
      <c r="J29" s="96"/>
      <c r="K29" s="96"/>
      <c r="L29" s="96"/>
      <c r="M29" s="96"/>
      <c r="N29" s="96"/>
      <c r="O29" s="96"/>
      <c r="P29" s="96"/>
      <c r="Q29" s="96"/>
      <c r="R29" s="96"/>
      <c r="S29" s="96"/>
      <c r="T29" s="96"/>
      <c r="U29" s="95"/>
    </row>
    <row r="30" spans="1:22" ht="34.5" customHeight="1">
      <c r="B30" s="94" t="s">
        <v>1244</v>
      </c>
      <c r="C30" s="96"/>
      <c r="D30" s="96"/>
      <c r="E30" s="96"/>
      <c r="F30" s="96"/>
      <c r="G30" s="96"/>
      <c r="H30" s="96"/>
      <c r="I30" s="96"/>
      <c r="J30" s="96"/>
      <c r="K30" s="96"/>
      <c r="L30" s="96"/>
      <c r="M30" s="96"/>
      <c r="N30" s="96"/>
      <c r="O30" s="96"/>
      <c r="P30" s="96"/>
      <c r="Q30" s="96"/>
      <c r="R30" s="96"/>
      <c r="S30" s="96"/>
      <c r="T30" s="96"/>
      <c r="U30" s="95"/>
    </row>
    <row r="31" spans="1:22" ht="34.5" customHeight="1">
      <c r="B31" s="94" t="s">
        <v>1245</v>
      </c>
      <c r="C31" s="96"/>
      <c r="D31" s="96"/>
      <c r="E31" s="96"/>
      <c r="F31" s="96"/>
      <c r="G31" s="96"/>
      <c r="H31" s="96"/>
      <c r="I31" s="96"/>
      <c r="J31" s="96"/>
      <c r="K31" s="96"/>
      <c r="L31" s="96"/>
      <c r="M31" s="96"/>
      <c r="N31" s="96"/>
      <c r="O31" s="96"/>
      <c r="P31" s="96"/>
      <c r="Q31" s="96"/>
      <c r="R31" s="96"/>
      <c r="S31" s="96"/>
      <c r="T31" s="96"/>
      <c r="U31" s="95"/>
    </row>
    <row r="32" spans="1:22" ht="34.5" customHeight="1">
      <c r="B32" s="94" t="s">
        <v>1246</v>
      </c>
      <c r="C32" s="96"/>
      <c r="D32" s="96"/>
      <c r="E32" s="96"/>
      <c r="F32" s="96"/>
      <c r="G32" s="96"/>
      <c r="H32" s="96"/>
      <c r="I32" s="96"/>
      <c r="J32" s="96"/>
      <c r="K32" s="96"/>
      <c r="L32" s="96"/>
      <c r="M32" s="96"/>
      <c r="N32" s="96"/>
      <c r="O32" s="96"/>
      <c r="P32" s="96"/>
      <c r="Q32" s="96"/>
      <c r="R32" s="96"/>
      <c r="S32" s="96"/>
      <c r="T32" s="96"/>
      <c r="U32" s="95"/>
    </row>
    <row r="33" spans="2:21" ht="34.5" customHeight="1">
      <c r="B33" s="94" t="s">
        <v>1247</v>
      </c>
      <c r="C33" s="96"/>
      <c r="D33" s="96"/>
      <c r="E33" s="96"/>
      <c r="F33" s="96"/>
      <c r="G33" s="96"/>
      <c r="H33" s="96"/>
      <c r="I33" s="96"/>
      <c r="J33" s="96"/>
      <c r="K33" s="96"/>
      <c r="L33" s="96"/>
      <c r="M33" s="96"/>
      <c r="N33" s="96"/>
      <c r="O33" s="96"/>
      <c r="P33" s="96"/>
      <c r="Q33" s="96"/>
      <c r="R33" s="96"/>
      <c r="S33" s="96"/>
      <c r="T33" s="96"/>
      <c r="U33" s="95"/>
    </row>
    <row r="34" spans="2:21" ht="48" customHeight="1">
      <c r="B34" s="94" t="s">
        <v>1248</v>
      </c>
      <c r="C34" s="96"/>
      <c r="D34" s="96"/>
      <c r="E34" s="96"/>
      <c r="F34" s="96"/>
      <c r="G34" s="96"/>
      <c r="H34" s="96"/>
      <c r="I34" s="96"/>
      <c r="J34" s="96"/>
      <c r="K34" s="96"/>
      <c r="L34" s="96"/>
      <c r="M34" s="96"/>
      <c r="N34" s="96"/>
      <c r="O34" s="96"/>
      <c r="P34" s="96"/>
      <c r="Q34" s="96"/>
      <c r="R34" s="96"/>
      <c r="S34" s="96"/>
      <c r="T34" s="96"/>
      <c r="U34" s="95"/>
    </row>
    <row r="35" spans="2:21" ht="34.5" customHeight="1">
      <c r="B35" s="94" t="s">
        <v>1249</v>
      </c>
      <c r="C35" s="96"/>
      <c r="D35" s="96"/>
      <c r="E35" s="96"/>
      <c r="F35" s="96"/>
      <c r="G35" s="96"/>
      <c r="H35" s="96"/>
      <c r="I35" s="96"/>
      <c r="J35" s="96"/>
      <c r="K35" s="96"/>
      <c r="L35" s="96"/>
      <c r="M35" s="96"/>
      <c r="N35" s="96"/>
      <c r="O35" s="96"/>
      <c r="P35" s="96"/>
      <c r="Q35" s="96"/>
      <c r="R35" s="96"/>
      <c r="S35" s="96"/>
      <c r="T35" s="96"/>
      <c r="U35" s="95"/>
    </row>
    <row r="36" spans="2:21" ht="34.5" customHeight="1">
      <c r="B36" s="94" t="s">
        <v>1250</v>
      </c>
      <c r="C36" s="96"/>
      <c r="D36" s="96"/>
      <c r="E36" s="96"/>
      <c r="F36" s="96"/>
      <c r="G36" s="96"/>
      <c r="H36" s="96"/>
      <c r="I36" s="96"/>
      <c r="J36" s="96"/>
      <c r="K36" s="96"/>
      <c r="L36" s="96"/>
      <c r="M36" s="96"/>
      <c r="N36" s="96"/>
      <c r="O36" s="96"/>
      <c r="P36" s="96"/>
      <c r="Q36" s="96"/>
      <c r="R36" s="96"/>
      <c r="S36" s="96"/>
      <c r="T36" s="96"/>
      <c r="U36" s="95"/>
    </row>
    <row r="37" spans="2:21" ht="34.5" customHeight="1">
      <c r="B37" s="94" t="s">
        <v>1251</v>
      </c>
      <c r="C37" s="96"/>
      <c r="D37" s="96"/>
      <c r="E37" s="96"/>
      <c r="F37" s="96"/>
      <c r="G37" s="96"/>
      <c r="H37" s="96"/>
      <c r="I37" s="96"/>
      <c r="J37" s="96"/>
      <c r="K37" s="96"/>
      <c r="L37" s="96"/>
      <c r="M37" s="96"/>
      <c r="N37" s="96"/>
      <c r="O37" s="96"/>
      <c r="P37" s="96"/>
      <c r="Q37" s="96"/>
      <c r="R37" s="96"/>
      <c r="S37" s="96"/>
      <c r="T37" s="96"/>
      <c r="U37" s="95"/>
    </row>
    <row r="38" spans="2:21" ht="34.5" customHeight="1">
      <c r="B38" s="94" t="s">
        <v>1252</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1253</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5" fitToHeight="10" orientation="landscape" r:id="rId1"/>
  <headerFooter>
    <oddFooter>&amp;R&amp;P de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W4" sqref="W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30.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1254</v>
      </c>
      <c r="D4" s="15" t="s">
        <v>1255</v>
      </c>
      <c r="E4" s="15"/>
      <c r="F4" s="15"/>
      <c r="G4" s="15"/>
      <c r="H4" s="15"/>
      <c r="I4" s="16"/>
      <c r="J4" s="17" t="s">
        <v>6</v>
      </c>
      <c r="K4" s="18" t="s">
        <v>7</v>
      </c>
      <c r="L4" s="19" t="s">
        <v>8</v>
      </c>
      <c r="M4" s="19"/>
      <c r="N4" s="19"/>
      <c r="O4" s="19"/>
      <c r="P4" s="17" t="s">
        <v>9</v>
      </c>
      <c r="Q4" s="19" t="s">
        <v>576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1256</v>
      </c>
      <c r="D11" s="58"/>
      <c r="E11" s="58"/>
      <c r="F11" s="58"/>
      <c r="G11" s="58"/>
      <c r="H11" s="58"/>
      <c r="I11" s="58" t="s">
        <v>1257</v>
      </c>
      <c r="J11" s="58"/>
      <c r="K11" s="58"/>
      <c r="L11" s="58" t="s">
        <v>1258</v>
      </c>
      <c r="M11" s="58"/>
      <c r="N11" s="58"/>
      <c r="O11" s="58"/>
      <c r="P11" s="59" t="s">
        <v>40</v>
      </c>
      <c r="Q11" s="59" t="s">
        <v>41</v>
      </c>
      <c r="R11" s="59">
        <v>98.12</v>
      </c>
      <c r="S11" s="59" t="s">
        <v>42</v>
      </c>
      <c r="T11" s="59" t="s">
        <v>42</v>
      </c>
      <c r="U11" s="60" t="str">
        <f>IF(ISERR(T11/S11*100),"N/A",T11/S11*100)</f>
        <v>N/A</v>
      </c>
    </row>
    <row r="12" spans="1:34" ht="75" customHeight="1" thickTop="1" thickBot="1">
      <c r="A12" s="56"/>
      <c r="B12" s="57" t="s">
        <v>46</v>
      </c>
      <c r="C12" s="58" t="s">
        <v>1259</v>
      </c>
      <c r="D12" s="58"/>
      <c r="E12" s="58"/>
      <c r="F12" s="58"/>
      <c r="G12" s="58"/>
      <c r="H12" s="58"/>
      <c r="I12" s="58" t="s">
        <v>1260</v>
      </c>
      <c r="J12" s="58"/>
      <c r="K12" s="58"/>
      <c r="L12" s="58" t="s">
        <v>1261</v>
      </c>
      <c r="M12" s="58"/>
      <c r="N12" s="58"/>
      <c r="O12" s="58"/>
      <c r="P12" s="59" t="s">
        <v>40</v>
      </c>
      <c r="Q12" s="59" t="s">
        <v>41</v>
      </c>
      <c r="R12" s="59" t="s">
        <v>42</v>
      </c>
      <c r="S12" s="59" t="s">
        <v>42</v>
      </c>
      <c r="T12" s="59" t="s">
        <v>42</v>
      </c>
      <c r="U12" s="60" t="str">
        <f>IF(ISERR(T12/S12*100),"N/A",T12/S12*100)</f>
        <v>N/A</v>
      </c>
    </row>
    <row r="13" spans="1:34" ht="75" customHeight="1" thickTop="1" thickBot="1">
      <c r="A13" s="56"/>
      <c r="B13" s="57" t="s">
        <v>51</v>
      </c>
      <c r="C13" s="58" t="s">
        <v>1262</v>
      </c>
      <c r="D13" s="58"/>
      <c r="E13" s="58"/>
      <c r="F13" s="58"/>
      <c r="G13" s="58"/>
      <c r="H13" s="58"/>
      <c r="I13" s="58" t="s">
        <v>1263</v>
      </c>
      <c r="J13" s="58"/>
      <c r="K13" s="58"/>
      <c r="L13" s="58" t="s">
        <v>1264</v>
      </c>
      <c r="M13" s="58"/>
      <c r="N13" s="58"/>
      <c r="O13" s="58"/>
      <c r="P13" s="59" t="s">
        <v>1265</v>
      </c>
      <c r="Q13" s="59" t="s">
        <v>41</v>
      </c>
      <c r="R13" s="59">
        <v>100</v>
      </c>
      <c r="S13" s="59" t="s">
        <v>42</v>
      </c>
      <c r="T13" s="59" t="s">
        <v>42</v>
      </c>
      <c r="U13" s="60" t="str">
        <f>IF(ISERR(T13/S13*100),"N/A",T13/S13*100)</f>
        <v>N/A</v>
      </c>
    </row>
    <row r="14" spans="1:34" ht="75" customHeight="1" thickTop="1" thickBot="1">
      <c r="A14" s="56"/>
      <c r="B14" s="57" t="s">
        <v>56</v>
      </c>
      <c r="C14" s="58" t="s">
        <v>1266</v>
      </c>
      <c r="D14" s="58"/>
      <c r="E14" s="58"/>
      <c r="F14" s="58"/>
      <c r="G14" s="58"/>
      <c r="H14" s="58"/>
      <c r="I14" s="58" t="s">
        <v>1267</v>
      </c>
      <c r="J14" s="58"/>
      <c r="K14" s="58"/>
      <c r="L14" s="58" t="s">
        <v>1268</v>
      </c>
      <c r="M14" s="58"/>
      <c r="N14" s="58"/>
      <c r="O14" s="58"/>
      <c r="P14" s="59" t="s">
        <v>40</v>
      </c>
      <c r="Q14" s="59" t="s">
        <v>152</v>
      </c>
      <c r="R14" s="59">
        <v>100</v>
      </c>
      <c r="S14" s="59" t="s">
        <v>42</v>
      </c>
      <c r="T14" s="59" t="s">
        <v>42</v>
      </c>
      <c r="U14" s="60" t="str">
        <f>IF(ISERR(T14/S14*100),"N/A",T14/S14*100)</f>
        <v>N/A</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34.5" customHeight="1">
      <c r="B22" s="94" t="s">
        <v>1269</v>
      </c>
      <c r="C22" s="96"/>
      <c r="D22" s="96"/>
      <c r="E22" s="96"/>
      <c r="F22" s="96"/>
      <c r="G22" s="96"/>
      <c r="H22" s="96"/>
      <c r="I22" s="96"/>
      <c r="J22" s="96"/>
      <c r="K22" s="96"/>
      <c r="L22" s="96"/>
      <c r="M22" s="96"/>
      <c r="N22" s="96"/>
      <c r="O22" s="96"/>
      <c r="P22" s="96"/>
      <c r="Q22" s="96"/>
      <c r="R22" s="96"/>
      <c r="S22" s="96"/>
      <c r="T22" s="96"/>
      <c r="U22" s="95"/>
    </row>
    <row r="23" spans="2:21" ht="34.5" customHeight="1">
      <c r="B23" s="94" t="s">
        <v>1270</v>
      </c>
      <c r="C23" s="96"/>
      <c r="D23" s="96"/>
      <c r="E23" s="96"/>
      <c r="F23" s="96"/>
      <c r="G23" s="96"/>
      <c r="H23" s="96"/>
      <c r="I23" s="96"/>
      <c r="J23" s="96"/>
      <c r="K23" s="96"/>
      <c r="L23" s="96"/>
      <c r="M23" s="96"/>
      <c r="N23" s="96"/>
      <c r="O23" s="96"/>
      <c r="P23" s="96"/>
      <c r="Q23" s="96"/>
      <c r="R23" s="96"/>
      <c r="S23" s="96"/>
      <c r="T23" s="96"/>
      <c r="U23" s="95"/>
    </row>
    <row r="24" spans="2:21" ht="34.5" customHeight="1">
      <c r="B24" s="94" t="s">
        <v>1271</v>
      </c>
      <c r="C24" s="96"/>
      <c r="D24" s="96"/>
      <c r="E24" s="96"/>
      <c r="F24" s="96"/>
      <c r="G24" s="96"/>
      <c r="H24" s="96"/>
      <c r="I24" s="96"/>
      <c r="J24" s="96"/>
      <c r="K24" s="96"/>
      <c r="L24" s="96"/>
      <c r="M24" s="96"/>
      <c r="N24" s="96"/>
      <c r="O24" s="96"/>
      <c r="P24" s="96"/>
      <c r="Q24" s="96"/>
      <c r="R24" s="96"/>
      <c r="S24" s="96"/>
      <c r="T24" s="96"/>
      <c r="U24" s="95"/>
    </row>
    <row r="25" spans="2:21" ht="34.5" customHeight="1" thickBot="1">
      <c r="B25" s="97" t="s">
        <v>1272</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W4" sqref="W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36.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1273</v>
      </c>
      <c r="D4" s="15" t="s">
        <v>1274</v>
      </c>
      <c r="E4" s="15"/>
      <c r="F4" s="15"/>
      <c r="G4" s="15"/>
      <c r="H4" s="15"/>
      <c r="I4" s="16"/>
      <c r="J4" s="17" t="s">
        <v>6</v>
      </c>
      <c r="K4" s="18" t="s">
        <v>7</v>
      </c>
      <c r="L4" s="19" t="s">
        <v>8</v>
      </c>
      <c r="M4" s="19"/>
      <c r="N4" s="19"/>
      <c r="O4" s="19"/>
      <c r="P4" s="17" t="s">
        <v>9</v>
      </c>
      <c r="Q4" s="19" t="s">
        <v>1167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1275</v>
      </c>
      <c r="D11" s="58"/>
      <c r="E11" s="58"/>
      <c r="F11" s="58"/>
      <c r="G11" s="58"/>
      <c r="H11" s="58"/>
      <c r="I11" s="58" t="s">
        <v>1276</v>
      </c>
      <c r="J11" s="58"/>
      <c r="K11" s="58"/>
      <c r="L11" s="58" t="s">
        <v>1277</v>
      </c>
      <c r="M11" s="58"/>
      <c r="N11" s="58"/>
      <c r="O11" s="58"/>
      <c r="P11" s="59" t="s">
        <v>97</v>
      </c>
      <c r="Q11" s="59" t="s">
        <v>1278</v>
      </c>
      <c r="R11" s="59">
        <v>0.72</v>
      </c>
      <c r="S11" s="59" t="s">
        <v>42</v>
      </c>
      <c r="T11" s="59">
        <v>0</v>
      </c>
      <c r="U11" s="60" t="str">
        <f t="shared" ref="U11:U16" si="0">IF(ISERR(T11/S11*100),"N/A",T11/S11*100)</f>
        <v>N/A</v>
      </c>
    </row>
    <row r="12" spans="1:34" ht="75" customHeight="1" thickTop="1">
      <c r="A12" s="56"/>
      <c r="B12" s="57" t="s">
        <v>46</v>
      </c>
      <c r="C12" s="58" t="s">
        <v>1279</v>
      </c>
      <c r="D12" s="58"/>
      <c r="E12" s="58"/>
      <c r="F12" s="58"/>
      <c r="G12" s="58"/>
      <c r="H12" s="58"/>
      <c r="I12" s="58" t="s">
        <v>1280</v>
      </c>
      <c r="J12" s="58"/>
      <c r="K12" s="58"/>
      <c r="L12" s="58" t="s">
        <v>1281</v>
      </c>
      <c r="M12" s="58"/>
      <c r="N12" s="58"/>
      <c r="O12" s="58"/>
      <c r="P12" s="59" t="s">
        <v>97</v>
      </c>
      <c r="Q12" s="59" t="s">
        <v>41</v>
      </c>
      <c r="R12" s="59">
        <v>3.04</v>
      </c>
      <c r="S12" s="59" t="s">
        <v>42</v>
      </c>
      <c r="T12" s="59" t="s">
        <v>42</v>
      </c>
      <c r="U12" s="60" t="str">
        <f t="shared" si="0"/>
        <v>N/A</v>
      </c>
    </row>
    <row r="13" spans="1:34" ht="75" customHeight="1" thickBot="1">
      <c r="A13" s="56"/>
      <c r="B13" s="61" t="s">
        <v>43</v>
      </c>
      <c r="C13" s="62" t="s">
        <v>43</v>
      </c>
      <c r="D13" s="62"/>
      <c r="E13" s="62"/>
      <c r="F13" s="62"/>
      <c r="G13" s="62"/>
      <c r="H13" s="62"/>
      <c r="I13" s="62" t="s">
        <v>1282</v>
      </c>
      <c r="J13" s="62"/>
      <c r="K13" s="62"/>
      <c r="L13" s="62" t="s">
        <v>1283</v>
      </c>
      <c r="M13" s="62"/>
      <c r="N13" s="62"/>
      <c r="O13" s="62"/>
      <c r="P13" s="63" t="s">
        <v>40</v>
      </c>
      <c r="Q13" s="63" t="s">
        <v>55</v>
      </c>
      <c r="R13" s="63">
        <v>71.430000000000007</v>
      </c>
      <c r="S13" s="63">
        <v>54.96</v>
      </c>
      <c r="T13" s="63">
        <v>64.73</v>
      </c>
      <c r="U13" s="65">
        <f t="shared" si="0"/>
        <v>117.77656477438137</v>
      </c>
    </row>
    <row r="14" spans="1:34" ht="75" customHeight="1" thickTop="1">
      <c r="A14" s="56"/>
      <c r="B14" s="57" t="s">
        <v>51</v>
      </c>
      <c r="C14" s="58" t="s">
        <v>1284</v>
      </c>
      <c r="D14" s="58"/>
      <c r="E14" s="58"/>
      <c r="F14" s="58"/>
      <c r="G14" s="58"/>
      <c r="H14" s="58"/>
      <c r="I14" s="58" t="s">
        <v>1285</v>
      </c>
      <c r="J14" s="58"/>
      <c r="K14" s="58"/>
      <c r="L14" s="58" t="s">
        <v>1286</v>
      </c>
      <c r="M14" s="58"/>
      <c r="N14" s="58"/>
      <c r="O14" s="58"/>
      <c r="P14" s="59" t="s">
        <v>40</v>
      </c>
      <c r="Q14" s="59" t="s">
        <v>1287</v>
      </c>
      <c r="R14" s="59">
        <v>83.13</v>
      </c>
      <c r="S14" s="59">
        <v>76</v>
      </c>
      <c r="T14" s="59">
        <v>65.7</v>
      </c>
      <c r="U14" s="60">
        <f t="shared" si="0"/>
        <v>86.447368421052644</v>
      </c>
    </row>
    <row r="15" spans="1:34" ht="75" customHeight="1" thickBot="1">
      <c r="A15" s="56"/>
      <c r="B15" s="61" t="s">
        <v>43</v>
      </c>
      <c r="C15" s="62" t="s">
        <v>43</v>
      </c>
      <c r="D15" s="62"/>
      <c r="E15" s="62"/>
      <c r="F15" s="62"/>
      <c r="G15" s="62"/>
      <c r="H15" s="62"/>
      <c r="I15" s="62" t="s">
        <v>1288</v>
      </c>
      <c r="J15" s="62"/>
      <c r="K15" s="62"/>
      <c r="L15" s="62" t="s">
        <v>1289</v>
      </c>
      <c r="M15" s="62"/>
      <c r="N15" s="62"/>
      <c r="O15" s="62"/>
      <c r="P15" s="63" t="s">
        <v>40</v>
      </c>
      <c r="Q15" s="63" t="s">
        <v>50</v>
      </c>
      <c r="R15" s="63">
        <v>90</v>
      </c>
      <c r="S15" s="63" t="s">
        <v>42</v>
      </c>
      <c r="T15" s="63" t="s">
        <v>42</v>
      </c>
      <c r="U15" s="65" t="str">
        <f t="shared" si="0"/>
        <v>N/A</v>
      </c>
    </row>
    <row r="16" spans="1:34" ht="75" customHeight="1" thickTop="1" thickBot="1">
      <c r="A16" s="56"/>
      <c r="B16" s="57" t="s">
        <v>56</v>
      </c>
      <c r="C16" s="58" t="s">
        <v>1290</v>
      </c>
      <c r="D16" s="58"/>
      <c r="E16" s="58"/>
      <c r="F16" s="58"/>
      <c r="G16" s="58"/>
      <c r="H16" s="58"/>
      <c r="I16" s="58" t="s">
        <v>1291</v>
      </c>
      <c r="J16" s="58"/>
      <c r="K16" s="58"/>
      <c r="L16" s="58" t="s">
        <v>1292</v>
      </c>
      <c r="M16" s="58"/>
      <c r="N16" s="58"/>
      <c r="O16" s="58"/>
      <c r="P16" s="59" t="s">
        <v>40</v>
      </c>
      <c r="Q16" s="59" t="s">
        <v>148</v>
      </c>
      <c r="R16" s="59">
        <v>90.21</v>
      </c>
      <c r="S16" s="59" t="s">
        <v>42</v>
      </c>
      <c r="T16" s="59">
        <v>90.21</v>
      </c>
      <c r="U16" s="60" t="str">
        <f t="shared" si="0"/>
        <v>N/A</v>
      </c>
    </row>
    <row r="17" spans="2:22" ht="22.5" customHeight="1" thickTop="1" thickBot="1">
      <c r="B17" s="9" t="s">
        <v>61</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62</v>
      </c>
      <c r="S18" s="40" t="s">
        <v>63</v>
      </c>
      <c r="T18" s="72" t="s">
        <v>64</v>
      </c>
      <c r="U18" s="40" t="s">
        <v>65</v>
      </c>
    </row>
    <row r="19" spans="2:22" ht="26.25" customHeight="1" thickBot="1">
      <c r="B19" s="73"/>
      <c r="C19" s="74"/>
      <c r="D19" s="74"/>
      <c r="E19" s="74"/>
      <c r="F19" s="74"/>
      <c r="G19" s="74"/>
      <c r="H19" s="75"/>
      <c r="I19" s="75"/>
      <c r="J19" s="75"/>
      <c r="K19" s="75"/>
      <c r="L19" s="75"/>
      <c r="M19" s="75"/>
      <c r="N19" s="75"/>
      <c r="O19" s="75"/>
      <c r="P19" s="76"/>
      <c r="Q19" s="77"/>
      <c r="R19" s="78" t="s">
        <v>66</v>
      </c>
      <c r="S19" s="77" t="s">
        <v>66</v>
      </c>
      <c r="T19" s="77" t="s">
        <v>66</v>
      </c>
      <c r="U19" s="77" t="s">
        <v>67</v>
      </c>
    </row>
    <row r="20" spans="2:22" ht="13.5" customHeight="1" thickBot="1">
      <c r="B20" s="79" t="s">
        <v>68</v>
      </c>
      <c r="C20" s="80"/>
      <c r="D20" s="80"/>
      <c r="E20" s="81"/>
      <c r="F20" s="81"/>
      <c r="G20" s="81"/>
      <c r="H20" s="82"/>
      <c r="I20" s="82"/>
      <c r="J20" s="82"/>
      <c r="K20" s="82"/>
      <c r="L20" s="82"/>
      <c r="M20" s="82"/>
      <c r="N20" s="82"/>
      <c r="O20" s="82"/>
      <c r="P20" s="83"/>
      <c r="Q20" s="83"/>
      <c r="R20" s="84" t="str">
        <f t="shared" ref="R20:T21" si="1">"N/D"</f>
        <v>N/D</v>
      </c>
      <c r="S20" s="84" t="str">
        <f t="shared" si="1"/>
        <v>N/D</v>
      </c>
      <c r="T20" s="84" t="str">
        <f t="shared" si="1"/>
        <v>N/D</v>
      </c>
      <c r="U20" s="85" t="str">
        <f>+IF(ISERR(T20/S20*100),"N/A",T20/S20*100)</f>
        <v>N/A</v>
      </c>
    </row>
    <row r="21" spans="2:22" ht="13.5" customHeight="1" thickBot="1">
      <c r="B21" s="86" t="s">
        <v>69</v>
      </c>
      <c r="C21" s="87"/>
      <c r="D21" s="87"/>
      <c r="E21" s="88"/>
      <c r="F21" s="88"/>
      <c r="G21" s="88"/>
      <c r="H21" s="89"/>
      <c r="I21" s="89"/>
      <c r="J21" s="89"/>
      <c r="K21" s="89"/>
      <c r="L21" s="89"/>
      <c r="M21" s="89"/>
      <c r="N21" s="89"/>
      <c r="O21" s="89"/>
      <c r="P21" s="90"/>
      <c r="Q21" s="90"/>
      <c r="R21" s="84" t="str">
        <f t="shared" si="1"/>
        <v>N/D</v>
      </c>
      <c r="S21" s="84" t="str">
        <f t="shared" si="1"/>
        <v>N/D</v>
      </c>
      <c r="T21" s="84" t="str">
        <f t="shared" si="1"/>
        <v>N/D</v>
      </c>
      <c r="U21" s="85" t="str">
        <f>+IF(ISERR(T21/S21*100),"N/A",T21/S21*100)</f>
        <v>N/A</v>
      </c>
    </row>
    <row r="22" spans="2:22" ht="14.7" customHeight="1" thickTop="1" thickBot="1">
      <c r="B22" s="9" t="s">
        <v>70</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71</v>
      </c>
      <c r="C23" s="93"/>
      <c r="D23" s="93"/>
      <c r="E23" s="93"/>
      <c r="F23" s="93"/>
      <c r="G23" s="93"/>
      <c r="H23" s="93"/>
      <c r="I23" s="93"/>
      <c r="J23" s="93"/>
      <c r="K23" s="93"/>
      <c r="L23" s="93"/>
      <c r="M23" s="93"/>
      <c r="N23" s="93"/>
      <c r="O23" s="93"/>
      <c r="P23" s="93"/>
      <c r="Q23" s="93"/>
      <c r="R23" s="93"/>
      <c r="S23" s="93"/>
      <c r="T23" s="93"/>
      <c r="U23" s="92"/>
    </row>
    <row r="24" spans="2:22" ht="34.5" customHeight="1">
      <c r="B24" s="94" t="s">
        <v>1293</v>
      </c>
      <c r="C24" s="96"/>
      <c r="D24" s="96"/>
      <c r="E24" s="96"/>
      <c r="F24" s="96"/>
      <c r="G24" s="96"/>
      <c r="H24" s="96"/>
      <c r="I24" s="96"/>
      <c r="J24" s="96"/>
      <c r="K24" s="96"/>
      <c r="L24" s="96"/>
      <c r="M24" s="96"/>
      <c r="N24" s="96"/>
      <c r="O24" s="96"/>
      <c r="P24" s="96"/>
      <c r="Q24" s="96"/>
      <c r="R24" s="96"/>
      <c r="S24" s="96"/>
      <c r="T24" s="96"/>
      <c r="U24" s="95"/>
    </row>
    <row r="25" spans="2:22" ht="34.5" customHeight="1">
      <c r="B25" s="94" t="s">
        <v>1294</v>
      </c>
      <c r="C25" s="96"/>
      <c r="D25" s="96"/>
      <c r="E25" s="96"/>
      <c r="F25" s="96"/>
      <c r="G25" s="96"/>
      <c r="H25" s="96"/>
      <c r="I25" s="96"/>
      <c r="J25" s="96"/>
      <c r="K25" s="96"/>
      <c r="L25" s="96"/>
      <c r="M25" s="96"/>
      <c r="N25" s="96"/>
      <c r="O25" s="96"/>
      <c r="P25" s="96"/>
      <c r="Q25" s="96"/>
      <c r="R25" s="96"/>
      <c r="S25" s="96"/>
      <c r="T25" s="96"/>
      <c r="U25" s="95"/>
    </row>
    <row r="26" spans="2:22" ht="57.45" customHeight="1">
      <c r="B26" s="94" t="s">
        <v>1295</v>
      </c>
      <c r="C26" s="96"/>
      <c r="D26" s="96"/>
      <c r="E26" s="96"/>
      <c r="F26" s="96"/>
      <c r="G26" s="96"/>
      <c r="H26" s="96"/>
      <c r="I26" s="96"/>
      <c r="J26" s="96"/>
      <c r="K26" s="96"/>
      <c r="L26" s="96"/>
      <c r="M26" s="96"/>
      <c r="N26" s="96"/>
      <c r="O26" s="96"/>
      <c r="P26" s="96"/>
      <c r="Q26" s="96"/>
      <c r="R26" s="96"/>
      <c r="S26" s="96"/>
      <c r="T26" s="96"/>
      <c r="U26" s="95"/>
    </row>
    <row r="27" spans="2:22" ht="71.55" customHeight="1">
      <c r="B27" s="94" t="s">
        <v>1296</v>
      </c>
      <c r="C27" s="96"/>
      <c r="D27" s="96"/>
      <c r="E27" s="96"/>
      <c r="F27" s="96"/>
      <c r="G27" s="96"/>
      <c r="H27" s="96"/>
      <c r="I27" s="96"/>
      <c r="J27" s="96"/>
      <c r="K27" s="96"/>
      <c r="L27" s="96"/>
      <c r="M27" s="96"/>
      <c r="N27" s="96"/>
      <c r="O27" s="96"/>
      <c r="P27" s="96"/>
      <c r="Q27" s="96"/>
      <c r="R27" s="96"/>
      <c r="S27" s="96"/>
      <c r="T27" s="96"/>
      <c r="U27" s="95"/>
    </row>
    <row r="28" spans="2:22" ht="34.5" customHeight="1">
      <c r="B28" s="94" t="s">
        <v>1297</v>
      </c>
      <c r="C28" s="96"/>
      <c r="D28" s="96"/>
      <c r="E28" s="96"/>
      <c r="F28" s="96"/>
      <c r="G28" s="96"/>
      <c r="H28" s="96"/>
      <c r="I28" s="96"/>
      <c r="J28" s="96"/>
      <c r="K28" s="96"/>
      <c r="L28" s="96"/>
      <c r="M28" s="96"/>
      <c r="N28" s="96"/>
      <c r="O28" s="96"/>
      <c r="P28" s="96"/>
      <c r="Q28" s="96"/>
      <c r="R28" s="96"/>
      <c r="S28" s="96"/>
      <c r="T28" s="96"/>
      <c r="U28" s="95"/>
    </row>
    <row r="29" spans="2:22" ht="109.8" customHeight="1" thickBot="1">
      <c r="B29" s="97" t="s">
        <v>1298</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Y3" sqref="Y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4.8867187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1299</v>
      </c>
      <c r="D4" s="15" t="s">
        <v>1300</v>
      </c>
      <c r="E4" s="15"/>
      <c r="F4" s="15"/>
      <c r="G4" s="15"/>
      <c r="H4" s="15"/>
      <c r="I4" s="16"/>
      <c r="J4" s="17" t="s">
        <v>6</v>
      </c>
      <c r="K4" s="18" t="s">
        <v>7</v>
      </c>
      <c r="L4" s="19" t="s">
        <v>8</v>
      </c>
      <c r="M4" s="19"/>
      <c r="N4" s="19"/>
      <c r="O4" s="19"/>
      <c r="P4" s="17" t="s">
        <v>9</v>
      </c>
      <c r="Q4" s="19" t="s">
        <v>1301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1302</v>
      </c>
      <c r="D11" s="58"/>
      <c r="E11" s="58"/>
      <c r="F11" s="58"/>
      <c r="G11" s="58"/>
      <c r="H11" s="58"/>
      <c r="I11" s="58" t="s">
        <v>1303</v>
      </c>
      <c r="J11" s="58"/>
      <c r="K11" s="58"/>
      <c r="L11" s="58" t="s">
        <v>1304</v>
      </c>
      <c r="M11" s="58"/>
      <c r="N11" s="58"/>
      <c r="O11" s="58"/>
      <c r="P11" s="59" t="s">
        <v>97</v>
      </c>
      <c r="Q11" s="59" t="s">
        <v>1278</v>
      </c>
      <c r="R11" s="59">
        <v>25.01</v>
      </c>
      <c r="S11" s="59" t="s">
        <v>42</v>
      </c>
      <c r="T11" s="59">
        <v>0</v>
      </c>
      <c r="U11" s="60" t="str">
        <f t="shared" ref="U11:U25" si="0">IF(ISERR(T11/S11*100),"N/A",T11/S11*100)</f>
        <v>N/A</v>
      </c>
    </row>
    <row r="12" spans="1:34" ht="75" customHeight="1" thickTop="1" thickBot="1">
      <c r="A12" s="56"/>
      <c r="B12" s="57" t="s">
        <v>46</v>
      </c>
      <c r="C12" s="58" t="s">
        <v>1305</v>
      </c>
      <c r="D12" s="58"/>
      <c r="E12" s="58"/>
      <c r="F12" s="58"/>
      <c r="G12" s="58"/>
      <c r="H12" s="58"/>
      <c r="I12" s="58" t="s">
        <v>1306</v>
      </c>
      <c r="J12" s="58"/>
      <c r="K12" s="58"/>
      <c r="L12" s="58" t="s">
        <v>1307</v>
      </c>
      <c r="M12" s="58"/>
      <c r="N12" s="58"/>
      <c r="O12" s="58"/>
      <c r="P12" s="59" t="s">
        <v>97</v>
      </c>
      <c r="Q12" s="59" t="s">
        <v>41</v>
      </c>
      <c r="R12" s="59">
        <v>10.039999999999999</v>
      </c>
      <c r="S12" s="59" t="s">
        <v>42</v>
      </c>
      <c r="T12" s="59" t="s">
        <v>42</v>
      </c>
      <c r="U12" s="60" t="str">
        <f t="shared" si="0"/>
        <v>N/A</v>
      </c>
    </row>
    <row r="13" spans="1:34" ht="75" customHeight="1" thickTop="1">
      <c r="A13" s="56"/>
      <c r="B13" s="57" t="s">
        <v>51</v>
      </c>
      <c r="C13" s="58" t="s">
        <v>1308</v>
      </c>
      <c r="D13" s="58"/>
      <c r="E13" s="58"/>
      <c r="F13" s="58"/>
      <c r="G13" s="58"/>
      <c r="H13" s="58"/>
      <c r="I13" s="58" t="s">
        <v>1309</v>
      </c>
      <c r="J13" s="58"/>
      <c r="K13" s="58"/>
      <c r="L13" s="58" t="s">
        <v>1310</v>
      </c>
      <c r="M13" s="58"/>
      <c r="N13" s="58"/>
      <c r="O13" s="58"/>
      <c r="P13" s="59" t="s">
        <v>40</v>
      </c>
      <c r="Q13" s="59" t="s">
        <v>152</v>
      </c>
      <c r="R13" s="59">
        <v>1.0900000000000001</v>
      </c>
      <c r="S13" s="59" t="s">
        <v>42</v>
      </c>
      <c r="T13" s="59" t="s">
        <v>42</v>
      </c>
      <c r="U13" s="60" t="str">
        <f t="shared" si="0"/>
        <v>N/A</v>
      </c>
    </row>
    <row r="14" spans="1:34" ht="75" customHeight="1">
      <c r="A14" s="56"/>
      <c r="B14" s="61" t="s">
        <v>43</v>
      </c>
      <c r="C14" s="62" t="s">
        <v>43</v>
      </c>
      <c r="D14" s="62"/>
      <c r="E14" s="62"/>
      <c r="F14" s="62"/>
      <c r="G14" s="62"/>
      <c r="H14" s="62"/>
      <c r="I14" s="62" t="s">
        <v>1311</v>
      </c>
      <c r="J14" s="62"/>
      <c r="K14" s="62"/>
      <c r="L14" s="62" t="s">
        <v>1312</v>
      </c>
      <c r="M14" s="62"/>
      <c r="N14" s="62"/>
      <c r="O14" s="62"/>
      <c r="P14" s="63" t="s">
        <v>40</v>
      </c>
      <c r="Q14" s="63" t="s">
        <v>41</v>
      </c>
      <c r="R14" s="63">
        <v>160</v>
      </c>
      <c r="S14" s="63" t="s">
        <v>42</v>
      </c>
      <c r="T14" s="63" t="s">
        <v>42</v>
      </c>
      <c r="U14" s="65" t="str">
        <f t="shared" si="0"/>
        <v>N/A</v>
      </c>
    </row>
    <row r="15" spans="1:34" ht="75" customHeight="1">
      <c r="A15" s="56"/>
      <c r="B15" s="61" t="s">
        <v>43</v>
      </c>
      <c r="C15" s="62" t="s">
        <v>1313</v>
      </c>
      <c r="D15" s="62"/>
      <c r="E15" s="62"/>
      <c r="F15" s="62"/>
      <c r="G15" s="62"/>
      <c r="H15" s="62"/>
      <c r="I15" s="62" t="s">
        <v>1314</v>
      </c>
      <c r="J15" s="62"/>
      <c r="K15" s="62"/>
      <c r="L15" s="62" t="s">
        <v>1315</v>
      </c>
      <c r="M15" s="62"/>
      <c r="N15" s="62"/>
      <c r="O15" s="62"/>
      <c r="P15" s="63" t="s">
        <v>40</v>
      </c>
      <c r="Q15" s="63" t="s">
        <v>41</v>
      </c>
      <c r="R15" s="63">
        <v>1.45</v>
      </c>
      <c r="S15" s="63" t="s">
        <v>42</v>
      </c>
      <c r="T15" s="63" t="s">
        <v>42</v>
      </c>
      <c r="U15" s="65" t="str">
        <f t="shared" si="0"/>
        <v>N/A</v>
      </c>
    </row>
    <row r="16" spans="1:34" ht="75" customHeight="1">
      <c r="A16" s="56"/>
      <c r="B16" s="61" t="s">
        <v>43</v>
      </c>
      <c r="C16" s="62" t="s">
        <v>1316</v>
      </c>
      <c r="D16" s="62"/>
      <c r="E16" s="62"/>
      <c r="F16" s="62"/>
      <c r="G16" s="62"/>
      <c r="H16" s="62"/>
      <c r="I16" s="62" t="s">
        <v>1317</v>
      </c>
      <c r="J16" s="62"/>
      <c r="K16" s="62"/>
      <c r="L16" s="62" t="s">
        <v>1318</v>
      </c>
      <c r="M16" s="62"/>
      <c r="N16" s="62"/>
      <c r="O16" s="62"/>
      <c r="P16" s="63" t="s">
        <v>40</v>
      </c>
      <c r="Q16" s="63" t="s">
        <v>41</v>
      </c>
      <c r="R16" s="63">
        <v>50</v>
      </c>
      <c r="S16" s="63" t="s">
        <v>42</v>
      </c>
      <c r="T16" s="63" t="s">
        <v>42</v>
      </c>
      <c r="U16" s="65" t="str">
        <f t="shared" si="0"/>
        <v>N/A</v>
      </c>
    </row>
    <row r="17" spans="1:22" ht="75" customHeight="1">
      <c r="A17" s="56"/>
      <c r="B17" s="61" t="s">
        <v>43</v>
      </c>
      <c r="C17" s="62" t="s">
        <v>1319</v>
      </c>
      <c r="D17" s="62"/>
      <c r="E17" s="62"/>
      <c r="F17" s="62"/>
      <c r="G17" s="62"/>
      <c r="H17" s="62"/>
      <c r="I17" s="62" t="s">
        <v>1320</v>
      </c>
      <c r="J17" s="62"/>
      <c r="K17" s="62"/>
      <c r="L17" s="62" t="s">
        <v>1321</v>
      </c>
      <c r="M17" s="62"/>
      <c r="N17" s="62"/>
      <c r="O17" s="62"/>
      <c r="P17" s="63" t="s">
        <v>40</v>
      </c>
      <c r="Q17" s="63" t="s">
        <v>41</v>
      </c>
      <c r="R17" s="63">
        <v>83.33</v>
      </c>
      <c r="S17" s="63" t="s">
        <v>42</v>
      </c>
      <c r="T17" s="63" t="s">
        <v>42</v>
      </c>
      <c r="U17" s="65" t="str">
        <f t="shared" si="0"/>
        <v>N/A</v>
      </c>
    </row>
    <row r="18" spans="1:22" ht="75" customHeight="1" thickBot="1">
      <c r="A18" s="56"/>
      <c r="B18" s="61" t="s">
        <v>43</v>
      </c>
      <c r="C18" s="62" t="s">
        <v>43</v>
      </c>
      <c r="D18" s="62"/>
      <c r="E18" s="62"/>
      <c r="F18" s="62"/>
      <c r="G18" s="62"/>
      <c r="H18" s="62"/>
      <c r="I18" s="62" t="s">
        <v>1322</v>
      </c>
      <c r="J18" s="62"/>
      <c r="K18" s="62"/>
      <c r="L18" s="62" t="s">
        <v>1323</v>
      </c>
      <c r="M18" s="62"/>
      <c r="N18" s="62"/>
      <c r="O18" s="62"/>
      <c r="P18" s="63" t="s">
        <v>40</v>
      </c>
      <c r="Q18" s="63" t="s">
        <v>41</v>
      </c>
      <c r="R18" s="63">
        <v>0</v>
      </c>
      <c r="S18" s="63" t="s">
        <v>42</v>
      </c>
      <c r="T18" s="63" t="s">
        <v>42</v>
      </c>
      <c r="U18" s="65" t="str">
        <f t="shared" si="0"/>
        <v>N/A</v>
      </c>
    </row>
    <row r="19" spans="1:22" ht="75" customHeight="1" thickTop="1">
      <c r="A19" s="56"/>
      <c r="B19" s="57" t="s">
        <v>56</v>
      </c>
      <c r="C19" s="58" t="s">
        <v>1324</v>
      </c>
      <c r="D19" s="58"/>
      <c r="E19" s="58"/>
      <c r="F19" s="58"/>
      <c r="G19" s="58"/>
      <c r="H19" s="58"/>
      <c r="I19" s="58" t="s">
        <v>1325</v>
      </c>
      <c r="J19" s="58"/>
      <c r="K19" s="58"/>
      <c r="L19" s="58" t="s">
        <v>1326</v>
      </c>
      <c r="M19" s="58"/>
      <c r="N19" s="58"/>
      <c r="O19" s="58"/>
      <c r="P19" s="59" t="s">
        <v>40</v>
      </c>
      <c r="Q19" s="59" t="s">
        <v>60</v>
      </c>
      <c r="R19" s="59">
        <v>80</v>
      </c>
      <c r="S19" s="59">
        <v>40</v>
      </c>
      <c r="T19" s="59">
        <v>0</v>
      </c>
      <c r="U19" s="60">
        <f t="shared" si="0"/>
        <v>0</v>
      </c>
    </row>
    <row r="20" spans="1:22" ht="75" customHeight="1">
      <c r="A20" s="56"/>
      <c r="B20" s="61" t="s">
        <v>43</v>
      </c>
      <c r="C20" s="62" t="s">
        <v>1327</v>
      </c>
      <c r="D20" s="62"/>
      <c r="E20" s="62"/>
      <c r="F20" s="62"/>
      <c r="G20" s="62"/>
      <c r="H20" s="62"/>
      <c r="I20" s="62" t="s">
        <v>1328</v>
      </c>
      <c r="J20" s="62"/>
      <c r="K20" s="62"/>
      <c r="L20" s="62" t="s">
        <v>1329</v>
      </c>
      <c r="M20" s="62"/>
      <c r="N20" s="62"/>
      <c r="O20" s="62"/>
      <c r="P20" s="63" t="s">
        <v>40</v>
      </c>
      <c r="Q20" s="63" t="s">
        <v>60</v>
      </c>
      <c r="R20" s="63">
        <v>80</v>
      </c>
      <c r="S20" s="63">
        <v>40</v>
      </c>
      <c r="T20" s="63">
        <v>0</v>
      </c>
      <c r="U20" s="65">
        <f t="shared" si="0"/>
        <v>0</v>
      </c>
    </row>
    <row r="21" spans="1:22" ht="75" customHeight="1">
      <c r="A21" s="56"/>
      <c r="B21" s="61" t="s">
        <v>43</v>
      </c>
      <c r="C21" s="62" t="s">
        <v>1330</v>
      </c>
      <c r="D21" s="62"/>
      <c r="E21" s="62"/>
      <c r="F21" s="62"/>
      <c r="G21" s="62"/>
      <c r="H21" s="62"/>
      <c r="I21" s="62" t="s">
        <v>1331</v>
      </c>
      <c r="J21" s="62"/>
      <c r="K21" s="62"/>
      <c r="L21" s="62" t="s">
        <v>1332</v>
      </c>
      <c r="M21" s="62"/>
      <c r="N21" s="62"/>
      <c r="O21" s="62"/>
      <c r="P21" s="63" t="s">
        <v>40</v>
      </c>
      <c r="Q21" s="63" t="s">
        <v>60</v>
      </c>
      <c r="R21" s="63">
        <v>86.67</v>
      </c>
      <c r="S21" s="63">
        <v>43.33</v>
      </c>
      <c r="T21" s="63">
        <v>0</v>
      </c>
      <c r="U21" s="65">
        <f t="shared" si="0"/>
        <v>0</v>
      </c>
    </row>
    <row r="22" spans="1:22" ht="75" customHeight="1">
      <c r="A22" s="56"/>
      <c r="B22" s="61" t="s">
        <v>43</v>
      </c>
      <c r="C22" s="62" t="s">
        <v>1333</v>
      </c>
      <c r="D22" s="62"/>
      <c r="E22" s="62"/>
      <c r="F22" s="62"/>
      <c r="G22" s="62"/>
      <c r="H22" s="62"/>
      <c r="I22" s="62" t="s">
        <v>1334</v>
      </c>
      <c r="J22" s="62"/>
      <c r="K22" s="62"/>
      <c r="L22" s="62" t="s">
        <v>1335</v>
      </c>
      <c r="M22" s="62"/>
      <c r="N22" s="62"/>
      <c r="O22" s="62"/>
      <c r="P22" s="63" t="s">
        <v>40</v>
      </c>
      <c r="Q22" s="63" t="s">
        <v>60</v>
      </c>
      <c r="R22" s="63">
        <v>85.71</v>
      </c>
      <c r="S22" s="63">
        <v>42.86</v>
      </c>
      <c r="T22" s="63">
        <v>0</v>
      </c>
      <c r="U22" s="65">
        <f t="shared" si="0"/>
        <v>0</v>
      </c>
    </row>
    <row r="23" spans="1:22" ht="75" customHeight="1">
      <c r="A23" s="56"/>
      <c r="B23" s="61" t="s">
        <v>43</v>
      </c>
      <c r="C23" s="62" t="s">
        <v>1336</v>
      </c>
      <c r="D23" s="62"/>
      <c r="E23" s="62"/>
      <c r="F23" s="62"/>
      <c r="G23" s="62"/>
      <c r="H23" s="62"/>
      <c r="I23" s="62" t="s">
        <v>1337</v>
      </c>
      <c r="J23" s="62"/>
      <c r="K23" s="62"/>
      <c r="L23" s="62" t="s">
        <v>1338</v>
      </c>
      <c r="M23" s="62"/>
      <c r="N23" s="62"/>
      <c r="O23" s="62"/>
      <c r="P23" s="63" t="s">
        <v>40</v>
      </c>
      <c r="Q23" s="63" t="s">
        <v>60</v>
      </c>
      <c r="R23" s="63">
        <v>90</v>
      </c>
      <c r="S23" s="63">
        <v>56.46</v>
      </c>
      <c r="T23" s="63">
        <v>21.46</v>
      </c>
      <c r="U23" s="65">
        <f t="shared" si="0"/>
        <v>38.00921006021963</v>
      </c>
    </row>
    <row r="24" spans="1:22" ht="75" customHeight="1">
      <c r="A24" s="56"/>
      <c r="B24" s="61" t="s">
        <v>43</v>
      </c>
      <c r="C24" s="62" t="s">
        <v>1339</v>
      </c>
      <c r="D24" s="62"/>
      <c r="E24" s="62"/>
      <c r="F24" s="62"/>
      <c r="G24" s="62"/>
      <c r="H24" s="62"/>
      <c r="I24" s="62" t="s">
        <v>1340</v>
      </c>
      <c r="J24" s="62"/>
      <c r="K24" s="62"/>
      <c r="L24" s="62" t="s">
        <v>1341</v>
      </c>
      <c r="M24" s="62"/>
      <c r="N24" s="62"/>
      <c r="O24" s="62"/>
      <c r="P24" s="63" t="s">
        <v>40</v>
      </c>
      <c r="Q24" s="63" t="s">
        <v>60</v>
      </c>
      <c r="R24" s="63">
        <v>93.33</v>
      </c>
      <c r="S24" s="63">
        <v>46.67</v>
      </c>
      <c r="T24" s="63">
        <v>0</v>
      </c>
      <c r="U24" s="65">
        <f t="shared" si="0"/>
        <v>0</v>
      </c>
    </row>
    <row r="25" spans="1:22" ht="75" customHeight="1" thickBot="1">
      <c r="A25" s="56"/>
      <c r="B25" s="61" t="s">
        <v>43</v>
      </c>
      <c r="C25" s="62" t="s">
        <v>1342</v>
      </c>
      <c r="D25" s="62"/>
      <c r="E25" s="62"/>
      <c r="F25" s="62"/>
      <c r="G25" s="62"/>
      <c r="H25" s="62"/>
      <c r="I25" s="62" t="s">
        <v>1343</v>
      </c>
      <c r="J25" s="62"/>
      <c r="K25" s="62"/>
      <c r="L25" s="62" t="s">
        <v>1344</v>
      </c>
      <c r="M25" s="62"/>
      <c r="N25" s="62"/>
      <c r="O25" s="62"/>
      <c r="P25" s="63" t="s">
        <v>40</v>
      </c>
      <c r="Q25" s="63" t="s">
        <v>60</v>
      </c>
      <c r="R25" s="63">
        <v>0</v>
      </c>
      <c r="S25" s="63">
        <v>0</v>
      </c>
      <c r="T25" s="63">
        <v>0</v>
      </c>
      <c r="U25" s="65" t="str">
        <f t="shared" si="0"/>
        <v>N/A</v>
      </c>
    </row>
    <row r="26" spans="1:22" ht="22.5" customHeight="1" thickTop="1" thickBot="1">
      <c r="B26" s="9" t="s">
        <v>61</v>
      </c>
      <c r="C26" s="10"/>
      <c r="D26" s="10"/>
      <c r="E26" s="10"/>
      <c r="F26" s="10"/>
      <c r="G26" s="10"/>
      <c r="H26" s="11"/>
      <c r="I26" s="11"/>
      <c r="J26" s="11"/>
      <c r="K26" s="11"/>
      <c r="L26" s="11"/>
      <c r="M26" s="11"/>
      <c r="N26" s="11"/>
      <c r="O26" s="11"/>
      <c r="P26" s="11"/>
      <c r="Q26" s="11"/>
      <c r="R26" s="11"/>
      <c r="S26" s="11"/>
      <c r="T26" s="11"/>
      <c r="U26" s="12"/>
      <c r="V26" s="66"/>
    </row>
    <row r="27" spans="1:22" ht="26.25" customHeight="1" thickTop="1">
      <c r="B27" s="67"/>
      <c r="C27" s="68"/>
      <c r="D27" s="68"/>
      <c r="E27" s="68"/>
      <c r="F27" s="68"/>
      <c r="G27" s="68"/>
      <c r="H27" s="69"/>
      <c r="I27" s="69"/>
      <c r="J27" s="69"/>
      <c r="K27" s="69"/>
      <c r="L27" s="69"/>
      <c r="M27" s="69"/>
      <c r="N27" s="69"/>
      <c r="O27" s="69"/>
      <c r="P27" s="70"/>
      <c r="Q27" s="71"/>
      <c r="R27" s="72" t="s">
        <v>62</v>
      </c>
      <c r="S27" s="40" t="s">
        <v>63</v>
      </c>
      <c r="T27" s="72" t="s">
        <v>64</v>
      </c>
      <c r="U27" s="40" t="s">
        <v>65</v>
      </c>
    </row>
    <row r="28" spans="1:22" ht="26.25" customHeight="1" thickBot="1">
      <c r="B28" s="73"/>
      <c r="C28" s="74"/>
      <c r="D28" s="74"/>
      <c r="E28" s="74"/>
      <c r="F28" s="74"/>
      <c r="G28" s="74"/>
      <c r="H28" s="75"/>
      <c r="I28" s="75"/>
      <c r="J28" s="75"/>
      <c r="K28" s="75"/>
      <c r="L28" s="75"/>
      <c r="M28" s="75"/>
      <c r="N28" s="75"/>
      <c r="O28" s="75"/>
      <c r="P28" s="76"/>
      <c r="Q28" s="77"/>
      <c r="R28" s="78" t="s">
        <v>66</v>
      </c>
      <c r="S28" s="77" t="s">
        <v>66</v>
      </c>
      <c r="T28" s="77" t="s">
        <v>66</v>
      </c>
      <c r="U28" s="77" t="s">
        <v>67</v>
      </c>
    </row>
    <row r="29" spans="1:22" ht="13.5" customHeight="1" thickBot="1">
      <c r="B29" s="79" t="s">
        <v>68</v>
      </c>
      <c r="C29" s="80"/>
      <c r="D29" s="80"/>
      <c r="E29" s="81"/>
      <c r="F29" s="81"/>
      <c r="G29" s="81"/>
      <c r="H29" s="82"/>
      <c r="I29" s="82"/>
      <c r="J29" s="82"/>
      <c r="K29" s="82"/>
      <c r="L29" s="82"/>
      <c r="M29" s="82"/>
      <c r="N29" s="82"/>
      <c r="O29" s="82"/>
      <c r="P29" s="83"/>
      <c r="Q29" s="83"/>
      <c r="R29" s="84" t="str">
        <f t="shared" ref="R29:T30" si="1">"N/D"</f>
        <v>N/D</v>
      </c>
      <c r="S29" s="84" t="str">
        <f t="shared" si="1"/>
        <v>N/D</v>
      </c>
      <c r="T29" s="84" t="str">
        <f t="shared" si="1"/>
        <v>N/D</v>
      </c>
      <c r="U29" s="85" t="str">
        <f>+IF(ISERR(T29/S29*100),"N/A",T29/S29*100)</f>
        <v>N/A</v>
      </c>
    </row>
    <row r="30" spans="1:22" ht="13.5" customHeight="1" thickBot="1">
      <c r="B30" s="86" t="s">
        <v>69</v>
      </c>
      <c r="C30" s="87"/>
      <c r="D30" s="87"/>
      <c r="E30" s="88"/>
      <c r="F30" s="88"/>
      <c r="G30" s="88"/>
      <c r="H30" s="89"/>
      <c r="I30" s="89"/>
      <c r="J30" s="89"/>
      <c r="K30" s="89"/>
      <c r="L30" s="89"/>
      <c r="M30" s="89"/>
      <c r="N30" s="89"/>
      <c r="O30" s="89"/>
      <c r="P30" s="90"/>
      <c r="Q30" s="90"/>
      <c r="R30" s="84" t="str">
        <f t="shared" si="1"/>
        <v>N/D</v>
      </c>
      <c r="S30" s="84" t="str">
        <f t="shared" si="1"/>
        <v>N/D</v>
      </c>
      <c r="T30" s="84" t="str">
        <f t="shared" si="1"/>
        <v>N/D</v>
      </c>
      <c r="U30" s="85" t="str">
        <f>+IF(ISERR(T30/S30*100),"N/A",T30/S30*100)</f>
        <v>N/A</v>
      </c>
    </row>
    <row r="31" spans="1:22" ht="14.7" customHeight="1" thickTop="1" thickBot="1">
      <c r="B31" s="9" t="s">
        <v>70</v>
      </c>
      <c r="C31" s="10"/>
      <c r="D31" s="10"/>
      <c r="E31" s="10"/>
      <c r="F31" s="10"/>
      <c r="G31" s="10"/>
      <c r="H31" s="11"/>
      <c r="I31" s="11"/>
      <c r="J31" s="11"/>
      <c r="K31" s="11"/>
      <c r="L31" s="11"/>
      <c r="M31" s="11"/>
      <c r="N31" s="11"/>
      <c r="O31" s="11"/>
      <c r="P31" s="11"/>
      <c r="Q31" s="11"/>
      <c r="R31" s="11"/>
      <c r="S31" s="11"/>
      <c r="T31" s="11"/>
      <c r="U31" s="12"/>
    </row>
    <row r="32" spans="1:22" ht="44.25" customHeight="1" thickTop="1">
      <c r="B32" s="91" t="s">
        <v>71</v>
      </c>
      <c r="C32" s="93"/>
      <c r="D32" s="93"/>
      <c r="E32" s="93"/>
      <c r="F32" s="93"/>
      <c r="G32" s="93"/>
      <c r="H32" s="93"/>
      <c r="I32" s="93"/>
      <c r="J32" s="93"/>
      <c r="K32" s="93"/>
      <c r="L32" s="93"/>
      <c r="M32" s="93"/>
      <c r="N32" s="93"/>
      <c r="O32" s="93"/>
      <c r="P32" s="93"/>
      <c r="Q32" s="93"/>
      <c r="R32" s="93"/>
      <c r="S32" s="93"/>
      <c r="T32" s="93"/>
      <c r="U32" s="92"/>
    </row>
    <row r="33" spans="2:21" ht="17.7" customHeight="1">
      <c r="B33" s="94" t="s">
        <v>1345</v>
      </c>
      <c r="C33" s="96"/>
      <c r="D33" s="96"/>
      <c r="E33" s="96"/>
      <c r="F33" s="96"/>
      <c r="G33" s="96"/>
      <c r="H33" s="96"/>
      <c r="I33" s="96"/>
      <c r="J33" s="96"/>
      <c r="K33" s="96"/>
      <c r="L33" s="96"/>
      <c r="M33" s="96"/>
      <c r="N33" s="96"/>
      <c r="O33" s="96"/>
      <c r="P33" s="96"/>
      <c r="Q33" s="96"/>
      <c r="R33" s="96"/>
      <c r="S33" s="96"/>
      <c r="T33" s="96"/>
      <c r="U33" s="95"/>
    </row>
    <row r="34" spans="2:21" ht="34.5" customHeight="1">
      <c r="B34" s="94" t="s">
        <v>1346</v>
      </c>
      <c r="C34" s="96"/>
      <c r="D34" s="96"/>
      <c r="E34" s="96"/>
      <c r="F34" s="96"/>
      <c r="G34" s="96"/>
      <c r="H34" s="96"/>
      <c r="I34" s="96"/>
      <c r="J34" s="96"/>
      <c r="K34" s="96"/>
      <c r="L34" s="96"/>
      <c r="M34" s="96"/>
      <c r="N34" s="96"/>
      <c r="O34" s="96"/>
      <c r="P34" s="96"/>
      <c r="Q34" s="96"/>
      <c r="R34" s="96"/>
      <c r="S34" s="96"/>
      <c r="T34" s="96"/>
      <c r="U34" s="95"/>
    </row>
    <row r="35" spans="2:21" ht="34.5" customHeight="1">
      <c r="B35" s="94" t="s">
        <v>1347</v>
      </c>
      <c r="C35" s="96"/>
      <c r="D35" s="96"/>
      <c r="E35" s="96"/>
      <c r="F35" s="96"/>
      <c r="G35" s="96"/>
      <c r="H35" s="96"/>
      <c r="I35" s="96"/>
      <c r="J35" s="96"/>
      <c r="K35" s="96"/>
      <c r="L35" s="96"/>
      <c r="M35" s="96"/>
      <c r="N35" s="96"/>
      <c r="O35" s="96"/>
      <c r="P35" s="96"/>
      <c r="Q35" s="96"/>
      <c r="R35" s="96"/>
      <c r="S35" s="96"/>
      <c r="T35" s="96"/>
      <c r="U35" s="95"/>
    </row>
    <row r="36" spans="2:21" ht="16.95" customHeight="1">
      <c r="B36" s="94" t="s">
        <v>1348</v>
      </c>
      <c r="C36" s="96"/>
      <c r="D36" s="96"/>
      <c r="E36" s="96"/>
      <c r="F36" s="96"/>
      <c r="G36" s="96"/>
      <c r="H36" s="96"/>
      <c r="I36" s="96"/>
      <c r="J36" s="96"/>
      <c r="K36" s="96"/>
      <c r="L36" s="96"/>
      <c r="M36" s="96"/>
      <c r="N36" s="96"/>
      <c r="O36" s="96"/>
      <c r="P36" s="96"/>
      <c r="Q36" s="96"/>
      <c r="R36" s="96"/>
      <c r="S36" s="96"/>
      <c r="T36" s="96"/>
      <c r="U36" s="95"/>
    </row>
    <row r="37" spans="2:21" ht="34.5" customHeight="1">
      <c r="B37" s="94" t="s">
        <v>1349</v>
      </c>
      <c r="C37" s="96"/>
      <c r="D37" s="96"/>
      <c r="E37" s="96"/>
      <c r="F37" s="96"/>
      <c r="G37" s="96"/>
      <c r="H37" s="96"/>
      <c r="I37" s="96"/>
      <c r="J37" s="96"/>
      <c r="K37" s="96"/>
      <c r="L37" s="96"/>
      <c r="M37" s="96"/>
      <c r="N37" s="96"/>
      <c r="O37" s="96"/>
      <c r="P37" s="96"/>
      <c r="Q37" s="96"/>
      <c r="R37" s="96"/>
      <c r="S37" s="96"/>
      <c r="T37" s="96"/>
      <c r="U37" s="95"/>
    </row>
    <row r="38" spans="2:21" ht="16.5" customHeight="1">
      <c r="B38" s="94" t="s">
        <v>1350</v>
      </c>
      <c r="C38" s="96"/>
      <c r="D38" s="96"/>
      <c r="E38" s="96"/>
      <c r="F38" s="96"/>
      <c r="G38" s="96"/>
      <c r="H38" s="96"/>
      <c r="I38" s="96"/>
      <c r="J38" s="96"/>
      <c r="K38" s="96"/>
      <c r="L38" s="96"/>
      <c r="M38" s="96"/>
      <c r="N38" s="96"/>
      <c r="O38" s="96"/>
      <c r="P38" s="96"/>
      <c r="Q38" s="96"/>
      <c r="R38" s="96"/>
      <c r="S38" s="96"/>
      <c r="T38" s="96"/>
      <c r="U38" s="95"/>
    </row>
    <row r="39" spans="2:21" ht="34.5" customHeight="1">
      <c r="B39" s="94" t="s">
        <v>1351</v>
      </c>
      <c r="C39" s="96"/>
      <c r="D39" s="96"/>
      <c r="E39" s="96"/>
      <c r="F39" s="96"/>
      <c r="G39" s="96"/>
      <c r="H39" s="96"/>
      <c r="I39" s="96"/>
      <c r="J39" s="96"/>
      <c r="K39" s="96"/>
      <c r="L39" s="96"/>
      <c r="M39" s="96"/>
      <c r="N39" s="96"/>
      <c r="O39" s="96"/>
      <c r="P39" s="96"/>
      <c r="Q39" s="96"/>
      <c r="R39" s="96"/>
      <c r="S39" s="96"/>
      <c r="T39" s="96"/>
      <c r="U39" s="95"/>
    </row>
    <row r="40" spans="2:21" ht="34.5" customHeight="1">
      <c r="B40" s="94" t="s">
        <v>1352</v>
      </c>
      <c r="C40" s="96"/>
      <c r="D40" s="96"/>
      <c r="E40" s="96"/>
      <c r="F40" s="96"/>
      <c r="G40" s="96"/>
      <c r="H40" s="96"/>
      <c r="I40" s="96"/>
      <c r="J40" s="96"/>
      <c r="K40" s="96"/>
      <c r="L40" s="96"/>
      <c r="M40" s="96"/>
      <c r="N40" s="96"/>
      <c r="O40" s="96"/>
      <c r="P40" s="96"/>
      <c r="Q40" s="96"/>
      <c r="R40" s="96"/>
      <c r="S40" s="96"/>
      <c r="T40" s="96"/>
      <c r="U40" s="95"/>
    </row>
    <row r="41" spans="2:21" ht="51.75" customHeight="1">
      <c r="B41" s="94" t="s">
        <v>1353</v>
      </c>
      <c r="C41" s="96"/>
      <c r="D41" s="96"/>
      <c r="E41" s="96"/>
      <c r="F41" s="96"/>
      <c r="G41" s="96"/>
      <c r="H41" s="96"/>
      <c r="I41" s="96"/>
      <c r="J41" s="96"/>
      <c r="K41" s="96"/>
      <c r="L41" s="96"/>
      <c r="M41" s="96"/>
      <c r="N41" s="96"/>
      <c r="O41" s="96"/>
      <c r="P41" s="96"/>
      <c r="Q41" s="96"/>
      <c r="R41" s="96"/>
      <c r="S41" s="96"/>
      <c r="T41" s="96"/>
      <c r="U41" s="95"/>
    </row>
    <row r="42" spans="2:21" ht="50.25" customHeight="1">
      <c r="B42" s="94" t="s">
        <v>1354</v>
      </c>
      <c r="C42" s="96"/>
      <c r="D42" s="96"/>
      <c r="E42" s="96"/>
      <c r="F42" s="96"/>
      <c r="G42" s="96"/>
      <c r="H42" s="96"/>
      <c r="I42" s="96"/>
      <c r="J42" s="96"/>
      <c r="K42" s="96"/>
      <c r="L42" s="96"/>
      <c r="M42" s="96"/>
      <c r="N42" s="96"/>
      <c r="O42" s="96"/>
      <c r="P42" s="96"/>
      <c r="Q42" s="96"/>
      <c r="R42" s="96"/>
      <c r="S42" s="96"/>
      <c r="T42" s="96"/>
      <c r="U42" s="95"/>
    </row>
    <row r="43" spans="2:21" ht="65.7" customHeight="1">
      <c r="B43" s="94" t="s">
        <v>1355</v>
      </c>
      <c r="C43" s="96"/>
      <c r="D43" s="96"/>
      <c r="E43" s="96"/>
      <c r="F43" s="96"/>
      <c r="G43" s="96"/>
      <c r="H43" s="96"/>
      <c r="I43" s="96"/>
      <c r="J43" s="96"/>
      <c r="K43" s="96"/>
      <c r="L43" s="96"/>
      <c r="M43" s="96"/>
      <c r="N43" s="96"/>
      <c r="O43" s="96"/>
      <c r="P43" s="96"/>
      <c r="Q43" s="96"/>
      <c r="R43" s="96"/>
      <c r="S43" s="96"/>
      <c r="T43" s="96"/>
      <c r="U43" s="95"/>
    </row>
    <row r="44" spans="2:21" ht="64.2" customHeight="1">
      <c r="B44" s="94" t="s">
        <v>1356</v>
      </c>
      <c r="C44" s="96"/>
      <c r="D44" s="96"/>
      <c r="E44" s="96"/>
      <c r="F44" s="96"/>
      <c r="G44" s="96"/>
      <c r="H44" s="96"/>
      <c r="I44" s="96"/>
      <c r="J44" s="96"/>
      <c r="K44" s="96"/>
      <c r="L44" s="96"/>
      <c r="M44" s="96"/>
      <c r="N44" s="96"/>
      <c r="O44" s="96"/>
      <c r="P44" s="96"/>
      <c r="Q44" s="96"/>
      <c r="R44" s="96"/>
      <c r="S44" s="96"/>
      <c r="T44" s="96"/>
      <c r="U44" s="95"/>
    </row>
    <row r="45" spans="2:21" ht="55.2" customHeight="1">
      <c r="B45" s="94" t="s">
        <v>1357</v>
      </c>
      <c r="C45" s="96"/>
      <c r="D45" s="96"/>
      <c r="E45" s="96"/>
      <c r="F45" s="96"/>
      <c r="G45" s="96"/>
      <c r="H45" s="96"/>
      <c r="I45" s="96"/>
      <c r="J45" s="96"/>
      <c r="K45" s="96"/>
      <c r="L45" s="96"/>
      <c r="M45" s="96"/>
      <c r="N45" s="96"/>
      <c r="O45" s="96"/>
      <c r="P45" s="96"/>
      <c r="Q45" s="96"/>
      <c r="R45" s="96"/>
      <c r="S45" s="96"/>
      <c r="T45" s="96"/>
      <c r="U45" s="95"/>
    </row>
    <row r="46" spans="2:21" ht="68.55" customHeight="1">
      <c r="B46" s="94" t="s">
        <v>1358</v>
      </c>
      <c r="C46" s="96"/>
      <c r="D46" s="96"/>
      <c r="E46" s="96"/>
      <c r="F46" s="96"/>
      <c r="G46" s="96"/>
      <c r="H46" s="96"/>
      <c r="I46" s="96"/>
      <c r="J46" s="96"/>
      <c r="K46" s="96"/>
      <c r="L46" s="96"/>
      <c r="M46" s="96"/>
      <c r="N46" s="96"/>
      <c r="O46" s="96"/>
      <c r="P46" s="96"/>
      <c r="Q46" s="96"/>
      <c r="R46" s="96"/>
      <c r="S46" s="96"/>
      <c r="T46" s="96"/>
      <c r="U46" s="95"/>
    </row>
    <row r="47" spans="2:21" ht="39.450000000000003" customHeight="1" thickBot="1">
      <c r="B47" s="97" t="s">
        <v>1359</v>
      </c>
      <c r="C47" s="99"/>
      <c r="D47" s="99"/>
      <c r="E47" s="99"/>
      <c r="F47" s="99"/>
      <c r="G47" s="99"/>
      <c r="H47" s="99"/>
      <c r="I47" s="99"/>
      <c r="J47" s="99"/>
      <c r="K47" s="99"/>
      <c r="L47" s="99"/>
      <c r="M47" s="99"/>
      <c r="N47" s="99"/>
      <c r="O47" s="99"/>
      <c r="P47" s="99"/>
      <c r="Q47" s="99"/>
      <c r="R47" s="99"/>
      <c r="S47" s="99"/>
      <c r="T47" s="99"/>
      <c r="U47" s="98"/>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7.109375" style="1" customWidth="1"/>
    <col min="12" max="12" width="8.6640625" style="1" customWidth="1"/>
    <col min="13" max="13" width="6.77734375" style="1" customWidth="1"/>
    <col min="14" max="14" width="9.21875" style="1" customWidth="1"/>
    <col min="15" max="15" width="26"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1360</v>
      </c>
      <c r="D4" s="15" t="s">
        <v>1361</v>
      </c>
      <c r="E4" s="15"/>
      <c r="F4" s="15"/>
      <c r="G4" s="15"/>
      <c r="H4" s="15"/>
      <c r="I4" s="16"/>
      <c r="J4" s="17" t="s">
        <v>6</v>
      </c>
      <c r="K4" s="18" t="s">
        <v>7</v>
      </c>
      <c r="L4" s="19" t="s">
        <v>8</v>
      </c>
      <c r="M4" s="19"/>
      <c r="N4" s="19"/>
      <c r="O4" s="19"/>
      <c r="P4" s="17" t="s">
        <v>9</v>
      </c>
      <c r="Q4" s="19" t="s">
        <v>576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504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1362</v>
      </c>
      <c r="D11" s="58"/>
      <c r="E11" s="58"/>
      <c r="F11" s="58"/>
      <c r="G11" s="58"/>
      <c r="H11" s="58"/>
      <c r="I11" s="58" t="s">
        <v>1363</v>
      </c>
      <c r="J11" s="58"/>
      <c r="K11" s="58"/>
      <c r="L11" s="58" t="s">
        <v>1364</v>
      </c>
      <c r="M11" s="58"/>
      <c r="N11" s="58"/>
      <c r="O11" s="58"/>
      <c r="P11" s="59" t="s">
        <v>97</v>
      </c>
      <c r="Q11" s="59" t="s">
        <v>41</v>
      </c>
      <c r="R11" s="59">
        <v>6.13</v>
      </c>
      <c r="S11" s="59" t="s">
        <v>42</v>
      </c>
      <c r="T11" s="59" t="s">
        <v>42</v>
      </c>
      <c r="U11" s="60" t="str">
        <f t="shared" ref="U11:U21" si="0">IF(ISERR(T11/S11*100),"N/A",T11/S11*100)</f>
        <v>N/A</v>
      </c>
    </row>
    <row r="12" spans="1:34" ht="75" customHeight="1" thickTop="1" thickBot="1">
      <c r="A12" s="56"/>
      <c r="B12" s="57" t="s">
        <v>46</v>
      </c>
      <c r="C12" s="58" t="s">
        <v>1365</v>
      </c>
      <c r="D12" s="58"/>
      <c r="E12" s="58"/>
      <c r="F12" s="58"/>
      <c r="G12" s="58"/>
      <c r="H12" s="58"/>
      <c r="I12" s="58" t="s">
        <v>1366</v>
      </c>
      <c r="J12" s="58"/>
      <c r="K12" s="58"/>
      <c r="L12" s="58" t="s">
        <v>1367</v>
      </c>
      <c r="M12" s="58"/>
      <c r="N12" s="58"/>
      <c r="O12" s="58"/>
      <c r="P12" s="59" t="s">
        <v>40</v>
      </c>
      <c r="Q12" s="59" t="s">
        <v>41</v>
      </c>
      <c r="R12" s="59">
        <v>35.68</v>
      </c>
      <c r="S12" s="59" t="s">
        <v>42</v>
      </c>
      <c r="T12" s="59" t="s">
        <v>42</v>
      </c>
      <c r="U12" s="60" t="str">
        <f t="shared" si="0"/>
        <v>N/A</v>
      </c>
    </row>
    <row r="13" spans="1:34" ht="75" customHeight="1" thickTop="1">
      <c r="A13" s="56"/>
      <c r="B13" s="57" t="s">
        <v>51</v>
      </c>
      <c r="C13" s="58" t="s">
        <v>1368</v>
      </c>
      <c r="D13" s="58"/>
      <c r="E13" s="58"/>
      <c r="F13" s="58"/>
      <c r="G13" s="58"/>
      <c r="H13" s="58"/>
      <c r="I13" s="58" t="s">
        <v>1369</v>
      </c>
      <c r="J13" s="58"/>
      <c r="K13" s="58"/>
      <c r="L13" s="58" t="s">
        <v>1370</v>
      </c>
      <c r="M13" s="58"/>
      <c r="N13" s="58"/>
      <c r="O13" s="58"/>
      <c r="P13" s="59" t="s">
        <v>40</v>
      </c>
      <c r="Q13" s="59" t="s">
        <v>135</v>
      </c>
      <c r="R13" s="59">
        <v>34.9</v>
      </c>
      <c r="S13" s="59">
        <v>36.26</v>
      </c>
      <c r="T13" s="59">
        <v>23.38</v>
      </c>
      <c r="U13" s="60">
        <f t="shared" si="0"/>
        <v>64.478764478764489</v>
      </c>
    </row>
    <row r="14" spans="1:34" ht="75" customHeight="1">
      <c r="A14" s="56"/>
      <c r="B14" s="61" t="s">
        <v>43</v>
      </c>
      <c r="C14" s="62" t="s">
        <v>43</v>
      </c>
      <c r="D14" s="62"/>
      <c r="E14" s="62"/>
      <c r="F14" s="62"/>
      <c r="G14" s="62"/>
      <c r="H14" s="62"/>
      <c r="I14" s="62" t="s">
        <v>1371</v>
      </c>
      <c r="J14" s="62"/>
      <c r="K14" s="62"/>
      <c r="L14" s="62" t="s">
        <v>1372</v>
      </c>
      <c r="M14" s="62"/>
      <c r="N14" s="62"/>
      <c r="O14" s="62"/>
      <c r="P14" s="63" t="s">
        <v>40</v>
      </c>
      <c r="Q14" s="63" t="s">
        <v>135</v>
      </c>
      <c r="R14" s="63">
        <v>60</v>
      </c>
      <c r="S14" s="63">
        <v>33.85</v>
      </c>
      <c r="T14" s="63">
        <v>0</v>
      </c>
      <c r="U14" s="65">
        <f t="shared" si="0"/>
        <v>0</v>
      </c>
    </row>
    <row r="15" spans="1:34" ht="75" customHeight="1">
      <c r="A15" s="56"/>
      <c r="B15" s="61" t="s">
        <v>43</v>
      </c>
      <c r="C15" s="62" t="s">
        <v>43</v>
      </c>
      <c r="D15" s="62"/>
      <c r="E15" s="62"/>
      <c r="F15" s="62"/>
      <c r="G15" s="62"/>
      <c r="H15" s="62"/>
      <c r="I15" s="62" t="s">
        <v>1373</v>
      </c>
      <c r="J15" s="62"/>
      <c r="K15" s="62"/>
      <c r="L15" s="62" t="s">
        <v>1374</v>
      </c>
      <c r="M15" s="62"/>
      <c r="N15" s="62"/>
      <c r="O15" s="62"/>
      <c r="P15" s="63" t="s">
        <v>40</v>
      </c>
      <c r="Q15" s="63" t="s">
        <v>135</v>
      </c>
      <c r="R15" s="63">
        <v>7.81</v>
      </c>
      <c r="S15" s="63">
        <v>7.73</v>
      </c>
      <c r="T15" s="63">
        <v>6.18</v>
      </c>
      <c r="U15" s="65">
        <f t="shared" si="0"/>
        <v>79.948253557567909</v>
      </c>
    </row>
    <row r="16" spans="1:34" ht="75" customHeight="1" thickBot="1">
      <c r="A16" s="56"/>
      <c r="B16" s="61" t="s">
        <v>43</v>
      </c>
      <c r="C16" s="62" t="s">
        <v>1375</v>
      </c>
      <c r="D16" s="62"/>
      <c r="E16" s="62"/>
      <c r="F16" s="62"/>
      <c r="G16" s="62"/>
      <c r="H16" s="62"/>
      <c r="I16" s="62" t="s">
        <v>1376</v>
      </c>
      <c r="J16" s="62"/>
      <c r="K16" s="62"/>
      <c r="L16" s="62" t="s">
        <v>1377</v>
      </c>
      <c r="M16" s="62"/>
      <c r="N16" s="62"/>
      <c r="O16" s="62"/>
      <c r="P16" s="63" t="s">
        <v>40</v>
      </c>
      <c r="Q16" s="63" t="s">
        <v>135</v>
      </c>
      <c r="R16" s="63">
        <v>1.08</v>
      </c>
      <c r="S16" s="63">
        <v>0.4</v>
      </c>
      <c r="T16" s="63">
        <v>0</v>
      </c>
      <c r="U16" s="65">
        <f t="shared" si="0"/>
        <v>0</v>
      </c>
    </row>
    <row r="17" spans="1:22" ht="75" customHeight="1" thickTop="1">
      <c r="A17" s="56"/>
      <c r="B17" s="57" t="s">
        <v>56</v>
      </c>
      <c r="C17" s="58" t="s">
        <v>1378</v>
      </c>
      <c r="D17" s="58"/>
      <c r="E17" s="58"/>
      <c r="F17" s="58"/>
      <c r="G17" s="58"/>
      <c r="H17" s="58"/>
      <c r="I17" s="58" t="s">
        <v>1379</v>
      </c>
      <c r="J17" s="58"/>
      <c r="K17" s="58"/>
      <c r="L17" s="58" t="s">
        <v>1380</v>
      </c>
      <c r="M17" s="58"/>
      <c r="N17" s="58"/>
      <c r="O17" s="58"/>
      <c r="P17" s="59" t="s">
        <v>40</v>
      </c>
      <c r="Q17" s="59" t="s">
        <v>60</v>
      </c>
      <c r="R17" s="59">
        <v>95.24</v>
      </c>
      <c r="S17" s="59">
        <v>68.34</v>
      </c>
      <c r="T17" s="59">
        <v>87.76</v>
      </c>
      <c r="U17" s="60">
        <f t="shared" si="0"/>
        <v>128.41673983026047</v>
      </c>
    </row>
    <row r="18" spans="1:22" ht="75" customHeight="1">
      <c r="A18" s="56"/>
      <c r="B18" s="61" t="s">
        <v>43</v>
      </c>
      <c r="C18" s="62" t="s">
        <v>1381</v>
      </c>
      <c r="D18" s="62"/>
      <c r="E18" s="62"/>
      <c r="F18" s="62"/>
      <c r="G18" s="62"/>
      <c r="H18" s="62"/>
      <c r="I18" s="62" t="s">
        <v>1382</v>
      </c>
      <c r="J18" s="62"/>
      <c r="K18" s="62"/>
      <c r="L18" s="62" t="s">
        <v>1383</v>
      </c>
      <c r="M18" s="62"/>
      <c r="N18" s="62"/>
      <c r="O18" s="62"/>
      <c r="P18" s="63" t="s">
        <v>40</v>
      </c>
      <c r="Q18" s="63" t="s">
        <v>60</v>
      </c>
      <c r="R18" s="63">
        <v>94</v>
      </c>
      <c r="S18" s="63">
        <v>74.19</v>
      </c>
      <c r="T18" s="63">
        <v>62.57</v>
      </c>
      <c r="U18" s="65">
        <f t="shared" si="0"/>
        <v>84.337511794042328</v>
      </c>
    </row>
    <row r="19" spans="1:22" ht="75" customHeight="1">
      <c r="A19" s="56"/>
      <c r="B19" s="61" t="s">
        <v>43</v>
      </c>
      <c r="C19" s="62" t="s">
        <v>1384</v>
      </c>
      <c r="D19" s="62"/>
      <c r="E19" s="62"/>
      <c r="F19" s="62"/>
      <c r="G19" s="62"/>
      <c r="H19" s="62"/>
      <c r="I19" s="62" t="s">
        <v>1385</v>
      </c>
      <c r="J19" s="62"/>
      <c r="K19" s="62"/>
      <c r="L19" s="62" t="s">
        <v>1386</v>
      </c>
      <c r="M19" s="62"/>
      <c r="N19" s="62"/>
      <c r="O19" s="62"/>
      <c r="P19" s="63" t="s">
        <v>40</v>
      </c>
      <c r="Q19" s="63" t="s">
        <v>60</v>
      </c>
      <c r="R19" s="63">
        <v>37.01</v>
      </c>
      <c r="S19" s="63">
        <v>31.72</v>
      </c>
      <c r="T19" s="63">
        <v>33.979999999999997</v>
      </c>
      <c r="U19" s="65">
        <f t="shared" si="0"/>
        <v>107.12484237074401</v>
      </c>
    </row>
    <row r="20" spans="1:22" ht="75" customHeight="1">
      <c r="A20" s="56"/>
      <c r="B20" s="61" t="s">
        <v>43</v>
      </c>
      <c r="C20" s="62" t="s">
        <v>1387</v>
      </c>
      <c r="D20" s="62"/>
      <c r="E20" s="62"/>
      <c r="F20" s="62"/>
      <c r="G20" s="62"/>
      <c r="H20" s="62"/>
      <c r="I20" s="62" t="s">
        <v>1388</v>
      </c>
      <c r="J20" s="62"/>
      <c r="K20" s="62"/>
      <c r="L20" s="62" t="s">
        <v>1389</v>
      </c>
      <c r="M20" s="62"/>
      <c r="N20" s="62"/>
      <c r="O20" s="62"/>
      <c r="P20" s="63" t="s">
        <v>40</v>
      </c>
      <c r="Q20" s="63" t="s">
        <v>60</v>
      </c>
      <c r="R20" s="63">
        <v>89.29</v>
      </c>
      <c r="S20" s="63">
        <v>74.400000000000006</v>
      </c>
      <c r="T20" s="63">
        <v>80.75</v>
      </c>
      <c r="U20" s="65">
        <f t="shared" si="0"/>
        <v>108.53494623655912</v>
      </c>
    </row>
    <row r="21" spans="1:22" ht="75" customHeight="1" thickBot="1">
      <c r="A21" s="56"/>
      <c r="B21" s="61" t="s">
        <v>43</v>
      </c>
      <c r="C21" s="62" t="s">
        <v>1390</v>
      </c>
      <c r="D21" s="62"/>
      <c r="E21" s="62"/>
      <c r="F21" s="62"/>
      <c r="G21" s="62"/>
      <c r="H21" s="62"/>
      <c r="I21" s="62" t="s">
        <v>1391</v>
      </c>
      <c r="J21" s="62"/>
      <c r="K21" s="62"/>
      <c r="L21" s="62" t="s">
        <v>1392</v>
      </c>
      <c r="M21" s="62"/>
      <c r="N21" s="62"/>
      <c r="O21" s="62"/>
      <c r="P21" s="63" t="s">
        <v>40</v>
      </c>
      <c r="Q21" s="63" t="s">
        <v>60</v>
      </c>
      <c r="R21" s="63">
        <v>60</v>
      </c>
      <c r="S21" s="63">
        <v>65</v>
      </c>
      <c r="T21" s="63">
        <v>60</v>
      </c>
      <c r="U21" s="65">
        <f t="shared" si="0"/>
        <v>92.307692307692307</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24" customHeight="1">
      <c r="B29" s="94" t="s">
        <v>1393</v>
      </c>
      <c r="C29" s="96"/>
      <c r="D29" s="96"/>
      <c r="E29" s="96"/>
      <c r="F29" s="96"/>
      <c r="G29" s="96"/>
      <c r="H29" s="96"/>
      <c r="I29" s="96"/>
      <c r="J29" s="96"/>
      <c r="K29" s="96"/>
      <c r="L29" s="96"/>
      <c r="M29" s="96"/>
      <c r="N29" s="96"/>
      <c r="O29" s="96"/>
      <c r="P29" s="96"/>
      <c r="Q29" s="96"/>
      <c r="R29" s="96"/>
      <c r="S29" s="96"/>
      <c r="T29" s="96"/>
      <c r="U29" s="95"/>
    </row>
    <row r="30" spans="1:22" ht="34.5" customHeight="1">
      <c r="B30" s="94" t="s">
        <v>1394</v>
      </c>
      <c r="C30" s="96"/>
      <c r="D30" s="96"/>
      <c r="E30" s="96"/>
      <c r="F30" s="96"/>
      <c r="G30" s="96"/>
      <c r="H30" s="96"/>
      <c r="I30" s="96"/>
      <c r="J30" s="96"/>
      <c r="K30" s="96"/>
      <c r="L30" s="96"/>
      <c r="M30" s="96"/>
      <c r="N30" s="96"/>
      <c r="O30" s="96"/>
      <c r="P30" s="96"/>
      <c r="Q30" s="96"/>
      <c r="R30" s="96"/>
      <c r="S30" s="96"/>
      <c r="T30" s="96"/>
      <c r="U30" s="95"/>
    </row>
    <row r="31" spans="1:22" ht="61.05" customHeight="1">
      <c r="B31" s="94" t="s">
        <v>1395</v>
      </c>
      <c r="C31" s="96"/>
      <c r="D31" s="96"/>
      <c r="E31" s="96"/>
      <c r="F31" s="96"/>
      <c r="G31" s="96"/>
      <c r="H31" s="96"/>
      <c r="I31" s="96"/>
      <c r="J31" s="96"/>
      <c r="K31" s="96"/>
      <c r="L31" s="96"/>
      <c r="M31" s="96"/>
      <c r="N31" s="96"/>
      <c r="O31" s="96"/>
      <c r="P31" s="96"/>
      <c r="Q31" s="96"/>
      <c r="R31" s="96"/>
      <c r="S31" s="96"/>
      <c r="T31" s="96"/>
      <c r="U31" s="95"/>
    </row>
    <row r="32" spans="1:22" ht="70.8" customHeight="1">
      <c r="B32" s="94" t="s">
        <v>1396</v>
      </c>
      <c r="C32" s="96"/>
      <c r="D32" s="96"/>
      <c r="E32" s="96"/>
      <c r="F32" s="96"/>
      <c r="G32" s="96"/>
      <c r="H32" s="96"/>
      <c r="I32" s="96"/>
      <c r="J32" s="96"/>
      <c r="K32" s="96"/>
      <c r="L32" s="96"/>
      <c r="M32" s="96"/>
      <c r="N32" s="96"/>
      <c r="O32" s="96"/>
      <c r="P32" s="96"/>
      <c r="Q32" s="96"/>
      <c r="R32" s="96"/>
      <c r="S32" s="96"/>
      <c r="T32" s="96"/>
      <c r="U32" s="95"/>
    </row>
    <row r="33" spans="2:21" ht="49.5" customHeight="1">
      <c r="B33" s="94" t="s">
        <v>1397</v>
      </c>
      <c r="C33" s="96"/>
      <c r="D33" s="96"/>
      <c r="E33" s="96"/>
      <c r="F33" s="96"/>
      <c r="G33" s="96"/>
      <c r="H33" s="96"/>
      <c r="I33" s="96"/>
      <c r="J33" s="96"/>
      <c r="K33" s="96"/>
      <c r="L33" s="96"/>
      <c r="M33" s="96"/>
      <c r="N33" s="96"/>
      <c r="O33" s="96"/>
      <c r="P33" s="96"/>
      <c r="Q33" s="96"/>
      <c r="R33" s="96"/>
      <c r="S33" s="96"/>
      <c r="T33" s="96"/>
      <c r="U33" s="95"/>
    </row>
    <row r="34" spans="2:21" ht="59.7" customHeight="1">
      <c r="B34" s="94" t="s">
        <v>1398</v>
      </c>
      <c r="C34" s="96"/>
      <c r="D34" s="96"/>
      <c r="E34" s="96"/>
      <c r="F34" s="96"/>
      <c r="G34" s="96"/>
      <c r="H34" s="96"/>
      <c r="I34" s="96"/>
      <c r="J34" s="96"/>
      <c r="K34" s="96"/>
      <c r="L34" s="96"/>
      <c r="M34" s="96"/>
      <c r="N34" s="96"/>
      <c r="O34" s="96"/>
      <c r="P34" s="96"/>
      <c r="Q34" s="96"/>
      <c r="R34" s="96"/>
      <c r="S34" s="96"/>
      <c r="T34" s="96"/>
      <c r="U34" s="95"/>
    </row>
    <row r="35" spans="2:21" ht="37.200000000000003" customHeight="1">
      <c r="B35" s="94" t="s">
        <v>1399</v>
      </c>
      <c r="C35" s="96"/>
      <c r="D35" s="96"/>
      <c r="E35" s="96"/>
      <c r="F35" s="96"/>
      <c r="G35" s="96"/>
      <c r="H35" s="96"/>
      <c r="I35" s="96"/>
      <c r="J35" s="96"/>
      <c r="K35" s="96"/>
      <c r="L35" s="96"/>
      <c r="M35" s="96"/>
      <c r="N35" s="96"/>
      <c r="O35" s="96"/>
      <c r="P35" s="96"/>
      <c r="Q35" s="96"/>
      <c r="R35" s="96"/>
      <c r="S35" s="96"/>
      <c r="T35" s="96"/>
      <c r="U35" s="95"/>
    </row>
    <row r="36" spans="2:21" ht="63" customHeight="1">
      <c r="B36" s="94" t="s">
        <v>1400</v>
      </c>
      <c r="C36" s="96"/>
      <c r="D36" s="96"/>
      <c r="E36" s="96"/>
      <c r="F36" s="96"/>
      <c r="G36" s="96"/>
      <c r="H36" s="96"/>
      <c r="I36" s="96"/>
      <c r="J36" s="96"/>
      <c r="K36" s="96"/>
      <c r="L36" s="96"/>
      <c r="M36" s="96"/>
      <c r="N36" s="96"/>
      <c r="O36" s="96"/>
      <c r="P36" s="96"/>
      <c r="Q36" s="96"/>
      <c r="R36" s="96"/>
      <c r="S36" s="96"/>
      <c r="T36" s="96"/>
      <c r="U36" s="95"/>
    </row>
    <row r="37" spans="2:21" ht="56.25" customHeight="1">
      <c r="B37" s="94" t="s">
        <v>1401</v>
      </c>
      <c r="C37" s="96"/>
      <c r="D37" s="96"/>
      <c r="E37" s="96"/>
      <c r="F37" s="96"/>
      <c r="G37" s="96"/>
      <c r="H37" s="96"/>
      <c r="I37" s="96"/>
      <c r="J37" s="96"/>
      <c r="K37" s="96"/>
      <c r="L37" s="96"/>
      <c r="M37" s="96"/>
      <c r="N37" s="96"/>
      <c r="O37" s="96"/>
      <c r="P37" s="96"/>
      <c r="Q37" s="96"/>
      <c r="R37" s="96"/>
      <c r="S37" s="96"/>
      <c r="T37" s="96"/>
      <c r="U37" s="95"/>
    </row>
    <row r="38" spans="2:21" ht="57.3" customHeight="1">
      <c r="B38" s="94" t="s">
        <v>1402</v>
      </c>
      <c r="C38" s="96"/>
      <c r="D38" s="96"/>
      <c r="E38" s="96"/>
      <c r="F38" s="96"/>
      <c r="G38" s="96"/>
      <c r="H38" s="96"/>
      <c r="I38" s="96"/>
      <c r="J38" s="96"/>
      <c r="K38" s="96"/>
      <c r="L38" s="96"/>
      <c r="M38" s="96"/>
      <c r="N38" s="96"/>
      <c r="O38" s="96"/>
      <c r="P38" s="96"/>
      <c r="Q38" s="96"/>
      <c r="R38" s="96"/>
      <c r="S38" s="96"/>
      <c r="T38" s="96"/>
      <c r="U38" s="95"/>
    </row>
    <row r="39" spans="2:21" ht="41.7" customHeight="1" thickBot="1">
      <c r="B39" s="97" t="s">
        <v>1403</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W2" sqref="W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7.21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7.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120</v>
      </c>
      <c r="D4" s="15" t="s">
        <v>121</v>
      </c>
      <c r="E4" s="15"/>
      <c r="F4" s="15"/>
      <c r="G4" s="15"/>
      <c r="H4" s="15"/>
      <c r="I4" s="16"/>
      <c r="J4" s="17" t="s">
        <v>6</v>
      </c>
      <c r="K4" s="18" t="s">
        <v>7</v>
      </c>
      <c r="L4" s="19" t="s">
        <v>8</v>
      </c>
      <c r="M4" s="19"/>
      <c r="N4" s="19"/>
      <c r="O4" s="19"/>
      <c r="P4" s="17" t="s">
        <v>9</v>
      </c>
      <c r="Q4" s="19" t="s">
        <v>122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123</v>
      </c>
      <c r="L6" s="25"/>
      <c r="M6" s="25"/>
      <c r="N6" s="27"/>
      <c r="O6" s="28" t="s">
        <v>18</v>
      </c>
      <c r="P6" s="25" t="s">
        <v>124</v>
      </c>
      <c r="Q6" s="25"/>
      <c r="R6" s="29"/>
      <c r="S6" s="28" t="s">
        <v>20</v>
      </c>
      <c r="T6" s="25" t="s">
        <v>125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126</v>
      </c>
      <c r="D11" s="58"/>
      <c r="E11" s="58"/>
      <c r="F11" s="58"/>
      <c r="G11" s="58"/>
      <c r="H11" s="58"/>
      <c r="I11" s="58" t="s">
        <v>44</v>
      </c>
      <c r="J11" s="58"/>
      <c r="K11" s="58"/>
      <c r="L11" s="58" t="s">
        <v>45</v>
      </c>
      <c r="M11" s="58"/>
      <c r="N11" s="58"/>
      <c r="O11" s="58"/>
      <c r="P11" s="59" t="s">
        <v>12</v>
      </c>
      <c r="Q11" s="59" t="s">
        <v>41</v>
      </c>
      <c r="R11" s="100">
        <v>90630.81</v>
      </c>
      <c r="S11" s="100" t="s">
        <v>42</v>
      </c>
      <c r="T11" s="100" t="s">
        <v>42</v>
      </c>
      <c r="U11" s="60" t="str">
        <f t="shared" ref="U11:U21" si="0">IF(ISERR(T11/S11*100),"N/A",T11/S11*100)</f>
        <v>N/A</v>
      </c>
    </row>
    <row r="12" spans="1:34" ht="75" customHeight="1" thickTop="1">
      <c r="A12" s="56"/>
      <c r="B12" s="57" t="s">
        <v>46</v>
      </c>
      <c r="C12" s="58" t="s">
        <v>127</v>
      </c>
      <c r="D12" s="58"/>
      <c r="E12" s="58"/>
      <c r="F12" s="58"/>
      <c r="G12" s="58"/>
      <c r="H12" s="58"/>
      <c r="I12" s="58" t="s">
        <v>128</v>
      </c>
      <c r="J12" s="58"/>
      <c r="K12" s="58"/>
      <c r="L12" s="58" t="s">
        <v>129</v>
      </c>
      <c r="M12" s="58"/>
      <c r="N12" s="58"/>
      <c r="O12" s="58"/>
      <c r="P12" s="59" t="s">
        <v>40</v>
      </c>
      <c r="Q12" s="59" t="s">
        <v>41</v>
      </c>
      <c r="R12" s="59">
        <v>20</v>
      </c>
      <c r="S12" s="59" t="s">
        <v>42</v>
      </c>
      <c r="T12" s="59" t="s">
        <v>42</v>
      </c>
      <c r="U12" s="60" t="str">
        <f t="shared" si="0"/>
        <v>N/A</v>
      </c>
    </row>
    <row r="13" spans="1:34" ht="75" customHeight="1" thickBot="1">
      <c r="A13" s="56"/>
      <c r="B13" s="61" t="s">
        <v>43</v>
      </c>
      <c r="C13" s="62" t="s">
        <v>43</v>
      </c>
      <c r="D13" s="62"/>
      <c r="E13" s="62"/>
      <c r="F13" s="62"/>
      <c r="G13" s="62"/>
      <c r="H13" s="62"/>
      <c r="I13" s="62" t="s">
        <v>130</v>
      </c>
      <c r="J13" s="62"/>
      <c r="K13" s="62"/>
      <c r="L13" s="62" t="s">
        <v>131</v>
      </c>
      <c r="M13" s="62"/>
      <c r="N13" s="62"/>
      <c r="O13" s="62"/>
      <c r="P13" s="63" t="s">
        <v>40</v>
      </c>
      <c r="Q13" s="63" t="s">
        <v>41</v>
      </c>
      <c r="R13" s="63">
        <v>78.03</v>
      </c>
      <c r="S13" s="63" t="s">
        <v>42</v>
      </c>
      <c r="T13" s="63" t="s">
        <v>42</v>
      </c>
      <c r="U13" s="65" t="str">
        <f t="shared" si="0"/>
        <v>N/A</v>
      </c>
    </row>
    <row r="14" spans="1:34" ht="75" customHeight="1" thickTop="1">
      <c r="A14" s="56"/>
      <c r="B14" s="57" t="s">
        <v>51</v>
      </c>
      <c r="C14" s="58" t="s">
        <v>132</v>
      </c>
      <c r="D14" s="58"/>
      <c r="E14" s="58"/>
      <c r="F14" s="58"/>
      <c r="G14" s="58"/>
      <c r="H14" s="58"/>
      <c r="I14" s="58" t="s">
        <v>133</v>
      </c>
      <c r="J14" s="58"/>
      <c r="K14" s="58"/>
      <c r="L14" s="58" t="s">
        <v>134</v>
      </c>
      <c r="M14" s="58"/>
      <c r="N14" s="58"/>
      <c r="O14" s="58"/>
      <c r="P14" s="59" t="s">
        <v>40</v>
      </c>
      <c r="Q14" s="59" t="s">
        <v>135</v>
      </c>
      <c r="R14" s="59">
        <v>87.27</v>
      </c>
      <c r="S14" s="59">
        <v>29.09</v>
      </c>
      <c r="T14" s="59">
        <v>28.73</v>
      </c>
      <c r="U14" s="60">
        <f t="shared" si="0"/>
        <v>98.76246132691648</v>
      </c>
    </row>
    <row r="15" spans="1:34" ht="75" customHeight="1">
      <c r="A15" s="56"/>
      <c r="B15" s="61" t="s">
        <v>43</v>
      </c>
      <c r="C15" s="62" t="s">
        <v>136</v>
      </c>
      <c r="D15" s="62"/>
      <c r="E15" s="62"/>
      <c r="F15" s="62"/>
      <c r="G15" s="62"/>
      <c r="H15" s="62"/>
      <c r="I15" s="62" t="s">
        <v>137</v>
      </c>
      <c r="J15" s="62"/>
      <c r="K15" s="62"/>
      <c r="L15" s="62" t="s">
        <v>138</v>
      </c>
      <c r="M15" s="62"/>
      <c r="N15" s="62"/>
      <c r="O15" s="62"/>
      <c r="P15" s="63" t="s">
        <v>40</v>
      </c>
      <c r="Q15" s="63" t="s">
        <v>41</v>
      </c>
      <c r="R15" s="63">
        <v>70.83</v>
      </c>
      <c r="S15" s="63" t="s">
        <v>42</v>
      </c>
      <c r="T15" s="63" t="s">
        <v>42</v>
      </c>
      <c r="U15" s="65" t="str">
        <f t="shared" si="0"/>
        <v>N/A</v>
      </c>
    </row>
    <row r="16" spans="1:34" ht="75" customHeight="1">
      <c r="A16" s="56"/>
      <c r="B16" s="61" t="s">
        <v>43</v>
      </c>
      <c r="C16" s="62" t="s">
        <v>139</v>
      </c>
      <c r="D16" s="62"/>
      <c r="E16" s="62"/>
      <c r="F16" s="62"/>
      <c r="G16" s="62"/>
      <c r="H16" s="62"/>
      <c r="I16" s="62" t="s">
        <v>140</v>
      </c>
      <c r="J16" s="62"/>
      <c r="K16" s="62"/>
      <c r="L16" s="62" t="s">
        <v>141</v>
      </c>
      <c r="M16" s="62"/>
      <c r="N16" s="62"/>
      <c r="O16" s="62"/>
      <c r="P16" s="63" t="s">
        <v>40</v>
      </c>
      <c r="Q16" s="63" t="s">
        <v>135</v>
      </c>
      <c r="R16" s="63">
        <v>95</v>
      </c>
      <c r="S16" s="63">
        <v>42.5</v>
      </c>
      <c r="T16" s="63">
        <v>44.5</v>
      </c>
      <c r="U16" s="65">
        <f t="shared" si="0"/>
        <v>104.70588235294119</v>
      </c>
    </row>
    <row r="17" spans="1:22" ht="75" customHeight="1" thickBot="1">
      <c r="A17" s="56"/>
      <c r="B17" s="61" t="s">
        <v>43</v>
      </c>
      <c r="C17" s="62" t="s">
        <v>142</v>
      </c>
      <c r="D17" s="62"/>
      <c r="E17" s="62"/>
      <c r="F17" s="62"/>
      <c r="G17" s="62"/>
      <c r="H17" s="62"/>
      <c r="I17" s="62" t="s">
        <v>143</v>
      </c>
      <c r="J17" s="62"/>
      <c r="K17" s="62"/>
      <c r="L17" s="62" t="s">
        <v>144</v>
      </c>
      <c r="M17" s="62"/>
      <c r="N17" s="62"/>
      <c r="O17" s="62"/>
      <c r="P17" s="63" t="s">
        <v>40</v>
      </c>
      <c r="Q17" s="63" t="s">
        <v>41</v>
      </c>
      <c r="R17" s="63">
        <v>39.1</v>
      </c>
      <c r="S17" s="63" t="s">
        <v>42</v>
      </c>
      <c r="T17" s="63" t="s">
        <v>42</v>
      </c>
      <c r="U17" s="65" t="str">
        <f t="shared" si="0"/>
        <v>N/A</v>
      </c>
    </row>
    <row r="18" spans="1:22" ht="75" customHeight="1" thickTop="1">
      <c r="A18" s="56"/>
      <c r="B18" s="57" t="s">
        <v>56</v>
      </c>
      <c r="C18" s="58" t="s">
        <v>145</v>
      </c>
      <c r="D18" s="58"/>
      <c r="E18" s="58"/>
      <c r="F18" s="58"/>
      <c r="G18" s="58"/>
      <c r="H18" s="58"/>
      <c r="I18" s="58" t="s">
        <v>146</v>
      </c>
      <c r="J18" s="58"/>
      <c r="K18" s="58"/>
      <c r="L18" s="58" t="s">
        <v>147</v>
      </c>
      <c r="M18" s="58"/>
      <c r="N18" s="58"/>
      <c r="O18" s="58"/>
      <c r="P18" s="59" t="s">
        <v>40</v>
      </c>
      <c r="Q18" s="59" t="s">
        <v>148</v>
      </c>
      <c r="R18" s="59">
        <v>91.67</v>
      </c>
      <c r="S18" s="59">
        <v>37.5</v>
      </c>
      <c r="T18" s="59">
        <v>35.83</v>
      </c>
      <c r="U18" s="60">
        <f t="shared" si="0"/>
        <v>95.546666666666653</v>
      </c>
    </row>
    <row r="19" spans="1:22" ht="75" customHeight="1">
      <c r="A19" s="56"/>
      <c r="B19" s="61" t="s">
        <v>43</v>
      </c>
      <c r="C19" s="62" t="s">
        <v>149</v>
      </c>
      <c r="D19" s="62"/>
      <c r="E19" s="62"/>
      <c r="F19" s="62"/>
      <c r="G19" s="62"/>
      <c r="H19" s="62"/>
      <c r="I19" s="62" t="s">
        <v>150</v>
      </c>
      <c r="J19" s="62"/>
      <c r="K19" s="62"/>
      <c r="L19" s="62" t="s">
        <v>151</v>
      </c>
      <c r="M19" s="62"/>
      <c r="N19" s="62"/>
      <c r="O19" s="62"/>
      <c r="P19" s="63" t="s">
        <v>40</v>
      </c>
      <c r="Q19" s="63" t="s">
        <v>152</v>
      </c>
      <c r="R19" s="63">
        <v>100</v>
      </c>
      <c r="S19" s="63" t="s">
        <v>42</v>
      </c>
      <c r="T19" s="63" t="s">
        <v>42</v>
      </c>
      <c r="U19" s="65" t="str">
        <f t="shared" si="0"/>
        <v>N/A</v>
      </c>
    </row>
    <row r="20" spans="1:22" ht="75" customHeight="1">
      <c r="A20" s="56"/>
      <c r="B20" s="61" t="s">
        <v>43</v>
      </c>
      <c r="C20" s="62" t="s">
        <v>153</v>
      </c>
      <c r="D20" s="62"/>
      <c r="E20" s="62"/>
      <c r="F20" s="62"/>
      <c r="G20" s="62"/>
      <c r="H20" s="62"/>
      <c r="I20" s="62" t="s">
        <v>154</v>
      </c>
      <c r="J20" s="62"/>
      <c r="K20" s="62"/>
      <c r="L20" s="62" t="s">
        <v>155</v>
      </c>
      <c r="M20" s="62"/>
      <c r="N20" s="62"/>
      <c r="O20" s="62"/>
      <c r="P20" s="63" t="s">
        <v>40</v>
      </c>
      <c r="Q20" s="63" t="s">
        <v>148</v>
      </c>
      <c r="R20" s="63">
        <v>85.71</v>
      </c>
      <c r="S20" s="63">
        <v>34.29</v>
      </c>
      <c r="T20" s="63">
        <v>34.29</v>
      </c>
      <c r="U20" s="65">
        <f t="shared" si="0"/>
        <v>100</v>
      </c>
    </row>
    <row r="21" spans="1:22" ht="75" customHeight="1" thickBot="1">
      <c r="A21" s="56"/>
      <c r="B21" s="61" t="s">
        <v>43</v>
      </c>
      <c r="C21" s="62" t="s">
        <v>156</v>
      </c>
      <c r="D21" s="62"/>
      <c r="E21" s="62"/>
      <c r="F21" s="62"/>
      <c r="G21" s="62"/>
      <c r="H21" s="62"/>
      <c r="I21" s="62" t="s">
        <v>157</v>
      </c>
      <c r="J21" s="62"/>
      <c r="K21" s="62"/>
      <c r="L21" s="62" t="s">
        <v>158</v>
      </c>
      <c r="M21" s="62"/>
      <c r="N21" s="62"/>
      <c r="O21" s="62"/>
      <c r="P21" s="63" t="s">
        <v>40</v>
      </c>
      <c r="Q21" s="63" t="s">
        <v>152</v>
      </c>
      <c r="R21" s="63">
        <v>69.42</v>
      </c>
      <c r="S21" s="63" t="s">
        <v>42</v>
      </c>
      <c r="T21" s="63" t="s">
        <v>42</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73</v>
      </c>
      <c r="C29" s="96"/>
      <c r="D29" s="96"/>
      <c r="E29" s="96"/>
      <c r="F29" s="96"/>
      <c r="G29" s="96"/>
      <c r="H29" s="96"/>
      <c r="I29" s="96"/>
      <c r="J29" s="96"/>
      <c r="K29" s="96"/>
      <c r="L29" s="96"/>
      <c r="M29" s="96"/>
      <c r="N29" s="96"/>
      <c r="O29" s="96"/>
      <c r="P29" s="96"/>
      <c r="Q29" s="96"/>
      <c r="R29" s="96"/>
      <c r="S29" s="96"/>
      <c r="T29" s="96"/>
      <c r="U29" s="95"/>
    </row>
    <row r="30" spans="1:22" ht="34.5" customHeight="1">
      <c r="B30" s="94" t="s">
        <v>159</v>
      </c>
      <c r="C30" s="96"/>
      <c r="D30" s="96"/>
      <c r="E30" s="96"/>
      <c r="F30" s="96"/>
      <c r="G30" s="96"/>
      <c r="H30" s="96"/>
      <c r="I30" s="96"/>
      <c r="J30" s="96"/>
      <c r="K30" s="96"/>
      <c r="L30" s="96"/>
      <c r="M30" s="96"/>
      <c r="N30" s="96"/>
      <c r="O30" s="96"/>
      <c r="P30" s="96"/>
      <c r="Q30" s="96"/>
      <c r="R30" s="96"/>
      <c r="S30" s="96"/>
      <c r="T30" s="96"/>
      <c r="U30" s="95"/>
    </row>
    <row r="31" spans="1:22" ht="34.5" customHeight="1">
      <c r="B31" s="94" t="s">
        <v>160</v>
      </c>
      <c r="C31" s="96"/>
      <c r="D31" s="96"/>
      <c r="E31" s="96"/>
      <c r="F31" s="96"/>
      <c r="G31" s="96"/>
      <c r="H31" s="96"/>
      <c r="I31" s="96"/>
      <c r="J31" s="96"/>
      <c r="K31" s="96"/>
      <c r="L31" s="96"/>
      <c r="M31" s="96"/>
      <c r="N31" s="96"/>
      <c r="O31" s="96"/>
      <c r="P31" s="96"/>
      <c r="Q31" s="96"/>
      <c r="R31" s="96"/>
      <c r="S31" s="96"/>
      <c r="T31" s="96"/>
      <c r="U31" s="95"/>
    </row>
    <row r="32" spans="1:22" ht="42" customHeight="1">
      <c r="B32" s="94" t="s">
        <v>161</v>
      </c>
      <c r="C32" s="96"/>
      <c r="D32" s="96"/>
      <c r="E32" s="96"/>
      <c r="F32" s="96"/>
      <c r="G32" s="96"/>
      <c r="H32" s="96"/>
      <c r="I32" s="96"/>
      <c r="J32" s="96"/>
      <c r="K32" s="96"/>
      <c r="L32" s="96"/>
      <c r="M32" s="96"/>
      <c r="N32" s="96"/>
      <c r="O32" s="96"/>
      <c r="P32" s="96"/>
      <c r="Q32" s="96"/>
      <c r="R32" s="96"/>
      <c r="S32" s="96"/>
      <c r="T32" s="96"/>
      <c r="U32" s="95"/>
    </row>
    <row r="33" spans="2:21" ht="34.5" customHeight="1">
      <c r="B33" s="94" t="s">
        <v>162</v>
      </c>
      <c r="C33" s="96"/>
      <c r="D33" s="96"/>
      <c r="E33" s="96"/>
      <c r="F33" s="96"/>
      <c r="G33" s="96"/>
      <c r="H33" s="96"/>
      <c r="I33" s="96"/>
      <c r="J33" s="96"/>
      <c r="K33" s="96"/>
      <c r="L33" s="96"/>
      <c r="M33" s="96"/>
      <c r="N33" s="96"/>
      <c r="O33" s="96"/>
      <c r="P33" s="96"/>
      <c r="Q33" s="96"/>
      <c r="R33" s="96"/>
      <c r="S33" s="96"/>
      <c r="T33" s="96"/>
      <c r="U33" s="95"/>
    </row>
    <row r="34" spans="2:21" ht="51" customHeight="1">
      <c r="B34" s="94" t="s">
        <v>163</v>
      </c>
      <c r="C34" s="96"/>
      <c r="D34" s="96"/>
      <c r="E34" s="96"/>
      <c r="F34" s="96"/>
      <c r="G34" s="96"/>
      <c r="H34" s="96"/>
      <c r="I34" s="96"/>
      <c r="J34" s="96"/>
      <c r="K34" s="96"/>
      <c r="L34" s="96"/>
      <c r="M34" s="96"/>
      <c r="N34" s="96"/>
      <c r="O34" s="96"/>
      <c r="P34" s="96"/>
      <c r="Q34" s="96"/>
      <c r="R34" s="96"/>
      <c r="S34" s="96"/>
      <c r="T34" s="96"/>
      <c r="U34" s="95"/>
    </row>
    <row r="35" spans="2:21" ht="34.5" customHeight="1">
      <c r="B35" s="94" t="s">
        <v>164</v>
      </c>
      <c r="C35" s="96"/>
      <c r="D35" s="96"/>
      <c r="E35" s="96"/>
      <c r="F35" s="96"/>
      <c r="G35" s="96"/>
      <c r="H35" s="96"/>
      <c r="I35" s="96"/>
      <c r="J35" s="96"/>
      <c r="K35" s="96"/>
      <c r="L35" s="96"/>
      <c r="M35" s="96"/>
      <c r="N35" s="96"/>
      <c r="O35" s="96"/>
      <c r="P35" s="96"/>
      <c r="Q35" s="96"/>
      <c r="R35" s="96"/>
      <c r="S35" s="96"/>
      <c r="T35" s="96"/>
      <c r="U35" s="95"/>
    </row>
    <row r="36" spans="2:21" ht="57" customHeight="1">
      <c r="B36" s="94" t="s">
        <v>165</v>
      </c>
      <c r="C36" s="96"/>
      <c r="D36" s="96"/>
      <c r="E36" s="96"/>
      <c r="F36" s="96"/>
      <c r="G36" s="96"/>
      <c r="H36" s="96"/>
      <c r="I36" s="96"/>
      <c r="J36" s="96"/>
      <c r="K36" s="96"/>
      <c r="L36" s="96"/>
      <c r="M36" s="96"/>
      <c r="N36" s="96"/>
      <c r="O36" s="96"/>
      <c r="P36" s="96"/>
      <c r="Q36" s="96"/>
      <c r="R36" s="96"/>
      <c r="S36" s="96"/>
      <c r="T36" s="96"/>
      <c r="U36" s="95"/>
    </row>
    <row r="37" spans="2:21" ht="34.5" customHeight="1">
      <c r="B37" s="94" t="s">
        <v>166</v>
      </c>
      <c r="C37" s="96"/>
      <c r="D37" s="96"/>
      <c r="E37" s="96"/>
      <c r="F37" s="96"/>
      <c r="G37" s="96"/>
      <c r="H37" s="96"/>
      <c r="I37" s="96"/>
      <c r="J37" s="96"/>
      <c r="K37" s="96"/>
      <c r="L37" s="96"/>
      <c r="M37" s="96"/>
      <c r="N37" s="96"/>
      <c r="O37" s="96"/>
      <c r="P37" s="96"/>
      <c r="Q37" s="96"/>
      <c r="R37" s="96"/>
      <c r="S37" s="96"/>
      <c r="T37" s="96"/>
      <c r="U37" s="95"/>
    </row>
    <row r="38" spans="2:21" ht="20.25" customHeight="1">
      <c r="B38" s="94" t="s">
        <v>167</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168</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Q11" sqref="Q1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4.5546875" style="1" customWidth="1"/>
    <col min="9" max="9" width="7.33203125" style="1" customWidth="1"/>
    <col min="10" max="10" width="8.77734375" style="1" customWidth="1"/>
    <col min="11" max="11" width="33.88671875" style="1" customWidth="1"/>
    <col min="12" max="12" width="8.6640625" style="1" customWidth="1"/>
    <col min="13" max="13" width="6.77734375" style="1" customWidth="1"/>
    <col min="14" max="14" width="9.21875" style="1" customWidth="1"/>
    <col min="15" max="15" width="33.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169</v>
      </c>
      <c r="D4" s="15" t="s">
        <v>170</v>
      </c>
      <c r="E4" s="15"/>
      <c r="F4" s="15"/>
      <c r="G4" s="15"/>
      <c r="H4" s="15"/>
      <c r="I4" s="16"/>
      <c r="J4" s="17" t="s">
        <v>6</v>
      </c>
      <c r="K4" s="18" t="s">
        <v>7</v>
      </c>
      <c r="L4" s="19" t="s">
        <v>8</v>
      </c>
      <c r="M4" s="19"/>
      <c r="N4" s="19"/>
      <c r="O4" s="19"/>
      <c r="P4" s="17" t="s">
        <v>9</v>
      </c>
      <c r="Q4" s="19" t="s">
        <v>171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123</v>
      </c>
      <c r="L6" s="25"/>
      <c r="M6" s="25"/>
      <c r="N6" s="27"/>
      <c r="O6" s="28" t="s">
        <v>18</v>
      </c>
      <c r="P6" s="25" t="s">
        <v>172</v>
      </c>
      <c r="Q6" s="25"/>
      <c r="R6" s="29"/>
      <c r="S6" s="28" t="s">
        <v>20</v>
      </c>
      <c r="T6" s="25" t="s">
        <v>173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174</v>
      </c>
      <c r="D11" s="58"/>
      <c r="E11" s="58"/>
      <c r="F11" s="58"/>
      <c r="G11" s="58"/>
      <c r="H11" s="58"/>
      <c r="I11" s="58" t="s">
        <v>44</v>
      </c>
      <c r="J11" s="58"/>
      <c r="K11" s="58"/>
      <c r="L11" s="58" t="s">
        <v>45</v>
      </c>
      <c r="M11" s="58"/>
      <c r="N11" s="58"/>
      <c r="O11" s="58"/>
      <c r="P11" s="59" t="s">
        <v>12</v>
      </c>
      <c r="Q11" s="59" t="s">
        <v>41</v>
      </c>
      <c r="R11" s="100">
        <v>90630.81</v>
      </c>
      <c r="S11" s="100" t="s">
        <v>42</v>
      </c>
      <c r="T11" s="100" t="s">
        <v>42</v>
      </c>
      <c r="U11" s="60" t="str">
        <f>IF(ISERR(T11/S11*100),"N/A",T11/S11*100)</f>
        <v>N/A</v>
      </c>
    </row>
    <row r="12" spans="1:34" ht="75" customHeight="1" thickTop="1">
      <c r="A12" s="56"/>
      <c r="B12" s="57" t="s">
        <v>46</v>
      </c>
      <c r="C12" s="58" t="s">
        <v>175</v>
      </c>
      <c r="D12" s="58"/>
      <c r="E12" s="58"/>
      <c r="F12" s="58"/>
      <c r="G12" s="58"/>
      <c r="H12" s="58"/>
      <c r="I12" s="58" t="s">
        <v>176</v>
      </c>
      <c r="J12" s="58"/>
      <c r="K12" s="58"/>
      <c r="L12" s="58" t="s">
        <v>177</v>
      </c>
      <c r="M12" s="58"/>
      <c r="N12" s="58"/>
      <c r="O12" s="58"/>
      <c r="P12" s="59" t="s">
        <v>40</v>
      </c>
      <c r="Q12" s="59" t="s">
        <v>41</v>
      </c>
      <c r="R12" s="59">
        <v>74.290000000000006</v>
      </c>
      <c r="S12" s="59" t="s">
        <v>42</v>
      </c>
      <c r="T12" s="59" t="s">
        <v>42</v>
      </c>
      <c r="U12" s="60" t="str">
        <f>IF(ISERR((S12-T12)*100/S12+100),"N/A",(S12-T12)*100/S12+100)</f>
        <v>N/A</v>
      </c>
    </row>
    <row r="13" spans="1:34" ht="75" customHeight="1" thickBot="1">
      <c r="A13" s="56"/>
      <c r="B13" s="61" t="s">
        <v>43</v>
      </c>
      <c r="C13" s="62" t="s">
        <v>43</v>
      </c>
      <c r="D13" s="62"/>
      <c r="E13" s="62"/>
      <c r="F13" s="62"/>
      <c r="G13" s="62"/>
      <c r="H13" s="62"/>
      <c r="I13" s="62" t="s">
        <v>178</v>
      </c>
      <c r="J13" s="62"/>
      <c r="K13" s="62"/>
      <c r="L13" s="62" t="s">
        <v>179</v>
      </c>
      <c r="M13" s="62"/>
      <c r="N13" s="62"/>
      <c r="O13" s="62"/>
      <c r="P13" s="63" t="s">
        <v>40</v>
      </c>
      <c r="Q13" s="63" t="s">
        <v>41</v>
      </c>
      <c r="R13" s="63">
        <v>-5.03</v>
      </c>
      <c r="S13" s="63" t="s">
        <v>42</v>
      </c>
      <c r="T13" s="63" t="s">
        <v>42</v>
      </c>
      <c r="U13" s="65" t="str">
        <f t="shared" ref="U13:U21" si="0">IF(ISERR(T13/S13*100),"N/A",T13/S13*100)</f>
        <v>N/A</v>
      </c>
    </row>
    <row r="14" spans="1:34" ht="75" customHeight="1" thickTop="1">
      <c r="A14" s="56"/>
      <c r="B14" s="57" t="s">
        <v>51</v>
      </c>
      <c r="C14" s="58" t="s">
        <v>180</v>
      </c>
      <c r="D14" s="58"/>
      <c r="E14" s="58"/>
      <c r="F14" s="58"/>
      <c r="G14" s="58"/>
      <c r="H14" s="58"/>
      <c r="I14" s="58" t="s">
        <v>181</v>
      </c>
      <c r="J14" s="58"/>
      <c r="K14" s="58"/>
      <c r="L14" s="58" t="s">
        <v>182</v>
      </c>
      <c r="M14" s="58"/>
      <c r="N14" s="58"/>
      <c r="O14" s="58"/>
      <c r="P14" s="59" t="s">
        <v>40</v>
      </c>
      <c r="Q14" s="59" t="s">
        <v>152</v>
      </c>
      <c r="R14" s="59">
        <v>2.64</v>
      </c>
      <c r="S14" s="59" t="s">
        <v>42</v>
      </c>
      <c r="T14" s="59" t="s">
        <v>42</v>
      </c>
      <c r="U14" s="60" t="str">
        <f t="shared" si="0"/>
        <v>N/A</v>
      </c>
    </row>
    <row r="15" spans="1:34" ht="75" customHeight="1">
      <c r="A15" s="56"/>
      <c r="B15" s="61" t="s">
        <v>43</v>
      </c>
      <c r="C15" s="62" t="s">
        <v>183</v>
      </c>
      <c r="D15" s="62"/>
      <c r="E15" s="62"/>
      <c r="F15" s="62"/>
      <c r="G15" s="62"/>
      <c r="H15" s="62"/>
      <c r="I15" s="62" t="s">
        <v>184</v>
      </c>
      <c r="J15" s="62"/>
      <c r="K15" s="62"/>
      <c r="L15" s="62" t="s">
        <v>185</v>
      </c>
      <c r="M15" s="62"/>
      <c r="N15" s="62"/>
      <c r="O15" s="62"/>
      <c r="P15" s="63" t="s">
        <v>40</v>
      </c>
      <c r="Q15" s="63" t="s">
        <v>152</v>
      </c>
      <c r="R15" s="63">
        <v>17.98</v>
      </c>
      <c r="S15" s="63" t="s">
        <v>42</v>
      </c>
      <c r="T15" s="63" t="s">
        <v>42</v>
      </c>
      <c r="U15" s="65" t="str">
        <f t="shared" si="0"/>
        <v>N/A</v>
      </c>
    </row>
    <row r="16" spans="1:34" ht="75" customHeight="1">
      <c r="A16" s="56"/>
      <c r="B16" s="61" t="s">
        <v>43</v>
      </c>
      <c r="C16" s="62" t="s">
        <v>186</v>
      </c>
      <c r="D16" s="62"/>
      <c r="E16" s="62"/>
      <c r="F16" s="62"/>
      <c r="G16" s="62"/>
      <c r="H16" s="62"/>
      <c r="I16" s="62" t="s">
        <v>187</v>
      </c>
      <c r="J16" s="62"/>
      <c r="K16" s="62"/>
      <c r="L16" s="62" t="s">
        <v>188</v>
      </c>
      <c r="M16" s="62"/>
      <c r="N16" s="62"/>
      <c r="O16" s="62"/>
      <c r="P16" s="63" t="s">
        <v>40</v>
      </c>
      <c r="Q16" s="63" t="s">
        <v>152</v>
      </c>
      <c r="R16" s="63">
        <v>-13.04</v>
      </c>
      <c r="S16" s="63" t="s">
        <v>42</v>
      </c>
      <c r="T16" s="63" t="s">
        <v>42</v>
      </c>
      <c r="U16" s="65" t="str">
        <f t="shared" si="0"/>
        <v>N/A</v>
      </c>
    </row>
    <row r="17" spans="1:22" ht="75" customHeight="1" thickBot="1">
      <c r="A17" s="56"/>
      <c r="B17" s="61" t="s">
        <v>43</v>
      </c>
      <c r="C17" s="62" t="s">
        <v>189</v>
      </c>
      <c r="D17" s="62"/>
      <c r="E17" s="62"/>
      <c r="F17" s="62"/>
      <c r="G17" s="62"/>
      <c r="H17" s="62"/>
      <c r="I17" s="62" t="s">
        <v>190</v>
      </c>
      <c r="J17" s="62"/>
      <c r="K17" s="62"/>
      <c r="L17" s="62" t="s">
        <v>191</v>
      </c>
      <c r="M17" s="62"/>
      <c r="N17" s="62"/>
      <c r="O17" s="62"/>
      <c r="P17" s="63" t="s">
        <v>40</v>
      </c>
      <c r="Q17" s="63" t="s">
        <v>152</v>
      </c>
      <c r="R17" s="63">
        <v>0</v>
      </c>
      <c r="S17" s="63" t="s">
        <v>42</v>
      </c>
      <c r="T17" s="63" t="s">
        <v>42</v>
      </c>
      <c r="U17" s="65" t="str">
        <f t="shared" si="0"/>
        <v>N/A</v>
      </c>
    </row>
    <row r="18" spans="1:22" ht="75" customHeight="1" thickTop="1">
      <c r="A18" s="56"/>
      <c r="B18" s="57" t="s">
        <v>56</v>
      </c>
      <c r="C18" s="58" t="s">
        <v>192</v>
      </c>
      <c r="D18" s="58"/>
      <c r="E18" s="58"/>
      <c r="F18" s="58"/>
      <c r="G18" s="58"/>
      <c r="H18" s="58"/>
      <c r="I18" s="58" t="s">
        <v>193</v>
      </c>
      <c r="J18" s="58"/>
      <c r="K18" s="58"/>
      <c r="L18" s="58" t="s">
        <v>194</v>
      </c>
      <c r="M18" s="58"/>
      <c r="N18" s="58"/>
      <c r="O18" s="58"/>
      <c r="P18" s="59" t="s">
        <v>40</v>
      </c>
      <c r="Q18" s="59" t="s">
        <v>152</v>
      </c>
      <c r="R18" s="59">
        <v>13.99</v>
      </c>
      <c r="S18" s="59" t="s">
        <v>42</v>
      </c>
      <c r="T18" s="59" t="s">
        <v>42</v>
      </c>
      <c r="U18" s="60" t="str">
        <f t="shared" si="0"/>
        <v>N/A</v>
      </c>
    </row>
    <row r="19" spans="1:22" ht="75" customHeight="1">
      <c r="A19" s="56"/>
      <c r="B19" s="61" t="s">
        <v>43</v>
      </c>
      <c r="C19" s="62" t="s">
        <v>195</v>
      </c>
      <c r="D19" s="62"/>
      <c r="E19" s="62"/>
      <c r="F19" s="62"/>
      <c r="G19" s="62"/>
      <c r="H19" s="62"/>
      <c r="I19" s="62" t="s">
        <v>196</v>
      </c>
      <c r="J19" s="62"/>
      <c r="K19" s="62"/>
      <c r="L19" s="62" t="s">
        <v>197</v>
      </c>
      <c r="M19" s="62"/>
      <c r="N19" s="62"/>
      <c r="O19" s="62"/>
      <c r="P19" s="63" t="s">
        <v>40</v>
      </c>
      <c r="Q19" s="63" t="s">
        <v>148</v>
      </c>
      <c r="R19" s="63">
        <v>0.78</v>
      </c>
      <c r="S19" s="63" t="s">
        <v>42</v>
      </c>
      <c r="T19" s="63">
        <v>0.78</v>
      </c>
      <c r="U19" s="65" t="str">
        <f t="shared" si="0"/>
        <v>N/A</v>
      </c>
    </row>
    <row r="20" spans="1:22" ht="75" customHeight="1">
      <c r="A20" s="56"/>
      <c r="B20" s="61" t="s">
        <v>43</v>
      </c>
      <c r="C20" s="62" t="s">
        <v>198</v>
      </c>
      <c r="D20" s="62"/>
      <c r="E20" s="62"/>
      <c r="F20" s="62"/>
      <c r="G20" s="62"/>
      <c r="H20" s="62"/>
      <c r="I20" s="62" t="s">
        <v>199</v>
      </c>
      <c r="J20" s="62"/>
      <c r="K20" s="62"/>
      <c r="L20" s="62" t="s">
        <v>200</v>
      </c>
      <c r="M20" s="62"/>
      <c r="N20" s="62"/>
      <c r="O20" s="62"/>
      <c r="P20" s="63" t="s">
        <v>40</v>
      </c>
      <c r="Q20" s="63" t="s">
        <v>152</v>
      </c>
      <c r="R20" s="63">
        <v>-43.33</v>
      </c>
      <c r="S20" s="63" t="s">
        <v>42</v>
      </c>
      <c r="T20" s="63" t="s">
        <v>42</v>
      </c>
      <c r="U20" s="65" t="str">
        <f t="shared" si="0"/>
        <v>N/A</v>
      </c>
    </row>
    <row r="21" spans="1:22" ht="75" customHeight="1" thickBot="1">
      <c r="A21" s="56"/>
      <c r="B21" s="61" t="s">
        <v>43</v>
      </c>
      <c r="C21" s="62" t="s">
        <v>201</v>
      </c>
      <c r="D21" s="62"/>
      <c r="E21" s="62"/>
      <c r="F21" s="62"/>
      <c r="G21" s="62"/>
      <c r="H21" s="62"/>
      <c r="I21" s="62" t="s">
        <v>202</v>
      </c>
      <c r="J21" s="62"/>
      <c r="K21" s="62"/>
      <c r="L21" s="62" t="s">
        <v>203</v>
      </c>
      <c r="M21" s="62"/>
      <c r="N21" s="62"/>
      <c r="O21" s="62"/>
      <c r="P21" s="63" t="s">
        <v>40</v>
      </c>
      <c r="Q21" s="63" t="s">
        <v>152</v>
      </c>
      <c r="R21" s="63">
        <v>-61.29</v>
      </c>
      <c r="S21" s="63" t="s">
        <v>42</v>
      </c>
      <c r="T21" s="63" t="s">
        <v>42</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73</v>
      </c>
      <c r="C29" s="96"/>
      <c r="D29" s="96"/>
      <c r="E29" s="96"/>
      <c r="F29" s="96"/>
      <c r="G29" s="96"/>
      <c r="H29" s="96"/>
      <c r="I29" s="96"/>
      <c r="J29" s="96"/>
      <c r="K29" s="96"/>
      <c r="L29" s="96"/>
      <c r="M29" s="96"/>
      <c r="N29" s="96"/>
      <c r="O29" s="96"/>
      <c r="P29" s="96"/>
      <c r="Q29" s="96"/>
      <c r="R29" s="96"/>
      <c r="S29" s="96"/>
      <c r="T29" s="96"/>
      <c r="U29" s="95"/>
    </row>
    <row r="30" spans="1:22" ht="20.55" customHeight="1">
      <c r="B30" s="94" t="s">
        <v>204</v>
      </c>
      <c r="C30" s="96"/>
      <c r="D30" s="96"/>
      <c r="E30" s="96"/>
      <c r="F30" s="96"/>
      <c r="G30" s="96"/>
      <c r="H30" s="96"/>
      <c r="I30" s="96"/>
      <c r="J30" s="96"/>
      <c r="K30" s="96"/>
      <c r="L30" s="96"/>
      <c r="M30" s="96"/>
      <c r="N30" s="96"/>
      <c r="O30" s="96"/>
      <c r="P30" s="96"/>
      <c r="Q30" s="96"/>
      <c r="R30" s="96"/>
      <c r="S30" s="96"/>
      <c r="T30" s="96"/>
      <c r="U30" s="95"/>
    </row>
    <row r="31" spans="1:22" ht="25.05" customHeight="1">
      <c r="B31" s="94" t="s">
        <v>205</v>
      </c>
      <c r="C31" s="96"/>
      <c r="D31" s="96"/>
      <c r="E31" s="96"/>
      <c r="F31" s="96"/>
      <c r="G31" s="96"/>
      <c r="H31" s="96"/>
      <c r="I31" s="96"/>
      <c r="J31" s="96"/>
      <c r="K31" s="96"/>
      <c r="L31" s="96"/>
      <c r="M31" s="96"/>
      <c r="N31" s="96"/>
      <c r="O31" s="96"/>
      <c r="P31" s="96"/>
      <c r="Q31" s="96"/>
      <c r="R31" s="96"/>
      <c r="S31" s="96"/>
      <c r="T31" s="96"/>
      <c r="U31" s="95"/>
    </row>
    <row r="32" spans="1:22" ht="17.25" customHeight="1">
      <c r="B32" s="94" t="s">
        <v>206</v>
      </c>
      <c r="C32" s="96"/>
      <c r="D32" s="96"/>
      <c r="E32" s="96"/>
      <c r="F32" s="96"/>
      <c r="G32" s="96"/>
      <c r="H32" s="96"/>
      <c r="I32" s="96"/>
      <c r="J32" s="96"/>
      <c r="K32" s="96"/>
      <c r="L32" s="96"/>
      <c r="M32" s="96"/>
      <c r="N32" s="96"/>
      <c r="O32" s="96"/>
      <c r="P32" s="96"/>
      <c r="Q32" s="96"/>
      <c r="R32" s="96"/>
      <c r="S32" s="96"/>
      <c r="T32" s="96"/>
      <c r="U32" s="95"/>
    </row>
    <row r="33" spans="2:21" ht="34.5" customHeight="1">
      <c r="B33" s="94" t="s">
        <v>207</v>
      </c>
      <c r="C33" s="96"/>
      <c r="D33" s="96"/>
      <c r="E33" s="96"/>
      <c r="F33" s="96"/>
      <c r="G33" s="96"/>
      <c r="H33" s="96"/>
      <c r="I33" s="96"/>
      <c r="J33" s="96"/>
      <c r="K33" s="96"/>
      <c r="L33" s="96"/>
      <c r="M33" s="96"/>
      <c r="N33" s="96"/>
      <c r="O33" s="96"/>
      <c r="P33" s="96"/>
      <c r="Q33" s="96"/>
      <c r="R33" s="96"/>
      <c r="S33" s="96"/>
      <c r="T33" s="96"/>
      <c r="U33" s="95"/>
    </row>
    <row r="34" spans="2:21" ht="34.5" customHeight="1">
      <c r="B34" s="94" t="s">
        <v>208</v>
      </c>
      <c r="C34" s="96"/>
      <c r="D34" s="96"/>
      <c r="E34" s="96"/>
      <c r="F34" s="96"/>
      <c r="G34" s="96"/>
      <c r="H34" s="96"/>
      <c r="I34" s="96"/>
      <c r="J34" s="96"/>
      <c r="K34" s="96"/>
      <c r="L34" s="96"/>
      <c r="M34" s="96"/>
      <c r="N34" s="96"/>
      <c r="O34" s="96"/>
      <c r="P34" s="96"/>
      <c r="Q34" s="96"/>
      <c r="R34" s="96"/>
      <c r="S34" s="96"/>
      <c r="T34" s="96"/>
      <c r="U34" s="95"/>
    </row>
    <row r="35" spans="2:21" ht="34.5" customHeight="1">
      <c r="B35" s="94" t="s">
        <v>209</v>
      </c>
      <c r="C35" s="96"/>
      <c r="D35" s="96"/>
      <c r="E35" s="96"/>
      <c r="F35" s="96"/>
      <c r="G35" s="96"/>
      <c r="H35" s="96"/>
      <c r="I35" s="96"/>
      <c r="J35" s="96"/>
      <c r="K35" s="96"/>
      <c r="L35" s="96"/>
      <c r="M35" s="96"/>
      <c r="N35" s="96"/>
      <c r="O35" s="96"/>
      <c r="P35" s="96"/>
      <c r="Q35" s="96"/>
      <c r="R35" s="96"/>
      <c r="S35" s="96"/>
      <c r="T35" s="96"/>
      <c r="U35" s="95"/>
    </row>
    <row r="36" spans="2:21" ht="33.75" customHeight="1">
      <c r="B36" s="94" t="s">
        <v>210</v>
      </c>
      <c r="C36" s="96"/>
      <c r="D36" s="96"/>
      <c r="E36" s="96"/>
      <c r="F36" s="96"/>
      <c r="G36" s="96"/>
      <c r="H36" s="96"/>
      <c r="I36" s="96"/>
      <c r="J36" s="96"/>
      <c r="K36" s="96"/>
      <c r="L36" s="96"/>
      <c r="M36" s="96"/>
      <c r="N36" s="96"/>
      <c r="O36" s="96"/>
      <c r="P36" s="96"/>
      <c r="Q36" s="96"/>
      <c r="R36" s="96"/>
      <c r="S36" s="96"/>
      <c r="T36" s="96"/>
      <c r="U36" s="95"/>
    </row>
    <row r="37" spans="2:21" ht="76.8" customHeight="1">
      <c r="B37" s="94" t="s">
        <v>211</v>
      </c>
      <c r="C37" s="96"/>
      <c r="D37" s="96"/>
      <c r="E37" s="96"/>
      <c r="F37" s="96"/>
      <c r="G37" s="96"/>
      <c r="H37" s="96"/>
      <c r="I37" s="96"/>
      <c r="J37" s="96"/>
      <c r="K37" s="96"/>
      <c r="L37" s="96"/>
      <c r="M37" s="96"/>
      <c r="N37" s="96"/>
      <c r="O37" s="96"/>
      <c r="P37" s="96"/>
      <c r="Q37" s="96"/>
      <c r="R37" s="96"/>
      <c r="S37" s="96"/>
      <c r="T37" s="96"/>
      <c r="U37" s="95"/>
    </row>
    <row r="38" spans="2:21" ht="34.5" customHeight="1">
      <c r="B38" s="94" t="s">
        <v>212</v>
      </c>
      <c r="C38" s="96"/>
      <c r="D38" s="96"/>
      <c r="E38" s="96"/>
      <c r="F38" s="96"/>
      <c r="G38" s="96"/>
      <c r="H38" s="96"/>
      <c r="I38" s="96"/>
      <c r="J38" s="96"/>
      <c r="K38" s="96"/>
      <c r="L38" s="96"/>
      <c r="M38" s="96"/>
      <c r="N38" s="96"/>
      <c r="O38" s="96"/>
      <c r="P38" s="96"/>
      <c r="Q38" s="96"/>
      <c r="R38" s="96"/>
      <c r="S38" s="96"/>
      <c r="T38" s="96"/>
      <c r="U38" s="95"/>
    </row>
    <row r="39" spans="2:21" ht="34.5" customHeight="1" thickBot="1">
      <c r="B39" s="97" t="s">
        <v>213</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0"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3"/>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2.5546875" style="1" customWidth="1"/>
    <col min="9" max="9" width="7.33203125" style="1" customWidth="1"/>
    <col min="10" max="10" width="8.77734375" style="1" customWidth="1"/>
    <col min="11" max="11" width="23.6640625" style="1" customWidth="1"/>
    <col min="12" max="12" width="8.6640625" style="1" customWidth="1"/>
    <col min="13" max="13" width="6.77734375" style="1" customWidth="1"/>
    <col min="14" max="14" width="9.21875" style="1" customWidth="1"/>
    <col min="15" max="15" width="24.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214</v>
      </c>
      <c r="D4" s="15" t="s">
        <v>215</v>
      </c>
      <c r="E4" s="15"/>
      <c r="F4" s="15"/>
      <c r="G4" s="15"/>
      <c r="H4" s="15"/>
      <c r="I4" s="16"/>
      <c r="J4" s="17" t="s">
        <v>6</v>
      </c>
      <c r="K4" s="18" t="s">
        <v>7</v>
      </c>
      <c r="L4" s="19" t="s">
        <v>8</v>
      </c>
      <c r="M4" s="19"/>
      <c r="N4" s="19"/>
      <c r="O4" s="19"/>
      <c r="P4" s="17" t="s">
        <v>9</v>
      </c>
      <c r="Q4" s="19" t="s">
        <v>216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217</v>
      </c>
      <c r="L6" s="25"/>
      <c r="M6" s="25"/>
      <c r="N6" s="27"/>
      <c r="O6" s="28" t="s">
        <v>18</v>
      </c>
      <c r="P6" s="25" t="s">
        <v>218</v>
      </c>
      <c r="Q6" s="25"/>
      <c r="R6" s="29"/>
      <c r="S6" s="28" t="s">
        <v>20</v>
      </c>
      <c r="T6" s="25" t="s">
        <v>219</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47" customHeight="1" thickTop="1">
      <c r="A11" s="56"/>
      <c r="B11" s="57" t="s">
        <v>36</v>
      </c>
      <c r="C11" s="58" t="s">
        <v>220</v>
      </c>
      <c r="D11" s="58"/>
      <c r="E11" s="58"/>
      <c r="F11" s="58"/>
      <c r="G11" s="58"/>
      <c r="H11" s="58"/>
      <c r="I11" s="58" t="s">
        <v>221</v>
      </c>
      <c r="J11" s="58"/>
      <c r="K11" s="58"/>
      <c r="L11" s="58" t="s">
        <v>222</v>
      </c>
      <c r="M11" s="58"/>
      <c r="N11" s="58"/>
      <c r="O11" s="58"/>
      <c r="P11" s="59" t="s">
        <v>223</v>
      </c>
      <c r="Q11" s="59" t="s">
        <v>41</v>
      </c>
      <c r="R11" s="59">
        <v>56.83</v>
      </c>
      <c r="S11" s="59" t="s">
        <v>42</v>
      </c>
      <c r="T11" s="59" t="s">
        <v>42</v>
      </c>
      <c r="U11" s="60" t="str">
        <f t="shared" ref="U11:U33" si="0">IF(ISERR(T11/S11*100),"N/A",T11/S11*100)</f>
        <v>N/A</v>
      </c>
    </row>
    <row r="12" spans="1:34" ht="75" customHeight="1" thickBot="1">
      <c r="A12" s="56"/>
      <c r="B12" s="61" t="s">
        <v>43</v>
      </c>
      <c r="C12" s="62" t="s">
        <v>43</v>
      </c>
      <c r="D12" s="62"/>
      <c r="E12" s="62"/>
      <c r="F12" s="62"/>
      <c r="G12" s="62"/>
      <c r="H12" s="62"/>
      <c r="I12" s="62" t="s">
        <v>224</v>
      </c>
      <c r="J12" s="62"/>
      <c r="K12" s="62"/>
      <c r="L12" s="62" t="s">
        <v>225</v>
      </c>
      <c r="M12" s="62"/>
      <c r="N12" s="62"/>
      <c r="O12" s="62"/>
      <c r="P12" s="63" t="s">
        <v>40</v>
      </c>
      <c r="Q12" s="63" t="s">
        <v>41</v>
      </c>
      <c r="R12" s="63">
        <v>104.04</v>
      </c>
      <c r="S12" s="63" t="s">
        <v>42</v>
      </c>
      <c r="T12" s="63" t="s">
        <v>42</v>
      </c>
      <c r="U12" s="65" t="str">
        <f t="shared" si="0"/>
        <v>N/A</v>
      </c>
    </row>
    <row r="13" spans="1:34" ht="168.6" customHeight="1" thickTop="1">
      <c r="A13" s="56"/>
      <c r="B13" s="57" t="s">
        <v>46</v>
      </c>
      <c r="C13" s="58" t="s">
        <v>226</v>
      </c>
      <c r="D13" s="58"/>
      <c r="E13" s="58"/>
      <c r="F13" s="58"/>
      <c r="G13" s="58"/>
      <c r="H13" s="58"/>
      <c r="I13" s="58" t="s">
        <v>227</v>
      </c>
      <c r="J13" s="58"/>
      <c r="K13" s="58"/>
      <c r="L13" s="58" t="s">
        <v>228</v>
      </c>
      <c r="M13" s="58"/>
      <c r="N13" s="58"/>
      <c r="O13" s="58"/>
      <c r="P13" s="59" t="s">
        <v>40</v>
      </c>
      <c r="Q13" s="59" t="s">
        <v>41</v>
      </c>
      <c r="R13" s="59">
        <v>69.63</v>
      </c>
      <c r="S13" s="59" t="s">
        <v>42</v>
      </c>
      <c r="T13" s="59" t="s">
        <v>42</v>
      </c>
      <c r="U13" s="60" t="str">
        <f t="shared" si="0"/>
        <v>N/A</v>
      </c>
    </row>
    <row r="14" spans="1:34" ht="75" customHeight="1">
      <c r="A14" s="56"/>
      <c r="B14" s="61" t="s">
        <v>43</v>
      </c>
      <c r="C14" s="62" t="s">
        <v>43</v>
      </c>
      <c r="D14" s="62"/>
      <c r="E14" s="62"/>
      <c r="F14" s="62"/>
      <c r="G14" s="62"/>
      <c r="H14" s="62"/>
      <c r="I14" s="62" t="s">
        <v>229</v>
      </c>
      <c r="J14" s="62"/>
      <c r="K14" s="62"/>
      <c r="L14" s="62" t="s">
        <v>230</v>
      </c>
      <c r="M14" s="62"/>
      <c r="N14" s="62"/>
      <c r="O14" s="62"/>
      <c r="P14" s="63" t="s">
        <v>40</v>
      </c>
      <c r="Q14" s="63" t="s">
        <v>41</v>
      </c>
      <c r="R14" s="63">
        <v>41.21</v>
      </c>
      <c r="S14" s="63" t="s">
        <v>42</v>
      </c>
      <c r="T14" s="63" t="s">
        <v>42</v>
      </c>
      <c r="U14" s="65" t="str">
        <f t="shared" si="0"/>
        <v>N/A</v>
      </c>
    </row>
    <row r="15" spans="1:34" ht="75" customHeight="1" thickBot="1">
      <c r="A15" s="56"/>
      <c r="B15" s="61" t="s">
        <v>43</v>
      </c>
      <c r="C15" s="62" t="s">
        <v>43</v>
      </c>
      <c r="D15" s="62"/>
      <c r="E15" s="62"/>
      <c r="F15" s="62"/>
      <c r="G15" s="62"/>
      <c r="H15" s="62"/>
      <c r="I15" s="62" t="s">
        <v>231</v>
      </c>
      <c r="J15" s="62"/>
      <c r="K15" s="62"/>
      <c r="L15" s="62" t="s">
        <v>232</v>
      </c>
      <c r="M15" s="62"/>
      <c r="N15" s="62"/>
      <c r="O15" s="62"/>
      <c r="P15" s="63" t="s">
        <v>40</v>
      </c>
      <c r="Q15" s="63" t="s">
        <v>41</v>
      </c>
      <c r="R15" s="63">
        <v>100</v>
      </c>
      <c r="S15" s="63" t="s">
        <v>42</v>
      </c>
      <c r="T15" s="63" t="s">
        <v>42</v>
      </c>
      <c r="U15" s="65" t="str">
        <f t="shared" si="0"/>
        <v>N/A</v>
      </c>
    </row>
    <row r="16" spans="1:34" ht="75" customHeight="1" thickTop="1">
      <c r="A16" s="56"/>
      <c r="B16" s="57" t="s">
        <v>51</v>
      </c>
      <c r="C16" s="58" t="s">
        <v>233</v>
      </c>
      <c r="D16" s="58"/>
      <c r="E16" s="58"/>
      <c r="F16" s="58"/>
      <c r="G16" s="58"/>
      <c r="H16" s="58"/>
      <c r="I16" s="58" t="s">
        <v>234</v>
      </c>
      <c r="J16" s="58"/>
      <c r="K16" s="58"/>
      <c r="L16" s="58" t="s">
        <v>235</v>
      </c>
      <c r="M16" s="58"/>
      <c r="N16" s="58"/>
      <c r="O16" s="58"/>
      <c r="P16" s="59" t="s">
        <v>40</v>
      </c>
      <c r="Q16" s="59" t="s">
        <v>55</v>
      </c>
      <c r="R16" s="59">
        <v>100</v>
      </c>
      <c r="S16" s="59">
        <v>84.38</v>
      </c>
      <c r="T16" s="59">
        <v>86.06</v>
      </c>
      <c r="U16" s="60">
        <f t="shared" si="0"/>
        <v>101.99099312633327</v>
      </c>
    </row>
    <row r="17" spans="1:21" ht="75" customHeight="1">
      <c r="A17" s="56"/>
      <c r="B17" s="61" t="s">
        <v>43</v>
      </c>
      <c r="C17" s="62" t="s">
        <v>236</v>
      </c>
      <c r="D17" s="62"/>
      <c r="E17" s="62"/>
      <c r="F17" s="62"/>
      <c r="G17" s="62"/>
      <c r="H17" s="62"/>
      <c r="I17" s="62" t="s">
        <v>237</v>
      </c>
      <c r="J17" s="62"/>
      <c r="K17" s="62"/>
      <c r="L17" s="62" t="s">
        <v>238</v>
      </c>
      <c r="M17" s="62"/>
      <c r="N17" s="62"/>
      <c r="O17" s="62"/>
      <c r="P17" s="63" t="s">
        <v>40</v>
      </c>
      <c r="Q17" s="63" t="s">
        <v>60</v>
      </c>
      <c r="R17" s="63">
        <v>10</v>
      </c>
      <c r="S17" s="63">
        <v>6</v>
      </c>
      <c r="T17" s="63">
        <v>6</v>
      </c>
      <c r="U17" s="65">
        <f t="shared" si="0"/>
        <v>100</v>
      </c>
    </row>
    <row r="18" spans="1:21" ht="75" customHeight="1">
      <c r="A18" s="56"/>
      <c r="B18" s="61" t="s">
        <v>43</v>
      </c>
      <c r="C18" s="62" t="s">
        <v>239</v>
      </c>
      <c r="D18" s="62"/>
      <c r="E18" s="62"/>
      <c r="F18" s="62"/>
      <c r="G18" s="62"/>
      <c r="H18" s="62"/>
      <c r="I18" s="62" t="s">
        <v>240</v>
      </c>
      <c r="J18" s="62"/>
      <c r="K18" s="62"/>
      <c r="L18" s="62" t="s">
        <v>241</v>
      </c>
      <c r="M18" s="62"/>
      <c r="N18" s="62"/>
      <c r="O18" s="62"/>
      <c r="P18" s="63" t="s">
        <v>40</v>
      </c>
      <c r="Q18" s="63" t="s">
        <v>148</v>
      </c>
      <c r="R18" s="63">
        <v>100</v>
      </c>
      <c r="S18" s="63">
        <v>0</v>
      </c>
      <c r="T18" s="63">
        <v>0</v>
      </c>
      <c r="U18" s="65" t="str">
        <f t="shared" si="0"/>
        <v>N/A</v>
      </c>
    </row>
    <row r="19" spans="1:21" ht="75" customHeight="1">
      <c r="A19" s="56"/>
      <c r="B19" s="61" t="s">
        <v>43</v>
      </c>
      <c r="C19" s="62" t="s">
        <v>242</v>
      </c>
      <c r="D19" s="62"/>
      <c r="E19" s="62"/>
      <c r="F19" s="62"/>
      <c r="G19" s="62"/>
      <c r="H19" s="62"/>
      <c r="I19" s="62" t="s">
        <v>243</v>
      </c>
      <c r="J19" s="62"/>
      <c r="K19" s="62"/>
      <c r="L19" s="62" t="s">
        <v>244</v>
      </c>
      <c r="M19" s="62"/>
      <c r="N19" s="62"/>
      <c r="O19" s="62"/>
      <c r="P19" s="63" t="s">
        <v>40</v>
      </c>
      <c r="Q19" s="63" t="s">
        <v>60</v>
      </c>
      <c r="R19" s="63">
        <v>100</v>
      </c>
      <c r="S19" s="63">
        <v>66.66</v>
      </c>
      <c r="T19" s="63">
        <v>66.67</v>
      </c>
      <c r="U19" s="65">
        <f t="shared" si="0"/>
        <v>100.01500150015002</v>
      </c>
    </row>
    <row r="20" spans="1:21" ht="75" customHeight="1">
      <c r="A20" s="56"/>
      <c r="B20" s="61" t="s">
        <v>43</v>
      </c>
      <c r="C20" s="62" t="s">
        <v>245</v>
      </c>
      <c r="D20" s="62"/>
      <c r="E20" s="62"/>
      <c r="F20" s="62"/>
      <c r="G20" s="62"/>
      <c r="H20" s="62"/>
      <c r="I20" s="62" t="s">
        <v>246</v>
      </c>
      <c r="J20" s="62"/>
      <c r="K20" s="62"/>
      <c r="L20" s="62" t="s">
        <v>247</v>
      </c>
      <c r="M20" s="62"/>
      <c r="N20" s="62"/>
      <c r="O20" s="62"/>
      <c r="P20" s="63" t="s">
        <v>40</v>
      </c>
      <c r="Q20" s="63" t="s">
        <v>135</v>
      </c>
      <c r="R20" s="63">
        <v>61.04</v>
      </c>
      <c r="S20" s="63">
        <v>5.19</v>
      </c>
      <c r="T20" s="63">
        <v>2.6</v>
      </c>
      <c r="U20" s="65">
        <f t="shared" si="0"/>
        <v>50.096339113680152</v>
      </c>
    </row>
    <row r="21" spans="1:21" ht="75" customHeight="1">
      <c r="A21" s="56"/>
      <c r="B21" s="61" t="s">
        <v>43</v>
      </c>
      <c r="C21" s="62" t="s">
        <v>248</v>
      </c>
      <c r="D21" s="62"/>
      <c r="E21" s="62"/>
      <c r="F21" s="62"/>
      <c r="G21" s="62"/>
      <c r="H21" s="62"/>
      <c r="I21" s="62" t="s">
        <v>249</v>
      </c>
      <c r="J21" s="62"/>
      <c r="K21" s="62"/>
      <c r="L21" s="62" t="s">
        <v>250</v>
      </c>
      <c r="M21" s="62"/>
      <c r="N21" s="62"/>
      <c r="O21" s="62"/>
      <c r="P21" s="63" t="s">
        <v>40</v>
      </c>
      <c r="Q21" s="63" t="s">
        <v>135</v>
      </c>
      <c r="R21" s="63">
        <v>65.290000000000006</v>
      </c>
      <c r="S21" s="63">
        <v>8.26</v>
      </c>
      <c r="T21" s="63">
        <v>0</v>
      </c>
      <c r="U21" s="65">
        <f t="shared" si="0"/>
        <v>0</v>
      </c>
    </row>
    <row r="22" spans="1:21" ht="75" customHeight="1">
      <c r="A22" s="56"/>
      <c r="B22" s="61" t="s">
        <v>43</v>
      </c>
      <c r="C22" s="62" t="s">
        <v>251</v>
      </c>
      <c r="D22" s="62"/>
      <c r="E22" s="62"/>
      <c r="F22" s="62"/>
      <c r="G22" s="62"/>
      <c r="H22" s="62"/>
      <c r="I22" s="62" t="s">
        <v>252</v>
      </c>
      <c r="J22" s="62"/>
      <c r="K22" s="62"/>
      <c r="L22" s="62" t="s">
        <v>253</v>
      </c>
      <c r="M22" s="62"/>
      <c r="N22" s="62"/>
      <c r="O22" s="62"/>
      <c r="P22" s="63" t="s">
        <v>254</v>
      </c>
      <c r="Q22" s="63" t="s">
        <v>135</v>
      </c>
      <c r="R22" s="63">
        <v>0.37</v>
      </c>
      <c r="S22" s="63">
        <v>0.15</v>
      </c>
      <c r="T22" s="63">
        <v>0.16</v>
      </c>
      <c r="U22" s="65">
        <f t="shared" si="0"/>
        <v>106.66666666666667</v>
      </c>
    </row>
    <row r="23" spans="1:21" ht="75" customHeight="1">
      <c r="A23" s="56"/>
      <c r="B23" s="61" t="s">
        <v>43</v>
      </c>
      <c r="C23" s="62" t="s">
        <v>255</v>
      </c>
      <c r="D23" s="62"/>
      <c r="E23" s="62"/>
      <c r="F23" s="62"/>
      <c r="G23" s="62"/>
      <c r="H23" s="62"/>
      <c r="I23" s="62" t="s">
        <v>256</v>
      </c>
      <c r="J23" s="62"/>
      <c r="K23" s="62"/>
      <c r="L23" s="62" t="s">
        <v>257</v>
      </c>
      <c r="M23" s="62"/>
      <c r="N23" s="62"/>
      <c r="O23" s="62"/>
      <c r="P23" s="63" t="s">
        <v>40</v>
      </c>
      <c r="Q23" s="63" t="s">
        <v>148</v>
      </c>
      <c r="R23" s="63">
        <v>100</v>
      </c>
      <c r="S23" s="63">
        <v>0</v>
      </c>
      <c r="T23" s="63">
        <v>0</v>
      </c>
      <c r="U23" s="65" t="str">
        <f t="shared" si="0"/>
        <v>N/A</v>
      </c>
    </row>
    <row r="24" spans="1:21" ht="75" customHeight="1" thickBot="1">
      <c r="A24" s="56"/>
      <c r="B24" s="61" t="s">
        <v>43</v>
      </c>
      <c r="C24" s="62" t="s">
        <v>258</v>
      </c>
      <c r="D24" s="62"/>
      <c r="E24" s="62"/>
      <c r="F24" s="62"/>
      <c r="G24" s="62"/>
      <c r="H24" s="62"/>
      <c r="I24" s="62" t="s">
        <v>259</v>
      </c>
      <c r="J24" s="62"/>
      <c r="K24" s="62"/>
      <c r="L24" s="62" t="s">
        <v>260</v>
      </c>
      <c r="M24" s="62"/>
      <c r="N24" s="62"/>
      <c r="O24" s="62"/>
      <c r="P24" s="63" t="s">
        <v>40</v>
      </c>
      <c r="Q24" s="63" t="s">
        <v>60</v>
      </c>
      <c r="R24" s="63">
        <v>100</v>
      </c>
      <c r="S24" s="63">
        <v>50.39</v>
      </c>
      <c r="T24" s="63">
        <v>64.89</v>
      </c>
      <c r="U24" s="65">
        <f t="shared" si="0"/>
        <v>128.77555070450487</v>
      </c>
    </row>
    <row r="25" spans="1:21" ht="75" customHeight="1" thickTop="1">
      <c r="A25" s="56"/>
      <c r="B25" s="57" t="s">
        <v>56</v>
      </c>
      <c r="C25" s="58" t="s">
        <v>261</v>
      </c>
      <c r="D25" s="58"/>
      <c r="E25" s="58"/>
      <c r="F25" s="58"/>
      <c r="G25" s="58"/>
      <c r="H25" s="58"/>
      <c r="I25" s="58" t="s">
        <v>262</v>
      </c>
      <c r="J25" s="58"/>
      <c r="K25" s="58"/>
      <c r="L25" s="58" t="s">
        <v>263</v>
      </c>
      <c r="M25" s="58"/>
      <c r="N25" s="58"/>
      <c r="O25" s="58"/>
      <c r="P25" s="59" t="s">
        <v>40</v>
      </c>
      <c r="Q25" s="59" t="s">
        <v>60</v>
      </c>
      <c r="R25" s="59">
        <v>90.91</v>
      </c>
      <c r="S25" s="59">
        <v>72.73</v>
      </c>
      <c r="T25" s="59">
        <v>72.73</v>
      </c>
      <c r="U25" s="60">
        <f t="shared" si="0"/>
        <v>100</v>
      </c>
    </row>
    <row r="26" spans="1:21" ht="75" customHeight="1">
      <c r="A26" s="56"/>
      <c r="B26" s="61" t="s">
        <v>43</v>
      </c>
      <c r="C26" s="62" t="s">
        <v>264</v>
      </c>
      <c r="D26" s="62"/>
      <c r="E26" s="62"/>
      <c r="F26" s="62"/>
      <c r="G26" s="62"/>
      <c r="H26" s="62"/>
      <c r="I26" s="62" t="s">
        <v>265</v>
      </c>
      <c r="J26" s="62"/>
      <c r="K26" s="62"/>
      <c r="L26" s="62" t="s">
        <v>266</v>
      </c>
      <c r="M26" s="62"/>
      <c r="N26" s="62"/>
      <c r="O26" s="62"/>
      <c r="P26" s="63" t="s">
        <v>40</v>
      </c>
      <c r="Q26" s="63" t="s">
        <v>152</v>
      </c>
      <c r="R26" s="63">
        <v>80</v>
      </c>
      <c r="S26" s="63" t="s">
        <v>42</v>
      </c>
      <c r="T26" s="63" t="s">
        <v>42</v>
      </c>
      <c r="U26" s="65" t="str">
        <f t="shared" si="0"/>
        <v>N/A</v>
      </c>
    </row>
    <row r="27" spans="1:21" ht="75" customHeight="1">
      <c r="A27" s="56"/>
      <c r="B27" s="61" t="s">
        <v>43</v>
      </c>
      <c r="C27" s="62" t="s">
        <v>267</v>
      </c>
      <c r="D27" s="62"/>
      <c r="E27" s="62"/>
      <c r="F27" s="62"/>
      <c r="G27" s="62"/>
      <c r="H27" s="62"/>
      <c r="I27" s="62" t="s">
        <v>268</v>
      </c>
      <c r="J27" s="62"/>
      <c r="K27" s="62"/>
      <c r="L27" s="62" t="s">
        <v>269</v>
      </c>
      <c r="M27" s="62"/>
      <c r="N27" s="62"/>
      <c r="O27" s="62"/>
      <c r="P27" s="63" t="s">
        <v>40</v>
      </c>
      <c r="Q27" s="63" t="s">
        <v>60</v>
      </c>
      <c r="R27" s="63">
        <v>100</v>
      </c>
      <c r="S27" s="63">
        <v>66</v>
      </c>
      <c r="T27" s="63">
        <v>100</v>
      </c>
      <c r="U27" s="65">
        <f t="shared" si="0"/>
        <v>151.5151515151515</v>
      </c>
    </row>
    <row r="28" spans="1:21" ht="75" customHeight="1">
      <c r="A28" s="56"/>
      <c r="B28" s="61" t="s">
        <v>43</v>
      </c>
      <c r="C28" s="62" t="s">
        <v>270</v>
      </c>
      <c r="D28" s="62"/>
      <c r="E28" s="62"/>
      <c r="F28" s="62"/>
      <c r="G28" s="62"/>
      <c r="H28" s="62"/>
      <c r="I28" s="62" t="s">
        <v>271</v>
      </c>
      <c r="J28" s="62"/>
      <c r="K28" s="62"/>
      <c r="L28" s="62" t="s">
        <v>272</v>
      </c>
      <c r="M28" s="62"/>
      <c r="N28" s="62"/>
      <c r="O28" s="62"/>
      <c r="P28" s="63" t="s">
        <v>254</v>
      </c>
      <c r="Q28" s="63" t="s">
        <v>148</v>
      </c>
      <c r="R28" s="63">
        <v>1.38</v>
      </c>
      <c r="S28" s="63">
        <v>0.47</v>
      </c>
      <c r="T28" s="63">
        <v>0.33</v>
      </c>
      <c r="U28" s="65">
        <f t="shared" si="0"/>
        <v>70.21276595744682</v>
      </c>
    </row>
    <row r="29" spans="1:21" ht="75" customHeight="1">
      <c r="A29" s="56"/>
      <c r="B29" s="61" t="s">
        <v>43</v>
      </c>
      <c r="C29" s="62" t="s">
        <v>273</v>
      </c>
      <c r="D29" s="62"/>
      <c r="E29" s="62"/>
      <c r="F29" s="62"/>
      <c r="G29" s="62"/>
      <c r="H29" s="62"/>
      <c r="I29" s="62" t="s">
        <v>274</v>
      </c>
      <c r="J29" s="62"/>
      <c r="K29" s="62"/>
      <c r="L29" s="62" t="s">
        <v>275</v>
      </c>
      <c r="M29" s="62"/>
      <c r="N29" s="62"/>
      <c r="O29" s="62"/>
      <c r="P29" s="63" t="s">
        <v>254</v>
      </c>
      <c r="Q29" s="63" t="s">
        <v>148</v>
      </c>
      <c r="R29" s="63">
        <v>1.1000000000000001</v>
      </c>
      <c r="S29" s="63">
        <v>0.42</v>
      </c>
      <c r="T29" s="63">
        <v>0.19</v>
      </c>
      <c r="U29" s="65">
        <f t="shared" si="0"/>
        <v>45.238095238095241</v>
      </c>
    </row>
    <row r="30" spans="1:21" ht="75" customHeight="1">
      <c r="A30" s="56"/>
      <c r="B30" s="61" t="s">
        <v>43</v>
      </c>
      <c r="C30" s="62" t="s">
        <v>276</v>
      </c>
      <c r="D30" s="62"/>
      <c r="E30" s="62"/>
      <c r="F30" s="62"/>
      <c r="G30" s="62"/>
      <c r="H30" s="62"/>
      <c r="I30" s="62" t="s">
        <v>277</v>
      </c>
      <c r="J30" s="62"/>
      <c r="K30" s="62"/>
      <c r="L30" s="62" t="s">
        <v>278</v>
      </c>
      <c r="M30" s="62"/>
      <c r="N30" s="62"/>
      <c r="O30" s="62"/>
      <c r="P30" s="63" t="s">
        <v>254</v>
      </c>
      <c r="Q30" s="63" t="s">
        <v>60</v>
      </c>
      <c r="R30" s="63">
        <v>1.06</v>
      </c>
      <c r="S30" s="63">
        <v>0.71</v>
      </c>
      <c r="T30" s="63">
        <v>0.77</v>
      </c>
      <c r="U30" s="65">
        <f t="shared" si="0"/>
        <v>108.45070422535213</v>
      </c>
    </row>
    <row r="31" spans="1:21" ht="75" customHeight="1">
      <c r="A31" s="56"/>
      <c r="B31" s="61" t="s">
        <v>43</v>
      </c>
      <c r="C31" s="62" t="s">
        <v>279</v>
      </c>
      <c r="D31" s="62"/>
      <c r="E31" s="62"/>
      <c r="F31" s="62"/>
      <c r="G31" s="62"/>
      <c r="H31" s="62"/>
      <c r="I31" s="62" t="s">
        <v>280</v>
      </c>
      <c r="J31" s="62"/>
      <c r="K31" s="62"/>
      <c r="L31" s="62" t="s">
        <v>281</v>
      </c>
      <c r="M31" s="62"/>
      <c r="N31" s="62"/>
      <c r="O31" s="62"/>
      <c r="P31" s="63" t="s">
        <v>40</v>
      </c>
      <c r="Q31" s="63" t="s">
        <v>148</v>
      </c>
      <c r="R31" s="63">
        <v>50.21</v>
      </c>
      <c r="S31" s="63">
        <v>4.22</v>
      </c>
      <c r="T31" s="63">
        <v>1.27</v>
      </c>
      <c r="U31" s="65">
        <f t="shared" si="0"/>
        <v>30.09478672985782</v>
      </c>
    </row>
    <row r="32" spans="1:21" ht="75" customHeight="1">
      <c r="A32" s="56"/>
      <c r="B32" s="61" t="s">
        <v>43</v>
      </c>
      <c r="C32" s="62" t="s">
        <v>282</v>
      </c>
      <c r="D32" s="62"/>
      <c r="E32" s="62"/>
      <c r="F32" s="62"/>
      <c r="G32" s="62"/>
      <c r="H32" s="62"/>
      <c r="I32" s="62" t="s">
        <v>283</v>
      </c>
      <c r="J32" s="62"/>
      <c r="K32" s="62"/>
      <c r="L32" s="62" t="s">
        <v>284</v>
      </c>
      <c r="M32" s="62"/>
      <c r="N32" s="62"/>
      <c r="O32" s="62"/>
      <c r="P32" s="63" t="s">
        <v>40</v>
      </c>
      <c r="Q32" s="63" t="s">
        <v>60</v>
      </c>
      <c r="R32" s="63">
        <v>100</v>
      </c>
      <c r="S32" s="63">
        <v>60</v>
      </c>
      <c r="T32" s="63">
        <v>60</v>
      </c>
      <c r="U32" s="65">
        <f t="shared" si="0"/>
        <v>100</v>
      </c>
    </row>
    <row r="33" spans="1:22" ht="75" customHeight="1" thickBot="1">
      <c r="A33" s="56"/>
      <c r="B33" s="61" t="s">
        <v>43</v>
      </c>
      <c r="C33" s="62" t="s">
        <v>285</v>
      </c>
      <c r="D33" s="62"/>
      <c r="E33" s="62"/>
      <c r="F33" s="62"/>
      <c r="G33" s="62"/>
      <c r="H33" s="62"/>
      <c r="I33" s="62" t="s">
        <v>286</v>
      </c>
      <c r="J33" s="62"/>
      <c r="K33" s="62"/>
      <c r="L33" s="62" t="s">
        <v>287</v>
      </c>
      <c r="M33" s="62"/>
      <c r="N33" s="62"/>
      <c r="O33" s="62"/>
      <c r="P33" s="63" t="s">
        <v>254</v>
      </c>
      <c r="Q33" s="63" t="s">
        <v>60</v>
      </c>
      <c r="R33" s="63">
        <v>100</v>
      </c>
      <c r="S33" s="63">
        <v>59.84</v>
      </c>
      <c r="T33" s="63">
        <v>67.23</v>
      </c>
      <c r="U33" s="65">
        <f t="shared" si="0"/>
        <v>112.34959893048129</v>
      </c>
    </row>
    <row r="34" spans="1:22" ht="22.5" customHeight="1" thickTop="1" thickBot="1">
      <c r="B34" s="9" t="s">
        <v>61</v>
      </c>
      <c r="C34" s="10"/>
      <c r="D34" s="10"/>
      <c r="E34" s="10"/>
      <c r="F34" s="10"/>
      <c r="G34" s="10"/>
      <c r="H34" s="11"/>
      <c r="I34" s="11"/>
      <c r="J34" s="11"/>
      <c r="K34" s="11"/>
      <c r="L34" s="11"/>
      <c r="M34" s="11"/>
      <c r="N34" s="11"/>
      <c r="O34" s="11"/>
      <c r="P34" s="11"/>
      <c r="Q34" s="11"/>
      <c r="R34" s="11"/>
      <c r="S34" s="11"/>
      <c r="T34" s="11"/>
      <c r="U34" s="12"/>
      <c r="V34" s="66"/>
    </row>
    <row r="35" spans="1:22" ht="26.25" customHeight="1" thickTop="1">
      <c r="B35" s="67"/>
      <c r="C35" s="68"/>
      <c r="D35" s="68"/>
      <c r="E35" s="68"/>
      <c r="F35" s="68"/>
      <c r="G35" s="68"/>
      <c r="H35" s="69"/>
      <c r="I35" s="69"/>
      <c r="J35" s="69"/>
      <c r="K35" s="69"/>
      <c r="L35" s="69"/>
      <c r="M35" s="69"/>
      <c r="N35" s="69"/>
      <c r="O35" s="69"/>
      <c r="P35" s="70"/>
      <c r="Q35" s="71"/>
      <c r="R35" s="72" t="s">
        <v>62</v>
      </c>
      <c r="S35" s="40" t="s">
        <v>63</v>
      </c>
      <c r="T35" s="72" t="s">
        <v>64</v>
      </c>
      <c r="U35" s="40" t="s">
        <v>65</v>
      </c>
    </row>
    <row r="36" spans="1:22" ht="26.25" customHeight="1" thickBot="1">
      <c r="B36" s="73"/>
      <c r="C36" s="74"/>
      <c r="D36" s="74"/>
      <c r="E36" s="74"/>
      <c r="F36" s="74"/>
      <c r="G36" s="74"/>
      <c r="H36" s="75"/>
      <c r="I36" s="75"/>
      <c r="J36" s="75"/>
      <c r="K36" s="75"/>
      <c r="L36" s="75"/>
      <c r="M36" s="75"/>
      <c r="N36" s="75"/>
      <c r="O36" s="75"/>
      <c r="P36" s="76"/>
      <c r="Q36" s="77"/>
      <c r="R36" s="78" t="s">
        <v>66</v>
      </c>
      <c r="S36" s="77" t="s">
        <v>66</v>
      </c>
      <c r="T36" s="77" t="s">
        <v>66</v>
      </c>
      <c r="U36" s="77" t="s">
        <v>67</v>
      </c>
    </row>
    <row r="37" spans="1:22" ht="13.5" customHeight="1" thickBot="1">
      <c r="B37" s="79" t="s">
        <v>68</v>
      </c>
      <c r="C37" s="80"/>
      <c r="D37" s="80"/>
      <c r="E37" s="81"/>
      <c r="F37" s="81"/>
      <c r="G37" s="81"/>
      <c r="H37" s="82"/>
      <c r="I37" s="82"/>
      <c r="J37" s="82"/>
      <c r="K37" s="82"/>
      <c r="L37" s="82"/>
      <c r="M37" s="82"/>
      <c r="N37" s="82"/>
      <c r="O37" s="82"/>
      <c r="P37" s="83"/>
      <c r="Q37" s="83"/>
      <c r="R37" s="84" t="str">
        <f t="shared" ref="R37:T38" si="1">"N/D"</f>
        <v>N/D</v>
      </c>
      <c r="S37" s="84" t="str">
        <f t="shared" si="1"/>
        <v>N/D</v>
      </c>
      <c r="T37" s="84" t="str">
        <f t="shared" si="1"/>
        <v>N/D</v>
      </c>
      <c r="U37" s="85" t="str">
        <f>+IF(ISERR(T37/S37*100),"N/A",T37/S37*100)</f>
        <v>N/A</v>
      </c>
    </row>
    <row r="38" spans="1:22" ht="13.5" customHeight="1" thickBot="1">
      <c r="B38" s="86" t="s">
        <v>69</v>
      </c>
      <c r="C38" s="87"/>
      <c r="D38" s="87"/>
      <c r="E38" s="88"/>
      <c r="F38" s="88"/>
      <c r="G38" s="88"/>
      <c r="H38" s="89"/>
      <c r="I38" s="89"/>
      <c r="J38" s="89"/>
      <c r="K38" s="89"/>
      <c r="L38" s="89"/>
      <c r="M38" s="89"/>
      <c r="N38" s="89"/>
      <c r="O38" s="89"/>
      <c r="P38" s="90"/>
      <c r="Q38" s="90"/>
      <c r="R38" s="84" t="str">
        <f t="shared" si="1"/>
        <v>N/D</v>
      </c>
      <c r="S38" s="84" t="str">
        <f t="shared" si="1"/>
        <v>N/D</v>
      </c>
      <c r="T38" s="84" t="str">
        <f t="shared" si="1"/>
        <v>N/D</v>
      </c>
      <c r="U38" s="85" t="str">
        <f>+IF(ISERR(T38/S38*100),"N/A",T38/S38*100)</f>
        <v>N/A</v>
      </c>
    </row>
    <row r="39" spans="1:22" ht="14.7" customHeight="1" thickTop="1" thickBot="1">
      <c r="B39" s="9" t="s">
        <v>70</v>
      </c>
      <c r="C39" s="10"/>
      <c r="D39" s="10"/>
      <c r="E39" s="10"/>
      <c r="F39" s="10"/>
      <c r="G39" s="10"/>
      <c r="H39" s="11"/>
      <c r="I39" s="11"/>
      <c r="J39" s="11"/>
      <c r="K39" s="11"/>
      <c r="L39" s="11"/>
      <c r="M39" s="11"/>
      <c r="N39" s="11"/>
      <c r="O39" s="11"/>
      <c r="P39" s="11"/>
      <c r="Q39" s="11"/>
      <c r="R39" s="11"/>
      <c r="S39" s="11"/>
      <c r="T39" s="11"/>
      <c r="U39" s="12"/>
    </row>
    <row r="40" spans="1:22" ht="44.25" customHeight="1" thickTop="1">
      <c r="B40" s="91" t="s">
        <v>71</v>
      </c>
      <c r="C40" s="93"/>
      <c r="D40" s="93"/>
      <c r="E40" s="93"/>
      <c r="F40" s="93"/>
      <c r="G40" s="93"/>
      <c r="H40" s="93"/>
      <c r="I40" s="93"/>
      <c r="J40" s="93"/>
      <c r="K40" s="93"/>
      <c r="L40" s="93"/>
      <c r="M40" s="93"/>
      <c r="N40" s="93"/>
      <c r="O40" s="93"/>
      <c r="P40" s="93"/>
      <c r="Q40" s="93"/>
      <c r="R40" s="93"/>
      <c r="S40" s="93"/>
      <c r="T40" s="93"/>
      <c r="U40" s="92"/>
    </row>
    <row r="41" spans="1:22" ht="18.75" customHeight="1">
      <c r="B41" s="94" t="s">
        <v>288</v>
      </c>
      <c r="C41" s="96"/>
      <c r="D41" s="96"/>
      <c r="E41" s="96"/>
      <c r="F41" s="96"/>
      <c r="G41" s="96"/>
      <c r="H41" s="96"/>
      <c r="I41" s="96"/>
      <c r="J41" s="96"/>
      <c r="K41" s="96"/>
      <c r="L41" s="96"/>
      <c r="M41" s="96"/>
      <c r="N41" s="96"/>
      <c r="O41" s="96"/>
      <c r="P41" s="96"/>
      <c r="Q41" s="96"/>
      <c r="R41" s="96"/>
      <c r="S41" s="96"/>
      <c r="T41" s="96"/>
      <c r="U41" s="95"/>
    </row>
    <row r="42" spans="1:22" ht="34.5" customHeight="1">
      <c r="B42" s="94" t="s">
        <v>289</v>
      </c>
      <c r="C42" s="96"/>
      <c r="D42" s="96"/>
      <c r="E42" s="96"/>
      <c r="F42" s="96"/>
      <c r="G42" s="96"/>
      <c r="H42" s="96"/>
      <c r="I42" s="96"/>
      <c r="J42" s="96"/>
      <c r="K42" s="96"/>
      <c r="L42" s="96"/>
      <c r="M42" s="96"/>
      <c r="N42" s="96"/>
      <c r="O42" s="96"/>
      <c r="P42" s="96"/>
      <c r="Q42" s="96"/>
      <c r="R42" s="96"/>
      <c r="S42" s="96"/>
      <c r="T42" s="96"/>
      <c r="U42" s="95"/>
    </row>
    <row r="43" spans="1:22" ht="34.5" customHeight="1">
      <c r="B43" s="94" t="s">
        <v>290</v>
      </c>
      <c r="C43" s="96"/>
      <c r="D43" s="96"/>
      <c r="E43" s="96"/>
      <c r="F43" s="96"/>
      <c r="G43" s="96"/>
      <c r="H43" s="96"/>
      <c r="I43" s="96"/>
      <c r="J43" s="96"/>
      <c r="K43" s="96"/>
      <c r="L43" s="96"/>
      <c r="M43" s="96"/>
      <c r="N43" s="96"/>
      <c r="O43" s="96"/>
      <c r="P43" s="96"/>
      <c r="Q43" s="96"/>
      <c r="R43" s="96"/>
      <c r="S43" s="96"/>
      <c r="T43" s="96"/>
      <c r="U43" s="95"/>
    </row>
    <row r="44" spans="1:22" ht="27.3" customHeight="1">
      <c r="B44" s="94" t="s">
        <v>291</v>
      </c>
      <c r="C44" s="96"/>
      <c r="D44" s="96"/>
      <c r="E44" s="96"/>
      <c r="F44" s="96"/>
      <c r="G44" s="96"/>
      <c r="H44" s="96"/>
      <c r="I44" s="96"/>
      <c r="J44" s="96"/>
      <c r="K44" s="96"/>
      <c r="L44" s="96"/>
      <c r="M44" s="96"/>
      <c r="N44" s="96"/>
      <c r="O44" s="96"/>
      <c r="P44" s="96"/>
      <c r="Q44" s="96"/>
      <c r="R44" s="96"/>
      <c r="S44" s="96"/>
      <c r="T44" s="96"/>
      <c r="U44" s="95"/>
    </row>
    <row r="45" spans="1:22" ht="34.5" customHeight="1">
      <c r="B45" s="94" t="s">
        <v>292</v>
      </c>
      <c r="C45" s="96"/>
      <c r="D45" s="96"/>
      <c r="E45" s="96"/>
      <c r="F45" s="96"/>
      <c r="G45" s="96"/>
      <c r="H45" s="96"/>
      <c r="I45" s="96"/>
      <c r="J45" s="96"/>
      <c r="K45" s="96"/>
      <c r="L45" s="96"/>
      <c r="M45" s="96"/>
      <c r="N45" s="96"/>
      <c r="O45" s="96"/>
      <c r="P45" s="96"/>
      <c r="Q45" s="96"/>
      <c r="R45" s="96"/>
      <c r="S45" s="96"/>
      <c r="T45" s="96"/>
      <c r="U45" s="95"/>
    </row>
    <row r="46" spans="1:22" ht="61.5" customHeight="1">
      <c r="B46" s="94" t="s">
        <v>293</v>
      </c>
      <c r="C46" s="96"/>
      <c r="D46" s="96"/>
      <c r="E46" s="96"/>
      <c r="F46" s="96"/>
      <c r="G46" s="96"/>
      <c r="H46" s="96"/>
      <c r="I46" s="96"/>
      <c r="J46" s="96"/>
      <c r="K46" s="96"/>
      <c r="L46" s="96"/>
      <c r="M46" s="96"/>
      <c r="N46" s="96"/>
      <c r="O46" s="96"/>
      <c r="P46" s="96"/>
      <c r="Q46" s="96"/>
      <c r="R46" s="96"/>
      <c r="S46" s="96"/>
      <c r="T46" s="96"/>
      <c r="U46" s="95"/>
    </row>
    <row r="47" spans="1:22" ht="19.8" customHeight="1">
      <c r="B47" s="94" t="s">
        <v>294</v>
      </c>
      <c r="C47" s="96"/>
      <c r="D47" s="96"/>
      <c r="E47" s="96"/>
      <c r="F47" s="96"/>
      <c r="G47" s="96"/>
      <c r="H47" s="96"/>
      <c r="I47" s="96"/>
      <c r="J47" s="96"/>
      <c r="K47" s="96"/>
      <c r="L47" s="96"/>
      <c r="M47" s="96"/>
      <c r="N47" s="96"/>
      <c r="O47" s="96"/>
      <c r="P47" s="96"/>
      <c r="Q47" s="96"/>
      <c r="R47" s="96"/>
      <c r="S47" s="96"/>
      <c r="T47" s="96"/>
      <c r="U47" s="95"/>
    </row>
    <row r="48" spans="1:22" ht="45.45" customHeight="1">
      <c r="B48" s="94" t="s">
        <v>295</v>
      </c>
      <c r="C48" s="96"/>
      <c r="D48" s="96"/>
      <c r="E48" s="96"/>
      <c r="F48" s="96"/>
      <c r="G48" s="96"/>
      <c r="H48" s="96"/>
      <c r="I48" s="96"/>
      <c r="J48" s="96"/>
      <c r="K48" s="96"/>
      <c r="L48" s="96"/>
      <c r="M48" s="96"/>
      <c r="N48" s="96"/>
      <c r="O48" s="96"/>
      <c r="P48" s="96"/>
      <c r="Q48" s="96"/>
      <c r="R48" s="96"/>
      <c r="S48" s="96"/>
      <c r="T48" s="96"/>
      <c r="U48" s="95"/>
    </row>
    <row r="49" spans="2:21" ht="18.75" customHeight="1">
      <c r="B49" s="94" t="s">
        <v>296</v>
      </c>
      <c r="C49" s="96"/>
      <c r="D49" s="96"/>
      <c r="E49" s="96"/>
      <c r="F49" s="96"/>
      <c r="G49" s="96"/>
      <c r="H49" s="96"/>
      <c r="I49" s="96"/>
      <c r="J49" s="96"/>
      <c r="K49" s="96"/>
      <c r="L49" s="96"/>
      <c r="M49" s="96"/>
      <c r="N49" s="96"/>
      <c r="O49" s="96"/>
      <c r="P49" s="96"/>
      <c r="Q49" s="96"/>
      <c r="R49" s="96"/>
      <c r="S49" s="96"/>
      <c r="T49" s="96"/>
      <c r="U49" s="95"/>
    </row>
    <row r="50" spans="2:21" ht="67.5" customHeight="1">
      <c r="B50" s="94" t="s">
        <v>297</v>
      </c>
      <c r="C50" s="96"/>
      <c r="D50" s="96"/>
      <c r="E50" s="96"/>
      <c r="F50" s="96"/>
      <c r="G50" s="96"/>
      <c r="H50" s="96"/>
      <c r="I50" s="96"/>
      <c r="J50" s="96"/>
      <c r="K50" s="96"/>
      <c r="L50" s="96"/>
      <c r="M50" s="96"/>
      <c r="N50" s="96"/>
      <c r="O50" s="96"/>
      <c r="P50" s="96"/>
      <c r="Q50" s="96"/>
      <c r="R50" s="96"/>
      <c r="S50" s="96"/>
      <c r="T50" s="96"/>
      <c r="U50" s="95"/>
    </row>
    <row r="51" spans="2:21" ht="61.5" customHeight="1">
      <c r="B51" s="94" t="s">
        <v>298</v>
      </c>
      <c r="C51" s="96"/>
      <c r="D51" s="96"/>
      <c r="E51" s="96"/>
      <c r="F51" s="96"/>
      <c r="G51" s="96"/>
      <c r="H51" s="96"/>
      <c r="I51" s="96"/>
      <c r="J51" s="96"/>
      <c r="K51" s="96"/>
      <c r="L51" s="96"/>
      <c r="M51" s="96"/>
      <c r="N51" s="96"/>
      <c r="O51" s="96"/>
      <c r="P51" s="96"/>
      <c r="Q51" s="96"/>
      <c r="R51" s="96"/>
      <c r="S51" s="96"/>
      <c r="T51" s="96"/>
      <c r="U51" s="95"/>
    </row>
    <row r="52" spans="2:21" ht="45.45" customHeight="1">
      <c r="B52" s="94" t="s">
        <v>299</v>
      </c>
      <c r="C52" s="96"/>
      <c r="D52" s="96"/>
      <c r="E52" s="96"/>
      <c r="F52" s="96"/>
      <c r="G52" s="96"/>
      <c r="H52" s="96"/>
      <c r="I52" s="96"/>
      <c r="J52" s="96"/>
      <c r="K52" s="96"/>
      <c r="L52" s="96"/>
      <c r="M52" s="96"/>
      <c r="N52" s="96"/>
      <c r="O52" s="96"/>
      <c r="P52" s="96"/>
      <c r="Q52" s="96"/>
      <c r="R52" s="96"/>
      <c r="S52" s="96"/>
      <c r="T52" s="96"/>
      <c r="U52" s="95"/>
    </row>
    <row r="53" spans="2:21" ht="46.2" customHeight="1">
      <c r="B53" s="94" t="s">
        <v>300</v>
      </c>
      <c r="C53" s="96"/>
      <c r="D53" s="96"/>
      <c r="E53" s="96"/>
      <c r="F53" s="96"/>
      <c r="G53" s="96"/>
      <c r="H53" s="96"/>
      <c r="I53" s="96"/>
      <c r="J53" s="96"/>
      <c r="K53" s="96"/>
      <c r="L53" s="96"/>
      <c r="M53" s="96"/>
      <c r="N53" s="96"/>
      <c r="O53" s="96"/>
      <c r="P53" s="96"/>
      <c r="Q53" s="96"/>
      <c r="R53" s="96"/>
      <c r="S53" s="96"/>
      <c r="T53" s="96"/>
      <c r="U53" s="95"/>
    </row>
    <row r="54" spans="2:21" ht="87.45" customHeight="1">
      <c r="B54" s="94" t="s">
        <v>301</v>
      </c>
      <c r="C54" s="96"/>
      <c r="D54" s="96"/>
      <c r="E54" s="96"/>
      <c r="F54" s="96"/>
      <c r="G54" s="96"/>
      <c r="H54" s="96"/>
      <c r="I54" s="96"/>
      <c r="J54" s="96"/>
      <c r="K54" s="96"/>
      <c r="L54" s="96"/>
      <c r="M54" s="96"/>
      <c r="N54" s="96"/>
      <c r="O54" s="96"/>
      <c r="P54" s="96"/>
      <c r="Q54" s="96"/>
      <c r="R54" s="96"/>
      <c r="S54" s="96"/>
      <c r="T54" s="96"/>
      <c r="U54" s="95"/>
    </row>
    <row r="55" spans="2:21" ht="16.2" customHeight="1">
      <c r="B55" s="94" t="s">
        <v>302</v>
      </c>
      <c r="C55" s="96"/>
      <c r="D55" s="96"/>
      <c r="E55" s="96"/>
      <c r="F55" s="96"/>
      <c r="G55" s="96"/>
      <c r="H55" s="96"/>
      <c r="I55" s="96"/>
      <c r="J55" s="96"/>
      <c r="K55" s="96"/>
      <c r="L55" s="96"/>
      <c r="M55" s="96"/>
      <c r="N55" s="96"/>
      <c r="O55" s="96"/>
      <c r="P55" s="96"/>
      <c r="Q55" s="96"/>
      <c r="R55" s="96"/>
      <c r="S55" s="96"/>
      <c r="T55" s="96"/>
      <c r="U55" s="95"/>
    </row>
    <row r="56" spans="2:21" ht="34.5" customHeight="1">
      <c r="B56" s="94" t="s">
        <v>303</v>
      </c>
      <c r="C56" s="96"/>
      <c r="D56" s="96"/>
      <c r="E56" s="96"/>
      <c r="F56" s="96"/>
      <c r="G56" s="96"/>
      <c r="H56" s="96"/>
      <c r="I56" s="96"/>
      <c r="J56" s="96"/>
      <c r="K56" s="96"/>
      <c r="L56" s="96"/>
      <c r="M56" s="96"/>
      <c r="N56" s="96"/>
      <c r="O56" s="96"/>
      <c r="P56" s="96"/>
      <c r="Q56" s="96"/>
      <c r="R56" s="96"/>
      <c r="S56" s="96"/>
      <c r="T56" s="96"/>
      <c r="U56" s="95"/>
    </row>
    <row r="57" spans="2:21" ht="57.75" customHeight="1">
      <c r="B57" s="94" t="s">
        <v>304</v>
      </c>
      <c r="C57" s="96"/>
      <c r="D57" s="96"/>
      <c r="E57" s="96"/>
      <c r="F57" s="96"/>
      <c r="G57" s="96"/>
      <c r="H57" s="96"/>
      <c r="I57" s="96"/>
      <c r="J57" s="96"/>
      <c r="K57" s="96"/>
      <c r="L57" s="96"/>
      <c r="M57" s="96"/>
      <c r="N57" s="96"/>
      <c r="O57" s="96"/>
      <c r="P57" s="96"/>
      <c r="Q57" s="96"/>
      <c r="R57" s="96"/>
      <c r="S57" s="96"/>
      <c r="T57" s="96"/>
      <c r="U57" s="95"/>
    </row>
    <row r="58" spans="2:21" ht="70.2" customHeight="1">
      <c r="B58" s="94" t="s">
        <v>305</v>
      </c>
      <c r="C58" s="96"/>
      <c r="D58" s="96"/>
      <c r="E58" s="96"/>
      <c r="F58" s="96"/>
      <c r="G58" s="96"/>
      <c r="H58" s="96"/>
      <c r="I58" s="96"/>
      <c r="J58" s="96"/>
      <c r="K58" s="96"/>
      <c r="L58" s="96"/>
      <c r="M58" s="96"/>
      <c r="N58" s="96"/>
      <c r="O58" s="96"/>
      <c r="P58" s="96"/>
      <c r="Q58" s="96"/>
      <c r="R58" s="96"/>
      <c r="S58" s="96"/>
      <c r="T58" s="96"/>
      <c r="U58" s="95"/>
    </row>
    <row r="59" spans="2:21" ht="68.7" customHeight="1">
      <c r="B59" s="94" t="s">
        <v>306</v>
      </c>
      <c r="C59" s="96"/>
      <c r="D59" s="96"/>
      <c r="E59" s="96"/>
      <c r="F59" s="96"/>
      <c r="G59" s="96"/>
      <c r="H59" s="96"/>
      <c r="I59" s="96"/>
      <c r="J59" s="96"/>
      <c r="K59" s="96"/>
      <c r="L59" s="96"/>
      <c r="M59" s="96"/>
      <c r="N59" s="96"/>
      <c r="O59" s="96"/>
      <c r="P59" s="96"/>
      <c r="Q59" s="96"/>
      <c r="R59" s="96"/>
      <c r="S59" s="96"/>
      <c r="T59" s="96"/>
      <c r="U59" s="95"/>
    </row>
    <row r="60" spans="2:21" ht="96.45" customHeight="1">
      <c r="B60" s="94" t="s">
        <v>307</v>
      </c>
      <c r="C60" s="96"/>
      <c r="D60" s="96"/>
      <c r="E60" s="96"/>
      <c r="F60" s="96"/>
      <c r="G60" s="96"/>
      <c r="H60" s="96"/>
      <c r="I60" s="96"/>
      <c r="J60" s="96"/>
      <c r="K60" s="96"/>
      <c r="L60" s="96"/>
      <c r="M60" s="96"/>
      <c r="N60" s="96"/>
      <c r="O60" s="96"/>
      <c r="P60" s="96"/>
      <c r="Q60" s="96"/>
      <c r="R60" s="96"/>
      <c r="S60" s="96"/>
      <c r="T60" s="96"/>
      <c r="U60" s="95"/>
    </row>
    <row r="61" spans="2:21" ht="69.3" customHeight="1">
      <c r="B61" s="94" t="s">
        <v>308</v>
      </c>
      <c r="C61" s="96"/>
      <c r="D61" s="96"/>
      <c r="E61" s="96"/>
      <c r="F61" s="96"/>
      <c r="G61" s="96"/>
      <c r="H61" s="96"/>
      <c r="I61" s="96"/>
      <c r="J61" s="96"/>
      <c r="K61" s="96"/>
      <c r="L61" s="96"/>
      <c r="M61" s="96"/>
      <c r="N61" s="96"/>
      <c r="O61" s="96"/>
      <c r="P61" s="96"/>
      <c r="Q61" s="96"/>
      <c r="R61" s="96"/>
      <c r="S61" s="96"/>
      <c r="T61" s="96"/>
      <c r="U61" s="95"/>
    </row>
    <row r="62" spans="2:21" ht="19.95" customHeight="1">
      <c r="B62" s="94" t="s">
        <v>309</v>
      </c>
      <c r="C62" s="96"/>
      <c r="D62" s="96"/>
      <c r="E62" s="96"/>
      <c r="F62" s="96"/>
      <c r="G62" s="96"/>
      <c r="H62" s="96"/>
      <c r="I62" s="96"/>
      <c r="J62" s="96"/>
      <c r="K62" s="96"/>
      <c r="L62" s="96"/>
      <c r="M62" s="96"/>
      <c r="N62" s="96"/>
      <c r="O62" s="96"/>
      <c r="P62" s="96"/>
      <c r="Q62" s="96"/>
      <c r="R62" s="96"/>
      <c r="S62" s="96"/>
      <c r="T62" s="96"/>
      <c r="U62" s="95"/>
    </row>
    <row r="63" spans="2:21" ht="89.25" customHeight="1" thickBot="1">
      <c r="B63" s="97" t="s">
        <v>310</v>
      </c>
      <c r="C63" s="99"/>
      <c r="D63" s="99"/>
      <c r="E63" s="99"/>
      <c r="F63" s="99"/>
      <c r="G63" s="99"/>
      <c r="H63" s="99"/>
      <c r="I63" s="99"/>
      <c r="J63" s="99"/>
      <c r="K63" s="99"/>
      <c r="L63" s="99"/>
      <c r="M63" s="99"/>
      <c r="N63" s="99"/>
      <c r="O63" s="99"/>
      <c r="P63" s="99"/>
      <c r="Q63" s="99"/>
      <c r="R63" s="99"/>
      <c r="S63" s="99"/>
      <c r="T63" s="99"/>
      <c r="U63" s="98"/>
    </row>
  </sheetData>
  <mergeCells count="116">
    <mergeCell ref="B62:U62"/>
    <mergeCell ref="B63:U63"/>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B37:D37"/>
    <mergeCell ref="B38:D38"/>
    <mergeCell ref="B40:U40"/>
    <mergeCell ref="B41:U41"/>
    <mergeCell ref="B42:U42"/>
    <mergeCell ref="B43:U43"/>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R1" sqref="R1:R1048576"/>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6"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311</v>
      </c>
      <c r="D4" s="15" t="s">
        <v>312</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83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313</v>
      </c>
      <c r="D11" s="58"/>
      <c r="E11" s="58"/>
      <c r="F11" s="58"/>
      <c r="G11" s="58"/>
      <c r="H11" s="58"/>
      <c r="I11" s="58" t="s">
        <v>314</v>
      </c>
      <c r="J11" s="58"/>
      <c r="K11" s="58"/>
      <c r="L11" s="58" t="s">
        <v>315</v>
      </c>
      <c r="M11" s="58"/>
      <c r="N11" s="58"/>
      <c r="O11" s="58"/>
      <c r="P11" s="59" t="s">
        <v>40</v>
      </c>
      <c r="Q11" s="59" t="s">
        <v>41</v>
      </c>
      <c r="R11" s="59">
        <v>100</v>
      </c>
      <c r="S11" s="59" t="s">
        <v>42</v>
      </c>
      <c r="T11" s="59" t="s">
        <v>42</v>
      </c>
      <c r="U11" s="60" t="str">
        <f>IF(ISERR(T11/S11*100),"N/A",T11/S11*100)</f>
        <v>N/A</v>
      </c>
    </row>
    <row r="12" spans="1:34" ht="75" customHeight="1" thickTop="1" thickBot="1">
      <c r="A12" s="56"/>
      <c r="B12" s="57" t="s">
        <v>46</v>
      </c>
      <c r="C12" s="58" t="s">
        <v>316</v>
      </c>
      <c r="D12" s="58"/>
      <c r="E12" s="58"/>
      <c r="F12" s="58"/>
      <c r="G12" s="58"/>
      <c r="H12" s="58"/>
      <c r="I12" s="58" t="s">
        <v>317</v>
      </c>
      <c r="J12" s="58"/>
      <c r="K12" s="58"/>
      <c r="L12" s="58" t="s">
        <v>318</v>
      </c>
      <c r="M12" s="58"/>
      <c r="N12" s="58"/>
      <c r="O12" s="58"/>
      <c r="P12" s="59" t="s">
        <v>319</v>
      </c>
      <c r="Q12" s="59" t="s">
        <v>41</v>
      </c>
      <c r="R12" s="100">
        <v>136627160</v>
      </c>
      <c r="S12" s="100" t="s">
        <v>42</v>
      </c>
      <c r="T12" s="100" t="s">
        <v>42</v>
      </c>
      <c r="U12" s="60" t="str">
        <f>IF(ISERR(T12/S12*100),"N/A",T12/S12*100)</f>
        <v>N/A</v>
      </c>
    </row>
    <row r="13" spans="1:34" ht="75" customHeight="1" thickTop="1" thickBot="1">
      <c r="A13" s="56"/>
      <c r="B13" s="57" t="s">
        <v>51</v>
      </c>
      <c r="C13" s="58" t="s">
        <v>320</v>
      </c>
      <c r="D13" s="58"/>
      <c r="E13" s="58"/>
      <c r="F13" s="58"/>
      <c r="G13" s="58"/>
      <c r="H13" s="58"/>
      <c r="I13" s="58" t="s">
        <v>321</v>
      </c>
      <c r="J13" s="58"/>
      <c r="K13" s="58"/>
      <c r="L13" s="58" t="s">
        <v>322</v>
      </c>
      <c r="M13" s="58"/>
      <c r="N13" s="58"/>
      <c r="O13" s="58"/>
      <c r="P13" s="59" t="s">
        <v>323</v>
      </c>
      <c r="Q13" s="59" t="s">
        <v>324</v>
      </c>
      <c r="R13" s="100">
        <v>1</v>
      </c>
      <c r="S13" s="100" t="s">
        <v>42</v>
      </c>
      <c r="T13" s="100" t="s">
        <v>42</v>
      </c>
      <c r="U13" s="60" t="str">
        <f>IF(ISERR(T13/S13*100),"N/A",T13/S13*100)</f>
        <v>N/A</v>
      </c>
    </row>
    <row r="14" spans="1:34" ht="75" customHeight="1" thickTop="1" thickBot="1">
      <c r="A14" s="56"/>
      <c r="B14" s="57" t="s">
        <v>56</v>
      </c>
      <c r="C14" s="58" t="s">
        <v>325</v>
      </c>
      <c r="D14" s="58"/>
      <c r="E14" s="58"/>
      <c r="F14" s="58"/>
      <c r="G14" s="58"/>
      <c r="H14" s="58"/>
      <c r="I14" s="58" t="s">
        <v>326</v>
      </c>
      <c r="J14" s="58"/>
      <c r="K14" s="58"/>
      <c r="L14" s="58" t="s">
        <v>327</v>
      </c>
      <c r="M14" s="58"/>
      <c r="N14" s="58"/>
      <c r="O14" s="58"/>
      <c r="P14" s="59" t="s">
        <v>40</v>
      </c>
      <c r="Q14" s="59" t="s">
        <v>152</v>
      </c>
      <c r="R14" s="59">
        <v>100</v>
      </c>
      <c r="S14" s="59" t="s">
        <v>42</v>
      </c>
      <c r="T14" s="59" t="s">
        <v>42</v>
      </c>
      <c r="U14" s="60" t="str">
        <f>IF(ISERR(T14/S14*100),"N/A",T14/S14*100)</f>
        <v>N/A</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34.5" customHeight="1">
      <c r="B22" s="94" t="s">
        <v>328</v>
      </c>
      <c r="C22" s="96"/>
      <c r="D22" s="96"/>
      <c r="E22" s="96"/>
      <c r="F22" s="96"/>
      <c r="G22" s="96"/>
      <c r="H22" s="96"/>
      <c r="I22" s="96"/>
      <c r="J22" s="96"/>
      <c r="K22" s="96"/>
      <c r="L22" s="96"/>
      <c r="M22" s="96"/>
      <c r="N22" s="96"/>
      <c r="O22" s="96"/>
      <c r="P22" s="96"/>
      <c r="Q22" s="96"/>
      <c r="R22" s="96"/>
      <c r="S22" s="96"/>
      <c r="T22" s="96"/>
      <c r="U22" s="95"/>
    </row>
    <row r="23" spans="2:21" ht="34.5" customHeight="1">
      <c r="B23" s="94" t="s">
        <v>329</v>
      </c>
      <c r="C23" s="96"/>
      <c r="D23" s="96"/>
      <c r="E23" s="96"/>
      <c r="F23" s="96"/>
      <c r="G23" s="96"/>
      <c r="H23" s="96"/>
      <c r="I23" s="96"/>
      <c r="J23" s="96"/>
      <c r="K23" s="96"/>
      <c r="L23" s="96"/>
      <c r="M23" s="96"/>
      <c r="N23" s="96"/>
      <c r="O23" s="96"/>
      <c r="P23" s="96"/>
      <c r="Q23" s="96"/>
      <c r="R23" s="96"/>
      <c r="S23" s="96"/>
      <c r="T23" s="96"/>
      <c r="U23" s="95"/>
    </row>
    <row r="24" spans="2:21" ht="34.5" customHeight="1">
      <c r="B24" s="94" t="s">
        <v>330</v>
      </c>
      <c r="C24" s="96"/>
      <c r="D24" s="96"/>
      <c r="E24" s="96"/>
      <c r="F24" s="96"/>
      <c r="G24" s="96"/>
      <c r="H24" s="96"/>
      <c r="I24" s="96"/>
      <c r="J24" s="96"/>
      <c r="K24" s="96"/>
      <c r="L24" s="96"/>
      <c r="M24" s="96"/>
      <c r="N24" s="96"/>
      <c r="O24" s="96"/>
      <c r="P24" s="96"/>
      <c r="Q24" s="96"/>
      <c r="R24" s="96"/>
      <c r="S24" s="96"/>
      <c r="T24" s="96"/>
      <c r="U24" s="95"/>
    </row>
    <row r="25" spans="2:21" ht="34.5" customHeight="1" thickBot="1">
      <c r="B25" s="97" t="s">
        <v>331</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W4" sqref="W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4.88671875" style="1" customWidth="1"/>
    <col min="9" max="9" width="7.33203125" style="1" customWidth="1"/>
    <col min="10" max="10" width="8.77734375" style="1" customWidth="1"/>
    <col min="11" max="11" width="28.21875" style="1" customWidth="1"/>
    <col min="12" max="12" width="8.6640625" style="1" customWidth="1"/>
    <col min="13" max="13" width="6.77734375" style="1" customWidth="1"/>
    <col min="14" max="14" width="9.21875" style="1" customWidth="1"/>
    <col min="15" max="15" width="31"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332</v>
      </c>
      <c r="D4" s="15" t="s">
        <v>333</v>
      </c>
      <c r="E4" s="15"/>
      <c r="F4" s="15"/>
      <c r="G4" s="15"/>
      <c r="H4" s="15"/>
      <c r="I4" s="16"/>
      <c r="J4" s="17" t="s">
        <v>6</v>
      </c>
      <c r="K4" s="18" t="s">
        <v>7</v>
      </c>
      <c r="L4" s="19" t="s">
        <v>8</v>
      </c>
      <c r="M4" s="19"/>
      <c r="N4" s="19"/>
      <c r="O4" s="19"/>
      <c r="P4" s="17" t="s">
        <v>9</v>
      </c>
      <c r="Q4" s="19" t="s">
        <v>334</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335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336</v>
      </c>
      <c r="D11" s="58"/>
      <c r="E11" s="58"/>
      <c r="F11" s="58"/>
      <c r="G11" s="58"/>
      <c r="H11" s="58"/>
      <c r="I11" s="58" t="s">
        <v>44</v>
      </c>
      <c r="J11" s="58"/>
      <c r="K11" s="58"/>
      <c r="L11" s="58" t="s">
        <v>45</v>
      </c>
      <c r="M11" s="58"/>
      <c r="N11" s="58"/>
      <c r="O11" s="58"/>
      <c r="P11" s="59" t="s">
        <v>12</v>
      </c>
      <c r="Q11" s="59" t="s">
        <v>41</v>
      </c>
      <c r="R11" s="100">
        <v>90630.81</v>
      </c>
      <c r="S11" s="100" t="s">
        <v>42</v>
      </c>
      <c r="T11" s="100" t="s">
        <v>42</v>
      </c>
      <c r="U11" s="60" t="str">
        <f t="shared" ref="U11:U16" si="0">IF(ISERR(T11/S11*100),"N/A",T11/S11*100)</f>
        <v>N/A</v>
      </c>
    </row>
    <row r="12" spans="1:34" ht="105" customHeight="1" thickTop="1" thickBot="1">
      <c r="A12" s="56"/>
      <c r="B12" s="57" t="s">
        <v>46</v>
      </c>
      <c r="C12" s="58" t="s">
        <v>337</v>
      </c>
      <c r="D12" s="58"/>
      <c r="E12" s="58"/>
      <c r="F12" s="58"/>
      <c r="G12" s="58"/>
      <c r="H12" s="58"/>
      <c r="I12" s="58" t="s">
        <v>338</v>
      </c>
      <c r="J12" s="58"/>
      <c r="K12" s="58"/>
      <c r="L12" s="58" t="s">
        <v>339</v>
      </c>
      <c r="M12" s="58"/>
      <c r="N12" s="58"/>
      <c r="O12" s="58"/>
      <c r="P12" s="59" t="s">
        <v>40</v>
      </c>
      <c r="Q12" s="59" t="s">
        <v>41</v>
      </c>
      <c r="R12" s="59">
        <v>60.87</v>
      </c>
      <c r="S12" s="59" t="s">
        <v>42</v>
      </c>
      <c r="T12" s="59" t="s">
        <v>42</v>
      </c>
      <c r="U12" s="60" t="str">
        <f t="shared" si="0"/>
        <v>N/A</v>
      </c>
    </row>
    <row r="13" spans="1:34" ht="75" customHeight="1" thickTop="1">
      <c r="A13" s="56"/>
      <c r="B13" s="57" t="s">
        <v>51</v>
      </c>
      <c r="C13" s="58" t="s">
        <v>340</v>
      </c>
      <c r="D13" s="58"/>
      <c r="E13" s="58"/>
      <c r="F13" s="58"/>
      <c r="G13" s="58"/>
      <c r="H13" s="58"/>
      <c r="I13" s="58" t="s">
        <v>341</v>
      </c>
      <c r="J13" s="58"/>
      <c r="K13" s="58"/>
      <c r="L13" s="58" t="s">
        <v>342</v>
      </c>
      <c r="M13" s="58"/>
      <c r="N13" s="58"/>
      <c r="O13" s="58"/>
      <c r="P13" s="59" t="s">
        <v>40</v>
      </c>
      <c r="Q13" s="59" t="s">
        <v>343</v>
      </c>
      <c r="R13" s="59">
        <v>100</v>
      </c>
      <c r="S13" s="59">
        <v>47.52</v>
      </c>
      <c r="T13" s="59">
        <v>42.5</v>
      </c>
      <c r="U13" s="60">
        <f t="shared" si="0"/>
        <v>89.436026936026934</v>
      </c>
    </row>
    <row r="14" spans="1:34" ht="75" customHeight="1" thickBot="1">
      <c r="A14" s="56"/>
      <c r="B14" s="61" t="s">
        <v>43</v>
      </c>
      <c r="C14" s="62" t="s">
        <v>344</v>
      </c>
      <c r="D14" s="62"/>
      <c r="E14" s="62"/>
      <c r="F14" s="62"/>
      <c r="G14" s="62"/>
      <c r="H14" s="62"/>
      <c r="I14" s="62" t="s">
        <v>345</v>
      </c>
      <c r="J14" s="62"/>
      <c r="K14" s="62"/>
      <c r="L14" s="62" t="s">
        <v>346</v>
      </c>
      <c r="M14" s="62"/>
      <c r="N14" s="62"/>
      <c r="O14" s="62"/>
      <c r="P14" s="63" t="s">
        <v>40</v>
      </c>
      <c r="Q14" s="63" t="s">
        <v>41</v>
      </c>
      <c r="R14" s="63">
        <v>60.87</v>
      </c>
      <c r="S14" s="63" t="s">
        <v>42</v>
      </c>
      <c r="T14" s="63" t="s">
        <v>42</v>
      </c>
      <c r="U14" s="65" t="str">
        <f t="shared" si="0"/>
        <v>N/A</v>
      </c>
    </row>
    <row r="15" spans="1:34" ht="75" customHeight="1" thickTop="1">
      <c r="A15" s="56"/>
      <c r="B15" s="57" t="s">
        <v>56</v>
      </c>
      <c r="C15" s="58" t="s">
        <v>347</v>
      </c>
      <c r="D15" s="58"/>
      <c r="E15" s="58"/>
      <c r="F15" s="58"/>
      <c r="G15" s="58"/>
      <c r="H15" s="58"/>
      <c r="I15" s="58" t="s">
        <v>348</v>
      </c>
      <c r="J15" s="58"/>
      <c r="K15" s="58"/>
      <c r="L15" s="58" t="s">
        <v>349</v>
      </c>
      <c r="M15" s="58"/>
      <c r="N15" s="58"/>
      <c r="O15" s="58"/>
      <c r="P15" s="59" t="s">
        <v>40</v>
      </c>
      <c r="Q15" s="59" t="s">
        <v>148</v>
      </c>
      <c r="R15" s="59">
        <v>100</v>
      </c>
      <c r="S15" s="59">
        <v>100</v>
      </c>
      <c r="T15" s="59">
        <v>100</v>
      </c>
      <c r="U15" s="60">
        <f t="shared" si="0"/>
        <v>100</v>
      </c>
    </row>
    <row r="16" spans="1:34" ht="75" customHeight="1" thickBot="1">
      <c r="A16" s="56"/>
      <c r="B16" s="61" t="s">
        <v>43</v>
      </c>
      <c r="C16" s="62" t="s">
        <v>350</v>
      </c>
      <c r="D16" s="62"/>
      <c r="E16" s="62"/>
      <c r="F16" s="62"/>
      <c r="G16" s="62"/>
      <c r="H16" s="62"/>
      <c r="I16" s="62" t="s">
        <v>351</v>
      </c>
      <c r="J16" s="62"/>
      <c r="K16" s="62"/>
      <c r="L16" s="62" t="s">
        <v>352</v>
      </c>
      <c r="M16" s="62"/>
      <c r="N16" s="62"/>
      <c r="O16" s="62"/>
      <c r="P16" s="63" t="s">
        <v>353</v>
      </c>
      <c r="Q16" s="63" t="s">
        <v>60</v>
      </c>
      <c r="R16" s="64">
        <v>1</v>
      </c>
      <c r="S16" s="64">
        <v>1</v>
      </c>
      <c r="T16" s="64">
        <v>1</v>
      </c>
      <c r="U16" s="65">
        <f t="shared" si="0"/>
        <v>100</v>
      </c>
    </row>
    <row r="17" spans="2:22" ht="22.5" customHeight="1" thickTop="1" thickBot="1">
      <c r="B17" s="9" t="s">
        <v>61</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62</v>
      </c>
      <c r="S18" s="40" t="s">
        <v>63</v>
      </c>
      <c r="T18" s="72" t="s">
        <v>64</v>
      </c>
      <c r="U18" s="40" t="s">
        <v>65</v>
      </c>
    </row>
    <row r="19" spans="2:22" ht="26.25" customHeight="1" thickBot="1">
      <c r="B19" s="73"/>
      <c r="C19" s="74"/>
      <c r="D19" s="74"/>
      <c r="E19" s="74"/>
      <c r="F19" s="74"/>
      <c r="G19" s="74"/>
      <c r="H19" s="75"/>
      <c r="I19" s="75"/>
      <c r="J19" s="75"/>
      <c r="K19" s="75"/>
      <c r="L19" s="75"/>
      <c r="M19" s="75"/>
      <c r="N19" s="75"/>
      <c r="O19" s="75"/>
      <c r="P19" s="76"/>
      <c r="Q19" s="77"/>
      <c r="R19" s="78" t="s">
        <v>66</v>
      </c>
      <c r="S19" s="77" t="s">
        <v>66</v>
      </c>
      <c r="T19" s="77" t="s">
        <v>66</v>
      </c>
      <c r="U19" s="77" t="s">
        <v>67</v>
      </c>
    </row>
    <row r="20" spans="2:22" ht="13.5" customHeight="1" thickBot="1">
      <c r="B20" s="79" t="s">
        <v>68</v>
      </c>
      <c r="C20" s="80"/>
      <c r="D20" s="80"/>
      <c r="E20" s="81"/>
      <c r="F20" s="81"/>
      <c r="G20" s="81"/>
      <c r="H20" s="82"/>
      <c r="I20" s="82"/>
      <c r="J20" s="82"/>
      <c r="K20" s="82"/>
      <c r="L20" s="82"/>
      <c r="M20" s="82"/>
      <c r="N20" s="82"/>
      <c r="O20" s="82"/>
      <c r="P20" s="83"/>
      <c r="Q20" s="83"/>
      <c r="R20" s="84" t="str">
        <f t="shared" ref="R20:T21" si="1">"N/D"</f>
        <v>N/D</v>
      </c>
      <c r="S20" s="84" t="str">
        <f t="shared" si="1"/>
        <v>N/D</v>
      </c>
      <c r="T20" s="84" t="str">
        <f t="shared" si="1"/>
        <v>N/D</v>
      </c>
      <c r="U20" s="85" t="str">
        <f>+IF(ISERR(T20/S20*100),"N/A",T20/S20*100)</f>
        <v>N/A</v>
      </c>
    </row>
    <row r="21" spans="2:22" ht="13.5" customHeight="1" thickBot="1">
      <c r="B21" s="86" t="s">
        <v>69</v>
      </c>
      <c r="C21" s="87"/>
      <c r="D21" s="87"/>
      <c r="E21" s="88"/>
      <c r="F21" s="88"/>
      <c r="G21" s="88"/>
      <c r="H21" s="89"/>
      <c r="I21" s="89"/>
      <c r="J21" s="89"/>
      <c r="K21" s="89"/>
      <c r="L21" s="89"/>
      <c r="M21" s="89"/>
      <c r="N21" s="89"/>
      <c r="O21" s="89"/>
      <c r="P21" s="90"/>
      <c r="Q21" s="90"/>
      <c r="R21" s="84" t="str">
        <f t="shared" si="1"/>
        <v>N/D</v>
      </c>
      <c r="S21" s="84" t="str">
        <f t="shared" si="1"/>
        <v>N/D</v>
      </c>
      <c r="T21" s="84" t="str">
        <f t="shared" si="1"/>
        <v>N/D</v>
      </c>
      <c r="U21" s="85" t="str">
        <f>+IF(ISERR(T21/S21*100),"N/A",T21/S21*100)</f>
        <v>N/A</v>
      </c>
    </row>
    <row r="22" spans="2:22" ht="14.7" customHeight="1" thickTop="1" thickBot="1">
      <c r="B22" s="9" t="s">
        <v>70</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71</v>
      </c>
      <c r="C23" s="93"/>
      <c r="D23" s="93"/>
      <c r="E23" s="93"/>
      <c r="F23" s="93"/>
      <c r="G23" s="93"/>
      <c r="H23" s="93"/>
      <c r="I23" s="93"/>
      <c r="J23" s="93"/>
      <c r="K23" s="93"/>
      <c r="L23" s="93"/>
      <c r="M23" s="93"/>
      <c r="N23" s="93"/>
      <c r="O23" s="93"/>
      <c r="P23" s="93"/>
      <c r="Q23" s="93"/>
      <c r="R23" s="93"/>
      <c r="S23" s="93"/>
      <c r="T23" s="93"/>
      <c r="U23" s="92"/>
    </row>
    <row r="24" spans="2:22" ht="34.5" customHeight="1">
      <c r="B24" s="94" t="s">
        <v>73</v>
      </c>
      <c r="C24" s="96"/>
      <c r="D24" s="96"/>
      <c r="E24" s="96"/>
      <c r="F24" s="96"/>
      <c r="G24" s="96"/>
      <c r="H24" s="96"/>
      <c r="I24" s="96"/>
      <c r="J24" s="96"/>
      <c r="K24" s="96"/>
      <c r="L24" s="96"/>
      <c r="M24" s="96"/>
      <c r="N24" s="96"/>
      <c r="O24" s="96"/>
      <c r="P24" s="96"/>
      <c r="Q24" s="96"/>
      <c r="R24" s="96"/>
      <c r="S24" s="96"/>
      <c r="T24" s="96"/>
      <c r="U24" s="95"/>
    </row>
    <row r="25" spans="2:22" ht="34.5" customHeight="1">
      <c r="B25" s="94" t="s">
        <v>354</v>
      </c>
      <c r="C25" s="96"/>
      <c r="D25" s="96"/>
      <c r="E25" s="96"/>
      <c r="F25" s="96"/>
      <c r="G25" s="96"/>
      <c r="H25" s="96"/>
      <c r="I25" s="96"/>
      <c r="J25" s="96"/>
      <c r="K25" s="96"/>
      <c r="L25" s="96"/>
      <c r="M25" s="96"/>
      <c r="N25" s="96"/>
      <c r="O25" s="96"/>
      <c r="P25" s="96"/>
      <c r="Q25" s="96"/>
      <c r="R25" s="96"/>
      <c r="S25" s="96"/>
      <c r="T25" s="96"/>
      <c r="U25" s="95"/>
    </row>
    <row r="26" spans="2:22" ht="51" customHeight="1">
      <c r="B26" s="94" t="s">
        <v>355</v>
      </c>
      <c r="C26" s="96"/>
      <c r="D26" s="96"/>
      <c r="E26" s="96"/>
      <c r="F26" s="96"/>
      <c r="G26" s="96"/>
      <c r="H26" s="96"/>
      <c r="I26" s="96"/>
      <c r="J26" s="96"/>
      <c r="K26" s="96"/>
      <c r="L26" s="96"/>
      <c r="M26" s="96"/>
      <c r="N26" s="96"/>
      <c r="O26" s="96"/>
      <c r="P26" s="96"/>
      <c r="Q26" s="96"/>
      <c r="R26" s="96"/>
      <c r="S26" s="96"/>
      <c r="T26" s="96"/>
      <c r="U26" s="95"/>
    </row>
    <row r="27" spans="2:22" ht="34.5" customHeight="1">
      <c r="B27" s="94" t="s">
        <v>356</v>
      </c>
      <c r="C27" s="96"/>
      <c r="D27" s="96"/>
      <c r="E27" s="96"/>
      <c r="F27" s="96"/>
      <c r="G27" s="96"/>
      <c r="H27" s="96"/>
      <c r="I27" s="96"/>
      <c r="J27" s="96"/>
      <c r="K27" s="96"/>
      <c r="L27" s="96"/>
      <c r="M27" s="96"/>
      <c r="N27" s="96"/>
      <c r="O27" s="96"/>
      <c r="P27" s="96"/>
      <c r="Q27" s="96"/>
      <c r="R27" s="96"/>
      <c r="S27" s="96"/>
      <c r="T27" s="96"/>
      <c r="U27" s="95"/>
    </row>
    <row r="28" spans="2:22" ht="34.5" customHeight="1">
      <c r="B28" s="94" t="s">
        <v>357</v>
      </c>
      <c r="C28" s="96"/>
      <c r="D28" s="96"/>
      <c r="E28" s="96"/>
      <c r="F28" s="96"/>
      <c r="G28" s="96"/>
      <c r="H28" s="96"/>
      <c r="I28" s="96"/>
      <c r="J28" s="96"/>
      <c r="K28" s="96"/>
      <c r="L28" s="96"/>
      <c r="M28" s="96"/>
      <c r="N28" s="96"/>
      <c r="O28" s="96"/>
      <c r="P28" s="96"/>
      <c r="Q28" s="96"/>
      <c r="R28" s="96"/>
      <c r="S28" s="96"/>
      <c r="T28" s="96"/>
      <c r="U28" s="95"/>
    </row>
    <row r="29" spans="2:22" ht="34.5" customHeight="1" thickBot="1">
      <c r="B29" s="97" t="s">
        <v>358</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44.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359</v>
      </c>
      <c r="D4" s="15" t="s">
        <v>360</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361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91.4" customHeight="1" thickTop="1">
      <c r="A11" s="56"/>
      <c r="B11" s="57" t="s">
        <v>36</v>
      </c>
      <c r="C11" s="58" t="s">
        <v>362</v>
      </c>
      <c r="D11" s="58"/>
      <c r="E11" s="58"/>
      <c r="F11" s="58"/>
      <c r="G11" s="58"/>
      <c r="H11" s="58"/>
      <c r="I11" s="58" t="s">
        <v>363</v>
      </c>
      <c r="J11" s="58"/>
      <c r="K11" s="58"/>
      <c r="L11" s="58" t="s">
        <v>364</v>
      </c>
      <c r="M11" s="58"/>
      <c r="N11" s="58"/>
      <c r="O11" s="58"/>
      <c r="P11" s="59" t="s">
        <v>365</v>
      </c>
      <c r="Q11" s="59" t="s">
        <v>366</v>
      </c>
      <c r="R11" s="100" t="s">
        <v>42</v>
      </c>
      <c r="S11" s="100" t="s">
        <v>42</v>
      </c>
      <c r="T11" s="100" t="s">
        <v>42</v>
      </c>
      <c r="U11" s="60" t="str">
        <f>IF(ISERR((S11-T11)*100/S11+100),"N/A",(S11-T11)*100/S11+100)</f>
        <v>N/A</v>
      </c>
    </row>
    <row r="12" spans="1:34" ht="206.4" customHeight="1">
      <c r="A12" s="56"/>
      <c r="B12" s="61" t="s">
        <v>43</v>
      </c>
      <c r="C12" s="62" t="s">
        <v>43</v>
      </c>
      <c r="D12" s="62"/>
      <c r="E12" s="62"/>
      <c r="F12" s="62"/>
      <c r="G12" s="62"/>
      <c r="H12" s="62"/>
      <c r="I12" s="62" t="s">
        <v>367</v>
      </c>
      <c r="J12" s="62"/>
      <c r="K12" s="62"/>
      <c r="L12" s="62" t="s">
        <v>364</v>
      </c>
      <c r="M12" s="62"/>
      <c r="N12" s="62"/>
      <c r="O12" s="62"/>
      <c r="P12" s="63" t="s">
        <v>365</v>
      </c>
      <c r="Q12" s="63" t="s">
        <v>366</v>
      </c>
      <c r="R12" s="64" t="s">
        <v>42</v>
      </c>
      <c r="S12" s="64" t="s">
        <v>42</v>
      </c>
      <c r="T12" s="64" t="s">
        <v>42</v>
      </c>
      <c r="U12" s="65" t="str">
        <f t="shared" ref="U12:U20" si="0">IF(ISERR(T12/S12*100),"N/A",T12/S12*100)</f>
        <v>N/A</v>
      </c>
    </row>
    <row r="13" spans="1:34" ht="193.8" customHeight="1" thickBot="1">
      <c r="A13" s="56"/>
      <c r="B13" s="61" t="s">
        <v>43</v>
      </c>
      <c r="C13" s="62" t="s">
        <v>43</v>
      </c>
      <c r="D13" s="62"/>
      <c r="E13" s="62"/>
      <c r="F13" s="62"/>
      <c r="G13" s="62"/>
      <c r="H13" s="62"/>
      <c r="I13" s="62" t="s">
        <v>368</v>
      </c>
      <c r="J13" s="62"/>
      <c r="K13" s="62"/>
      <c r="L13" s="62" t="s">
        <v>364</v>
      </c>
      <c r="M13" s="62"/>
      <c r="N13" s="62"/>
      <c r="O13" s="62"/>
      <c r="P13" s="63" t="s">
        <v>365</v>
      </c>
      <c r="Q13" s="63" t="s">
        <v>366</v>
      </c>
      <c r="R13" s="64" t="s">
        <v>42</v>
      </c>
      <c r="S13" s="64" t="s">
        <v>42</v>
      </c>
      <c r="T13" s="64" t="s">
        <v>42</v>
      </c>
      <c r="U13" s="65" t="str">
        <f t="shared" si="0"/>
        <v>N/A</v>
      </c>
    </row>
    <row r="14" spans="1:34" ht="75" customHeight="1" thickTop="1">
      <c r="A14" s="56"/>
      <c r="B14" s="57" t="s">
        <v>46</v>
      </c>
      <c r="C14" s="58" t="s">
        <v>369</v>
      </c>
      <c r="D14" s="58"/>
      <c r="E14" s="58"/>
      <c r="F14" s="58"/>
      <c r="G14" s="58"/>
      <c r="H14" s="58"/>
      <c r="I14" s="58" t="s">
        <v>370</v>
      </c>
      <c r="J14" s="58"/>
      <c r="K14" s="58"/>
      <c r="L14" s="58" t="s">
        <v>371</v>
      </c>
      <c r="M14" s="58"/>
      <c r="N14" s="58"/>
      <c r="O14" s="58"/>
      <c r="P14" s="59" t="s">
        <v>40</v>
      </c>
      <c r="Q14" s="59" t="s">
        <v>55</v>
      </c>
      <c r="R14" s="59">
        <v>24.74</v>
      </c>
      <c r="S14" s="59">
        <v>24.8</v>
      </c>
      <c r="T14" s="59">
        <v>22.84</v>
      </c>
      <c r="U14" s="60">
        <f t="shared" si="0"/>
        <v>92.096774193548384</v>
      </c>
    </row>
    <row r="15" spans="1:34" ht="75" customHeight="1" thickBot="1">
      <c r="A15" s="56"/>
      <c r="B15" s="61" t="s">
        <v>43</v>
      </c>
      <c r="C15" s="62" t="s">
        <v>43</v>
      </c>
      <c r="D15" s="62"/>
      <c r="E15" s="62"/>
      <c r="F15" s="62"/>
      <c r="G15" s="62"/>
      <c r="H15" s="62"/>
      <c r="I15" s="62" t="s">
        <v>372</v>
      </c>
      <c r="J15" s="62"/>
      <c r="K15" s="62"/>
      <c r="L15" s="62" t="s">
        <v>373</v>
      </c>
      <c r="M15" s="62"/>
      <c r="N15" s="62"/>
      <c r="O15" s="62"/>
      <c r="P15" s="63" t="s">
        <v>40</v>
      </c>
      <c r="Q15" s="63" t="s">
        <v>55</v>
      </c>
      <c r="R15" s="63">
        <v>71.11</v>
      </c>
      <c r="S15" s="63">
        <v>70.72</v>
      </c>
      <c r="T15" s="63">
        <v>73.349999999999994</v>
      </c>
      <c r="U15" s="65">
        <f t="shared" si="0"/>
        <v>103.71889140271493</v>
      </c>
    </row>
    <row r="16" spans="1:34" ht="75" customHeight="1" thickTop="1">
      <c r="A16" s="56"/>
      <c r="B16" s="57" t="s">
        <v>51</v>
      </c>
      <c r="C16" s="58" t="s">
        <v>374</v>
      </c>
      <c r="D16" s="58"/>
      <c r="E16" s="58"/>
      <c r="F16" s="58"/>
      <c r="G16" s="58"/>
      <c r="H16" s="58"/>
      <c r="I16" s="58" t="s">
        <v>375</v>
      </c>
      <c r="J16" s="58"/>
      <c r="K16" s="58"/>
      <c r="L16" s="58" t="s">
        <v>376</v>
      </c>
      <c r="M16" s="58"/>
      <c r="N16" s="58"/>
      <c r="O16" s="58"/>
      <c r="P16" s="59" t="s">
        <v>40</v>
      </c>
      <c r="Q16" s="59" t="s">
        <v>55</v>
      </c>
      <c r="R16" s="59">
        <v>63.98</v>
      </c>
      <c r="S16" s="59">
        <v>63.98</v>
      </c>
      <c r="T16" s="59">
        <v>12.01</v>
      </c>
      <c r="U16" s="60">
        <f t="shared" si="0"/>
        <v>18.771491090965927</v>
      </c>
    </row>
    <row r="17" spans="1:22" ht="75" customHeight="1">
      <c r="A17" s="56"/>
      <c r="B17" s="61" t="s">
        <v>43</v>
      </c>
      <c r="C17" s="62" t="s">
        <v>43</v>
      </c>
      <c r="D17" s="62"/>
      <c r="E17" s="62"/>
      <c r="F17" s="62"/>
      <c r="G17" s="62"/>
      <c r="H17" s="62"/>
      <c r="I17" s="62" t="s">
        <v>377</v>
      </c>
      <c r="J17" s="62"/>
      <c r="K17" s="62"/>
      <c r="L17" s="62" t="s">
        <v>378</v>
      </c>
      <c r="M17" s="62"/>
      <c r="N17" s="62"/>
      <c r="O17" s="62"/>
      <c r="P17" s="63" t="s">
        <v>379</v>
      </c>
      <c r="Q17" s="63" t="s">
        <v>55</v>
      </c>
      <c r="R17" s="63">
        <v>11.44</v>
      </c>
      <c r="S17" s="63">
        <v>12.2</v>
      </c>
      <c r="T17" s="63">
        <v>11.6</v>
      </c>
      <c r="U17" s="65">
        <f t="shared" si="0"/>
        <v>95.081967213114766</v>
      </c>
    </row>
    <row r="18" spans="1:22" ht="75" customHeight="1" thickBot="1">
      <c r="A18" s="56"/>
      <c r="B18" s="61" t="s">
        <v>43</v>
      </c>
      <c r="C18" s="62" t="s">
        <v>380</v>
      </c>
      <c r="D18" s="62"/>
      <c r="E18" s="62"/>
      <c r="F18" s="62"/>
      <c r="G18" s="62"/>
      <c r="H18" s="62"/>
      <c r="I18" s="62" t="s">
        <v>381</v>
      </c>
      <c r="J18" s="62"/>
      <c r="K18" s="62"/>
      <c r="L18" s="62" t="s">
        <v>382</v>
      </c>
      <c r="M18" s="62"/>
      <c r="N18" s="62"/>
      <c r="O18" s="62"/>
      <c r="P18" s="63" t="s">
        <v>40</v>
      </c>
      <c r="Q18" s="63" t="s">
        <v>383</v>
      </c>
      <c r="R18" s="63">
        <v>3</v>
      </c>
      <c r="S18" s="63" t="s">
        <v>42</v>
      </c>
      <c r="T18" s="63" t="s">
        <v>42</v>
      </c>
      <c r="U18" s="65" t="str">
        <f t="shared" si="0"/>
        <v>N/A</v>
      </c>
    </row>
    <row r="19" spans="1:22" ht="75" customHeight="1" thickTop="1">
      <c r="A19" s="56"/>
      <c r="B19" s="57" t="s">
        <v>56</v>
      </c>
      <c r="C19" s="58" t="s">
        <v>384</v>
      </c>
      <c r="D19" s="58"/>
      <c r="E19" s="58"/>
      <c r="F19" s="58"/>
      <c r="G19" s="58"/>
      <c r="H19" s="58"/>
      <c r="I19" s="58" t="s">
        <v>385</v>
      </c>
      <c r="J19" s="58"/>
      <c r="K19" s="58"/>
      <c r="L19" s="58" t="s">
        <v>386</v>
      </c>
      <c r="M19" s="58"/>
      <c r="N19" s="58"/>
      <c r="O19" s="58"/>
      <c r="P19" s="59" t="s">
        <v>40</v>
      </c>
      <c r="Q19" s="59" t="s">
        <v>60</v>
      </c>
      <c r="R19" s="59">
        <v>75.900000000000006</v>
      </c>
      <c r="S19" s="59">
        <v>57.25</v>
      </c>
      <c r="T19" s="59">
        <v>50.98</v>
      </c>
      <c r="U19" s="60">
        <f t="shared" si="0"/>
        <v>89.048034934497807</v>
      </c>
    </row>
    <row r="20" spans="1:22" ht="75" customHeight="1">
      <c r="A20" s="56"/>
      <c r="B20" s="61" t="s">
        <v>43</v>
      </c>
      <c r="C20" s="62" t="s">
        <v>43</v>
      </c>
      <c r="D20" s="62"/>
      <c r="E20" s="62"/>
      <c r="F20" s="62"/>
      <c r="G20" s="62"/>
      <c r="H20" s="62"/>
      <c r="I20" s="62" t="s">
        <v>387</v>
      </c>
      <c r="J20" s="62"/>
      <c r="K20" s="62"/>
      <c r="L20" s="62" t="s">
        <v>388</v>
      </c>
      <c r="M20" s="62"/>
      <c r="N20" s="62"/>
      <c r="O20" s="62"/>
      <c r="P20" s="63" t="s">
        <v>40</v>
      </c>
      <c r="Q20" s="63" t="s">
        <v>389</v>
      </c>
      <c r="R20" s="63">
        <v>100</v>
      </c>
      <c r="S20" s="63">
        <v>100</v>
      </c>
      <c r="T20" s="63">
        <v>117.41</v>
      </c>
      <c r="U20" s="65">
        <f t="shared" si="0"/>
        <v>117.41</v>
      </c>
    </row>
    <row r="21" spans="1:22" ht="75" customHeight="1">
      <c r="A21" s="56"/>
      <c r="B21" s="61" t="s">
        <v>43</v>
      </c>
      <c r="C21" s="62" t="s">
        <v>43</v>
      </c>
      <c r="D21" s="62"/>
      <c r="E21" s="62"/>
      <c r="F21" s="62"/>
      <c r="G21" s="62"/>
      <c r="H21" s="62"/>
      <c r="I21" s="62" t="s">
        <v>390</v>
      </c>
      <c r="J21" s="62"/>
      <c r="K21" s="62"/>
      <c r="L21" s="62" t="s">
        <v>391</v>
      </c>
      <c r="M21" s="62"/>
      <c r="N21" s="62"/>
      <c r="O21" s="62"/>
      <c r="P21" s="63" t="s">
        <v>106</v>
      </c>
      <c r="Q21" s="63" t="s">
        <v>60</v>
      </c>
      <c r="R21" s="64">
        <v>9.35</v>
      </c>
      <c r="S21" s="64">
        <v>9.3000000000000007</v>
      </c>
      <c r="T21" s="64">
        <v>9.1999999999999993</v>
      </c>
      <c r="U21" s="65">
        <f>IF(ISERR((S21-T21)*100/S21+100),"N/A",(S21-T21)*100/S21+100)</f>
        <v>101.07526881720432</v>
      </c>
    </row>
    <row r="22" spans="1:22" ht="75" customHeight="1">
      <c r="A22" s="56"/>
      <c r="B22" s="61" t="s">
        <v>43</v>
      </c>
      <c r="C22" s="62" t="s">
        <v>43</v>
      </c>
      <c r="D22" s="62"/>
      <c r="E22" s="62"/>
      <c r="F22" s="62"/>
      <c r="G22" s="62"/>
      <c r="H22" s="62"/>
      <c r="I22" s="62" t="s">
        <v>392</v>
      </c>
      <c r="J22" s="62"/>
      <c r="K22" s="62"/>
      <c r="L22" s="62" t="s">
        <v>393</v>
      </c>
      <c r="M22" s="62"/>
      <c r="N22" s="62"/>
      <c r="O22" s="62"/>
      <c r="P22" s="63" t="s">
        <v>40</v>
      </c>
      <c r="Q22" s="63" t="s">
        <v>60</v>
      </c>
      <c r="R22" s="63">
        <v>100</v>
      </c>
      <c r="S22" s="63">
        <v>75.260000000000005</v>
      </c>
      <c r="T22" s="63">
        <v>69.36</v>
      </c>
      <c r="U22" s="65">
        <f t="shared" ref="U22:U30" si="1">IF(ISERR(T22/S22*100),"N/A",T22/S22*100)</f>
        <v>92.160510231198501</v>
      </c>
    </row>
    <row r="23" spans="1:22" ht="75" customHeight="1">
      <c r="A23" s="56"/>
      <c r="B23" s="61" t="s">
        <v>43</v>
      </c>
      <c r="C23" s="62" t="s">
        <v>43</v>
      </c>
      <c r="D23" s="62"/>
      <c r="E23" s="62"/>
      <c r="F23" s="62"/>
      <c r="G23" s="62"/>
      <c r="H23" s="62"/>
      <c r="I23" s="62" t="s">
        <v>394</v>
      </c>
      <c r="J23" s="62"/>
      <c r="K23" s="62"/>
      <c r="L23" s="62" t="s">
        <v>395</v>
      </c>
      <c r="M23" s="62"/>
      <c r="N23" s="62"/>
      <c r="O23" s="62"/>
      <c r="P23" s="63" t="s">
        <v>40</v>
      </c>
      <c r="Q23" s="63" t="s">
        <v>389</v>
      </c>
      <c r="R23" s="63">
        <v>100</v>
      </c>
      <c r="S23" s="63">
        <v>100</v>
      </c>
      <c r="T23" s="63">
        <v>111.25</v>
      </c>
      <c r="U23" s="65">
        <f t="shared" si="1"/>
        <v>111.25</v>
      </c>
    </row>
    <row r="24" spans="1:22" ht="75" customHeight="1">
      <c r="A24" s="56"/>
      <c r="B24" s="61" t="s">
        <v>43</v>
      </c>
      <c r="C24" s="62" t="s">
        <v>43</v>
      </c>
      <c r="D24" s="62"/>
      <c r="E24" s="62"/>
      <c r="F24" s="62"/>
      <c r="G24" s="62"/>
      <c r="H24" s="62"/>
      <c r="I24" s="62" t="s">
        <v>396</v>
      </c>
      <c r="J24" s="62"/>
      <c r="K24" s="62"/>
      <c r="L24" s="62" t="s">
        <v>397</v>
      </c>
      <c r="M24" s="62"/>
      <c r="N24" s="62"/>
      <c r="O24" s="62"/>
      <c r="P24" s="63" t="s">
        <v>40</v>
      </c>
      <c r="Q24" s="63" t="s">
        <v>389</v>
      </c>
      <c r="R24" s="63">
        <v>100</v>
      </c>
      <c r="S24" s="63">
        <v>100</v>
      </c>
      <c r="T24" s="63">
        <v>103.9</v>
      </c>
      <c r="U24" s="65">
        <f t="shared" si="1"/>
        <v>103.90000000000002</v>
      </c>
    </row>
    <row r="25" spans="1:22" ht="75" customHeight="1">
      <c r="A25" s="56"/>
      <c r="B25" s="61" t="s">
        <v>43</v>
      </c>
      <c r="C25" s="62" t="s">
        <v>398</v>
      </c>
      <c r="D25" s="62"/>
      <c r="E25" s="62"/>
      <c r="F25" s="62"/>
      <c r="G25" s="62"/>
      <c r="H25" s="62"/>
      <c r="I25" s="62" t="s">
        <v>399</v>
      </c>
      <c r="J25" s="62"/>
      <c r="K25" s="62"/>
      <c r="L25" s="62" t="s">
        <v>400</v>
      </c>
      <c r="M25" s="62"/>
      <c r="N25" s="62"/>
      <c r="O25" s="62"/>
      <c r="P25" s="63" t="s">
        <v>40</v>
      </c>
      <c r="Q25" s="63" t="s">
        <v>60</v>
      </c>
      <c r="R25" s="63">
        <v>75.900000000000006</v>
      </c>
      <c r="S25" s="63">
        <v>57.25</v>
      </c>
      <c r="T25" s="63">
        <v>44.18</v>
      </c>
      <c r="U25" s="65">
        <f t="shared" si="1"/>
        <v>77.170305676855904</v>
      </c>
    </row>
    <row r="26" spans="1:22" ht="75" customHeight="1">
      <c r="A26" s="56"/>
      <c r="B26" s="61" t="s">
        <v>43</v>
      </c>
      <c r="C26" s="62" t="s">
        <v>43</v>
      </c>
      <c r="D26" s="62"/>
      <c r="E26" s="62"/>
      <c r="F26" s="62"/>
      <c r="G26" s="62"/>
      <c r="H26" s="62"/>
      <c r="I26" s="62" t="s">
        <v>401</v>
      </c>
      <c r="J26" s="62"/>
      <c r="K26" s="62"/>
      <c r="L26" s="62" t="s">
        <v>402</v>
      </c>
      <c r="M26" s="62"/>
      <c r="N26" s="62"/>
      <c r="O26" s="62"/>
      <c r="P26" s="63" t="s">
        <v>40</v>
      </c>
      <c r="Q26" s="63" t="s">
        <v>60</v>
      </c>
      <c r="R26" s="63">
        <v>24.1</v>
      </c>
      <c r="S26" s="63">
        <v>18.010000000000002</v>
      </c>
      <c r="T26" s="63">
        <v>25.73</v>
      </c>
      <c r="U26" s="65">
        <f t="shared" si="1"/>
        <v>142.86507495835644</v>
      </c>
    </row>
    <row r="27" spans="1:22" ht="75" customHeight="1">
      <c r="A27" s="56"/>
      <c r="B27" s="61" t="s">
        <v>43</v>
      </c>
      <c r="C27" s="62" t="s">
        <v>43</v>
      </c>
      <c r="D27" s="62"/>
      <c r="E27" s="62"/>
      <c r="F27" s="62"/>
      <c r="G27" s="62"/>
      <c r="H27" s="62"/>
      <c r="I27" s="62" t="s">
        <v>403</v>
      </c>
      <c r="J27" s="62"/>
      <c r="K27" s="62"/>
      <c r="L27" s="62" t="s">
        <v>404</v>
      </c>
      <c r="M27" s="62"/>
      <c r="N27" s="62"/>
      <c r="O27" s="62"/>
      <c r="P27" s="63" t="s">
        <v>40</v>
      </c>
      <c r="Q27" s="63" t="s">
        <v>60</v>
      </c>
      <c r="R27" s="63">
        <v>100</v>
      </c>
      <c r="S27" s="63" t="s">
        <v>42</v>
      </c>
      <c r="T27" s="63">
        <v>60.55</v>
      </c>
      <c r="U27" s="65" t="str">
        <f t="shared" si="1"/>
        <v>N/A</v>
      </c>
    </row>
    <row r="28" spans="1:22" ht="75" customHeight="1">
      <c r="A28" s="56"/>
      <c r="B28" s="61" t="s">
        <v>43</v>
      </c>
      <c r="C28" s="62" t="s">
        <v>405</v>
      </c>
      <c r="D28" s="62"/>
      <c r="E28" s="62"/>
      <c r="F28" s="62"/>
      <c r="G28" s="62"/>
      <c r="H28" s="62"/>
      <c r="I28" s="62" t="s">
        <v>406</v>
      </c>
      <c r="J28" s="62"/>
      <c r="K28" s="62"/>
      <c r="L28" s="62" t="s">
        <v>407</v>
      </c>
      <c r="M28" s="62"/>
      <c r="N28" s="62"/>
      <c r="O28" s="62"/>
      <c r="P28" s="63" t="s">
        <v>97</v>
      </c>
      <c r="Q28" s="63" t="s">
        <v>152</v>
      </c>
      <c r="R28" s="63">
        <v>-0.78</v>
      </c>
      <c r="S28" s="63" t="s">
        <v>42</v>
      </c>
      <c r="T28" s="63" t="s">
        <v>42</v>
      </c>
      <c r="U28" s="65" t="str">
        <f t="shared" si="1"/>
        <v>N/A</v>
      </c>
    </row>
    <row r="29" spans="1:22" ht="75" customHeight="1">
      <c r="A29" s="56"/>
      <c r="B29" s="61" t="s">
        <v>43</v>
      </c>
      <c r="C29" s="62" t="s">
        <v>408</v>
      </c>
      <c r="D29" s="62"/>
      <c r="E29" s="62"/>
      <c r="F29" s="62"/>
      <c r="G29" s="62"/>
      <c r="H29" s="62"/>
      <c r="I29" s="62" t="s">
        <v>409</v>
      </c>
      <c r="J29" s="62"/>
      <c r="K29" s="62"/>
      <c r="L29" s="62" t="s">
        <v>410</v>
      </c>
      <c r="M29" s="62"/>
      <c r="N29" s="62"/>
      <c r="O29" s="62"/>
      <c r="P29" s="63" t="s">
        <v>97</v>
      </c>
      <c r="Q29" s="63" t="s">
        <v>60</v>
      </c>
      <c r="R29" s="63">
        <v>0</v>
      </c>
      <c r="S29" s="63" t="s">
        <v>42</v>
      </c>
      <c r="T29" s="63">
        <v>-37.11</v>
      </c>
      <c r="U29" s="65" t="str">
        <f t="shared" si="1"/>
        <v>N/A</v>
      </c>
    </row>
    <row r="30" spans="1:22" ht="75" customHeight="1" thickBot="1">
      <c r="A30" s="56"/>
      <c r="B30" s="61" t="s">
        <v>43</v>
      </c>
      <c r="C30" s="62" t="s">
        <v>43</v>
      </c>
      <c r="D30" s="62"/>
      <c r="E30" s="62"/>
      <c r="F30" s="62"/>
      <c r="G30" s="62"/>
      <c r="H30" s="62"/>
      <c r="I30" s="62" t="s">
        <v>411</v>
      </c>
      <c r="J30" s="62"/>
      <c r="K30" s="62"/>
      <c r="L30" s="62" t="s">
        <v>412</v>
      </c>
      <c r="M30" s="62"/>
      <c r="N30" s="62"/>
      <c r="O30" s="62"/>
      <c r="P30" s="63" t="s">
        <v>40</v>
      </c>
      <c r="Q30" s="63" t="s">
        <v>60</v>
      </c>
      <c r="R30" s="63">
        <v>8.0299999999999994</v>
      </c>
      <c r="S30" s="63" t="s">
        <v>42</v>
      </c>
      <c r="T30" s="63">
        <v>4.42</v>
      </c>
      <c r="U30" s="65" t="str">
        <f t="shared" si="1"/>
        <v>N/A</v>
      </c>
    </row>
    <row r="31" spans="1:22" ht="22.5" customHeight="1" thickTop="1" thickBot="1">
      <c r="B31" s="9" t="s">
        <v>61</v>
      </c>
      <c r="C31" s="10"/>
      <c r="D31" s="10"/>
      <c r="E31" s="10"/>
      <c r="F31" s="10"/>
      <c r="G31" s="10"/>
      <c r="H31" s="11"/>
      <c r="I31" s="11"/>
      <c r="J31" s="11"/>
      <c r="K31" s="11"/>
      <c r="L31" s="11"/>
      <c r="M31" s="11"/>
      <c r="N31" s="11"/>
      <c r="O31" s="11"/>
      <c r="P31" s="11"/>
      <c r="Q31" s="11"/>
      <c r="R31" s="11"/>
      <c r="S31" s="11"/>
      <c r="T31" s="11"/>
      <c r="U31" s="12"/>
      <c r="V31" s="66"/>
    </row>
    <row r="32" spans="1:22" ht="26.25" customHeight="1" thickTop="1">
      <c r="B32" s="67"/>
      <c r="C32" s="68"/>
      <c r="D32" s="68"/>
      <c r="E32" s="68"/>
      <c r="F32" s="68"/>
      <c r="G32" s="68"/>
      <c r="H32" s="69"/>
      <c r="I32" s="69"/>
      <c r="J32" s="69"/>
      <c r="K32" s="69"/>
      <c r="L32" s="69"/>
      <c r="M32" s="69"/>
      <c r="N32" s="69"/>
      <c r="O32" s="69"/>
      <c r="P32" s="70"/>
      <c r="Q32" s="71"/>
      <c r="R32" s="72" t="s">
        <v>62</v>
      </c>
      <c r="S32" s="40" t="s">
        <v>63</v>
      </c>
      <c r="T32" s="72" t="s">
        <v>64</v>
      </c>
      <c r="U32" s="40" t="s">
        <v>65</v>
      </c>
    </row>
    <row r="33" spans="2:21" ht="26.25" customHeight="1" thickBot="1">
      <c r="B33" s="73"/>
      <c r="C33" s="74"/>
      <c r="D33" s="74"/>
      <c r="E33" s="74"/>
      <c r="F33" s="74"/>
      <c r="G33" s="74"/>
      <c r="H33" s="75"/>
      <c r="I33" s="75"/>
      <c r="J33" s="75"/>
      <c r="K33" s="75"/>
      <c r="L33" s="75"/>
      <c r="M33" s="75"/>
      <c r="N33" s="75"/>
      <c r="O33" s="75"/>
      <c r="P33" s="76"/>
      <c r="Q33" s="77"/>
      <c r="R33" s="78" t="s">
        <v>66</v>
      </c>
      <c r="S33" s="77" t="s">
        <v>66</v>
      </c>
      <c r="T33" s="77" t="s">
        <v>66</v>
      </c>
      <c r="U33" s="77" t="s">
        <v>67</v>
      </c>
    </row>
    <row r="34" spans="2:21" ht="13.5" customHeight="1" thickBot="1">
      <c r="B34" s="79" t="s">
        <v>68</v>
      </c>
      <c r="C34" s="80"/>
      <c r="D34" s="80"/>
      <c r="E34" s="81"/>
      <c r="F34" s="81"/>
      <c r="G34" s="81"/>
      <c r="H34" s="82"/>
      <c r="I34" s="82"/>
      <c r="J34" s="82"/>
      <c r="K34" s="82"/>
      <c r="L34" s="82"/>
      <c r="M34" s="82"/>
      <c r="N34" s="82"/>
      <c r="O34" s="82"/>
      <c r="P34" s="83"/>
      <c r="Q34" s="83"/>
      <c r="R34" s="84" t="str">
        <f t="shared" ref="R34:T35" si="2">"N/D"</f>
        <v>N/D</v>
      </c>
      <c r="S34" s="84" t="str">
        <f t="shared" si="2"/>
        <v>N/D</v>
      </c>
      <c r="T34" s="84" t="str">
        <f t="shared" si="2"/>
        <v>N/D</v>
      </c>
      <c r="U34" s="85" t="str">
        <f>+IF(ISERR(T34/S34*100),"N/A",T34/S34*100)</f>
        <v>N/A</v>
      </c>
    </row>
    <row r="35" spans="2:21" ht="13.5" customHeight="1" thickBot="1">
      <c r="B35" s="86" t="s">
        <v>69</v>
      </c>
      <c r="C35" s="87"/>
      <c r="D35" s="87"/>
      <c r="E35" s="88"/>
      <c r="F35" s="88"/>
      <c r="G35" s="88"/>
      <c r="H35" s="89"/>
      <c r="I35" s="89"/>
      <c r="J35" s="89"/>
      <c r="K35" s="89"/>
      <c r="L35" s="89"/>
      <c r="M35" s="89"/>
      <c r="N35" s="89"/>
      <c r="O35" s="89"/>
      <c r="P35" s="90"/>
      <c r="Q35" s="90"/>
      <c r="R35" s="84" t="str">
        <f t="shared" si="2"/>
        <v>N/D</v>
      </c>
      <c r="S35" s="84" t="str">
        <f t="shared" si="2"/>
        <v>N/D</v>
      </c>
      <c r="T35" s="84" t="str">
        <f t="shared" si="2"/>
        <v>N/D</v>
      </c>
      <c r="U35" s="85" t="str">
        <f>+IF(ISERR(T35/S35*100),"N/A",T35/S35*100)</f>
        <v>N/A</v>
      </c>
    </row>
    <row r="36" spans="2:21" ht="14.7" customHeight="1" thickTop="1" thickBot="1">
      <c r="B36" s="9" t="s">
        <v>70</v>
      </c>
      <c r="C36" s="10"/>
      <c r="D36" s="10"/>
      <c r="E36" s="10"/>
      <c r="F36" s="10"/>
      <c r="G36" s="10"/>
      <c r="H36" s="11"/>
      <c r="I36" s="11"/>
      <c r="J36" s="11"/>
      <c r="K36" s="11"/>
      <c r="L36" s="11"/>
      <c r="M36" s="11"/>
      <c r="N36" s="11"/>
      <c r="O36" s="11"/>
      <c r="P36" s="11"/>
      <c r="Q36" s="11"/>
      <c r="R36" s="11"/>
      <c r="S36" s="11"/>
      <c r="T36" s="11"/>
      <c r="U36" s="12"/>
    </row>
    <row r="37" spans="2:21" ht="44.25" customHeight="1" thickTop="1">
      <c r="B37" s="91" t="s">
        <v>71</v>
      </c>
      <c r="C37" s="93"/>
      <c r="D37" s="93"/>
      <c r="E37" s="93"/>
      <c r="F37" s="93"/>
      <c r="G37" s="93"/>
      <c r="H37" s="93"/>
      <c r="I37" s="93"/>
      <c r="J37" s="93"/>
      <c r="K37" s="93"/>
      <c r="L37" s="93"/>
      <c r="M37" s="93"/>
      <c r="N37" s="93"/>
      <c r="O37" s="93"/>
      <c r="P37" s="93"/>
      <c r="Q37" s="93"/>
      <c r="R37" s="93"/>
      <c r="S37" s="93"/>
      <c r="T37" s="93"/>
      <c r="U37" s="92"/>
    </row>
    <row r="38" spans="2:21" ht="34.5" customHeight="1">
      <c r="B38" s="94" t="s">
        <v>413</v>
      </c>
      <c r="C38" s="96"/>
      <c r="D38" s="96"/>
      <c r="E38" s="96"/>
      <c r="F38" s="96"/>
      <c r="G38" s="96"/>
      <c r="H38" s="96"/>
      <c r="I38" s="96"/>
      <c r="J38" s="96"/>
      <c r="K38" s="96"/>
      <c r="L38" s="96"/>
      <c r="M38" s="96"/>
      <c r="N38" s="96"/>
      <c r="O38" s="96"/>
      <c r="P38" s="96"/>
      <c r="Q38" s="96"/>
      <c r="R38" s="96"/>
      <c r="S38" s="96"/>
      <c r="T38" s="96"/>
      <c r="U38" s="95"/>
    </row>
    <row r="39" spans="2:21" ht="34.5" customHeight="1">
      <c r="B39" s="94" t="s">
        <v>414</v>
      </c>
      <c r="C39" s="96"/>
      <c r="D39" s="96"/>
      <c r="E39" s="96"/>
      <c r="F39" s="96"/>
      <c r="G39" s="96"/>
      <c r="H39" s="96"/>
      <c r="I39" s="96"/>
      <c r="J39" s="96"/>
      <c r="K39" s="96"/>
      <c r="L39" s="96"/>
      <c r="M39" s="96"/>
      <c r="N39" s="96"/>
      <c r="O39" s="96"/>
      <c r="P39" s="96"/>
      <c r="Q39" s="96"/>
      <c r="R39" s="96"/>
      <c r="S39" s="96"/>
      <c r="T39" s="96"/>
      <c r="U39" s="95"/>
    </row>
    <row r="40" spans="2:21" ht="34.5" customHeight="1">
      <c r="B40" s="94" t="s">
        <v>415</v>
      </c>
      <c r="C40" s="96"/>
      <c r="D40" s="96"/>
      <c r="E40" s="96"/>
      <c r="F40" s="96"/>
      <c r="G40" s="96"/>
      <c r="H40" s="96"/>
      <c r="I40" s="96"/>
      <c r="J40" s="96"/>
      <c r="K40" s="96"/>
      <c r="L40" s="96"/>
      <c r="M40" s="96"/>
      <c r="N40" s="96"/>
      <c r="O40" s="96"/>
      <c r="P40" s="96"/>
      <c r="Q40" s="96"/>
      <c r="R40" s="96"/>
      <c r="S40" s="96"/>
      <c r="T40" s="96"/>
      <c r="U40" s="95"/>
    </row>
    <row r="41" spans="2:21" ht="62.7" customHeight="1">
      <c r="B41" s="94" t="s">
        <v>416</v>
      </c>
      <c r="C41" s="96"/>
      <c r="D41" s="96"/>
      <c r="E41" s="96"/>
      <c r="F41" s="96"/>
      <c r="G41" s="96"/>
      <c r="H41" s="96"/>
      <c r="I41" s="96"/>
      <c r="J41" s="96"/>
      <c r="K41" s="96"/>
      <c r="L41" s="96"/>
      <c r="M41" s="96"/>
      <c r="N41" s="96"/>
      <c r="O41" s="96"/>
      <c r="P41" s="96"/>
      <c r="Q41" s="96"/>
      <c r="R41" s="96"/>
      <c r="S41" s="96"/>
      <c r="T41" s="96"/>
      <c r="U41" s="95"/>
    </row>
    <row r="42" spans="2:21" ht="75.45" customHeight="1">
      <c r="B42" s="94" t="s">
        <v>417</v>
      </c>
      <c r="C42" s="96"/>
      <c r="D42" s="96"/>
      <c r="E42" s="96"/>
      <c r="F42" s="96"/>
      <c r="G42" s="96"/>
      <c r="H42" s="96"/>
      <c r="I42" s="96"/>
      <c r="J42" s="96"/>
      <c r="K42" s="96"/>
      <c r="L42" s="96"/>
      <c r="M42" s="96"/>
      <c r="N42" s="96"/>
      <c r="O42" s="96"/>
      <c r="P42" s="96"/>
      <c r="Q42" s="96"/>
      <c r="R42" s="96"/>
      <c r="S42" s="96"/>
      <c r="T42" s="96"/>
      <c r="U42" s="95"/>
    </row>
    <row r="43" spans="2:21" ht="55.95" customHeight="1">
      <c r="B43" s="94" t="s">
        <v>418</v>
      </c>
      <c r="C43" s="96"/>
      <c r="D43" s="96"/>
      <c r="E43" s="96"/>
      <c r="F43" s="96"/>
      <c r="G43" s="96"/>
      <c r="H43" s="96"/>
      <c r="I43" s="96"/>
      <c r="J43" s="96"/>
      <c r="K43" s="96"/>
      <c r="L43" s="96"/>
      <c r="M43" s="96"/>
      <c r="N43" s="96"/>
      <c r="O43" s="96"/>
      <c r="P43" s="96"/>
      <c r="Q43" s="96"/>
      <c r="R43" s="96"/>
      <c r="S43" s="96"/>
      <c r="T43" s="96"/>
      <c r="U43" s="95"/>
    </row>
    <row r="44" spans="2:21" ht="44.7" customHeight="1">
      <c r="B44" s="94" t="s">
        <v>419</v>
      </c>
      <c r="C44" s="96"/>
      <c r="D44" s="96"/>
      <c r="E44" s="96"/>
      <c r="F44" s="96"/>
      <c r="G44" s="96"/>
      <c r="H44" s="96"/>
      <c r="I44" s="96"/>
      <c r="J44" s="96"/>
      <c r="K44" s="96"/>
      <c r="L44" s="96"/>
      <c r="M44" s="96"/>
      <c r="N44" s="96"/>
      <c r="O44" s="96"/>
      <c r="P44" s="96"/>
      <c r="Q44" s="96"/>
      <c r="R44" s="96"/>
      <c r="S44" s="96"/>
      <c r="T44" s="96"/>
      <c r="U44" s="95"/>
    </row>
    <row r="45" spans="2:21" ht="34.5" customHeight="1">
      <c r="B45" s="94" t="s">
        <v>420</v>
      </c>
      <c r="C45" s="96"/>
      <c r="D45" s="96"/>
      <c r="E45" s="96"/>
      <c r="F45" s="96"/>
      <c r="G45" s="96"/>
      <c r="H45" s="96"/>
      <c r="I45" s="96"/>
      <c r="J45" s="96"/>
      <c r="K45" s="96"/>
      <c r="L45" s="96"/>
      <c r="M45" s="96"/>
      <c r="N45" s="96"/>
      <c r="O45" s="96"/>
      <c r="P45" s="96"/>
      <c r="Q45" s="96"/>
      <c r="R45" s="96"/>
      <c r="S45" s="96"/>
      <c r="T45" s="96"/>
      <c r="U45" s="95"/>
    </row>
    <row r="46" spans="2:21" ht="47.55" customHeight="1">
      <c r="B46" s="94" t="s">
        <v>421</v>
      </c>
      <c r="C46" s="96"/>
      <c r="D46" s="96"/>
      <c r="E46" s="96"/>
      <c r="F46" s="96"/>
      <c r="G46" s="96"/>
      <c r="H46" s="96"/>
      <c r="I46" s="96"/>
      <c r="J46" s="96"/>
      <c r="K46" s="96"/>
      <c r="L46" s="96"/>
      <c r="M46" s="96"/>
      <c r="N46" s="96"/>
      <c r="O46" s="96"/>
      <c r="P46" s="96"/>
      <c r="Q46" s="96"/>
      <c r="R46" s="96"/>
      <c r="S46" s="96"/>
      <c r="T46" s="96"/>
      <c r="U46" s="95"/>
    </row>
    <row r="47" spans="2:21" ht="47.7" customHeight="1">
      <c r="B47" s="94" t="s">
        <v>422</v>
      </c>
      <c r="C47" s="96"/>
      <c r="D47" s="96"/>
      <c r="E47" s="96"/>
      <c r="F47" s="96"/>
      <c r="G47" s="96"/>
      <c r="H47" s="96"/>
      <c r="I47" s="96"/>
      <c r="J47" s="96"/>
      <c r="K47" s="96"/>
      <c r="L47" s="96"/>
      <c r="M47" s="96"/>
      <c r="N47" s="96"/>
      <c r="O47" s="96"/>
      <c r="P47" s="96"/>
      <c r="Q47" s="96"/>
      <c r="R47" s="96"/>
      <c r="S47" s="96"/>
      <c r="T47" s="96"/>
      <c r="U47" s="95"/>
    </row>
    <row r="48" spans="2:21" ht="36.75" customHeight="1">
      <c r="B48" s="94" t="s">
        <v>423</v>
      </c>
      <c r="C48" s="96"/>
      <c r="D48" s="96"/>
      <c r="E48" s="96"/>
      <c r="F48" s="96"/>
      <c r="G48" s="96"/>
      <c r="H48" s="96"/>
      <c r="I48" s="96"/>
      <c r="J48" s="96"/>
      <c r="K48" s="96"/>
      <c r="L48" s="96"/>
      <c r="M48" s="96"/>
      <c r="N48" s="96"/>
      <c r="O48" s="96"/>
      <c r="P48" s="96"/>
      <c r="Q48" s="96"/>
      <c r="R48" s="96"/>
      <c r="S48" s="96"/>
      <c r="T48" s="96"/>
      <c r="U48" s="95"/>
    </row>
    <row r="49" spans="2:21" ht="43.95" customHeight="1">
      <c r="B49" s="94" t="s">
        <v>424</v>
      </c>
      <c r="C49" s="96"/>
      <c r="D49" s="96"/>
      <c r="E49" s="96"/>
      <c r="F49" s="96"/>
      <c r="G49" s="96"/>
      <c r="H49" s="96"/>
      <c r="I49" s="96"/>
      <c r="J49" s="96"/>
      <c r="K49" s="96"/>
      <c r="L49" s="96"/>
      <c r="M49" s="96"/>
      <c r="N49" s="96"/>
      <c r="O49" s="96"/>
      <c r="P49" s="96"/>
      <c r="Q49" s="96"/>
      <c r="R49" s="96"/>
      <c r="S49" s="96"/>
      <c r="T49" s="96"/>
      <c r="U49" s="95"/>
    </row>
    <row r="50" spans="2:21" ht="46.95" customHeight="1">
      <c r="B50" s="94" t="s">
        <v>425</v>
      </c>
      <c r="C50" s="96"/>
      <c r="D50" s="96"/>
      <c r="E50" s="96"/>
      <c r="F50" s="96"/>
      <c r="G50" s="96"/>
      <c r="H50" s="96"/>
      <c r="I50" s="96"/>
      <c r="J50" s="96"/>
      <c r="K50" s="96"/>
      <c r="L50" s="96"/>
      <c r="M50" s="96"/>
      <c r="N50" s="96"/>
      <c r="O50" s="96"/>
      <c r="P50" s="96"/>
      <c r="Q50" s="96"/>
      <c r="R50" s="96"/>
      <c r="S50" s="96"/>
      <c r="T50" s="96"/>
      <c r="U50" s="95"/>
    </row>
    <row r="51" spans="2:21" ht="40.049999999999997" customHeight="1">
      <c r="B51" s="94" t="s">
        <v>426</v>
      </c>
      <c r="C51" s="96"/>
      <c r="D51" s="96"/>
      <c r="E51" s="96"/>
      <c r="F51" s="96"/>
      <c r="G51" s="96"/>
      <c r="H51" s="96"/>
      <c r="I51" s="96"/>
      <c r="J51" s="96"/>
      <c r="K51" s="96"/>
      <c r="L51" s="96"/>
      <c r="M51" s="96"/>
      <c r="N51" s="96"/>
      <c r="O51" s="96"/>
      <c r="P51" s="96"/>
      <c r="Q51" s="96"/>
      <c r="R51" s="96"/>
      <c r="S51" s="96"/>
      <c r="T51" s="96"/>
      <c r="U51" s="95"/>
    </row>
    <row r="52" spans="2:21" ht="43.5" customHeight="1">
      <c r="B52" s="94" t="s">
        <v>427</v>
      </c>
      <c r="C52" s="96"/>
      <c r="D52" s="96"/>
      <c r="E52" s="96"/>
      <c r="F52" s="96"/>
      <c r="G52" s="96"/>
      <c r="H52" s="96"/>
      <c r="I52" s="96"/>
      <c r="J52" s="96"/>
      <c r="K52" s="96"/>
      <c r="L52" s="96"/>
      <c r="M52" s="96"/>
      <c r="N52" s="96"/>
      <c r="O52" s="96"/>
      <c r="P52" s="96"/>
      <c r="Q52" s="96"/>
      <c r="R52" s="96"/>
      <c r="S52" s="96"/>
      <c r="T52" s="96"/>
      <c r="U52" s="95"/>
    </row>
    <row r="53" spans="2:21" ht="42.45" customHeight="1">
      <c r="B53" s="94" t="s">
        <v>428</v>
      </c>
      <c r="C53" s="96"/>
      <c r="D53" s="96"/>
      <c r="E53" s="96"/>
      <c r="F53" s="96"/>
      <c r="G53" s="96"/>
      <c r="H53" s="96"/>
      <c r="I53" s="96"/>
      <c r="J53" s="96"/>
      <c r="K53" s="96"/>
      <c r="L53" s="96"/>
      <c r="M53" s="96"/>
      <c r="N53" s="96"/>
      <c r="O53" s="96"/>
      <c r="P53" s="96"/>
      <c r="Q53" s="96"/>
      <c r="R53" s="96"/>
      <c r="S53" s="96"/>
      <c r="T53" s="96"/>
      <c r="U53" s="95"/>
    </row>
    <row r="54" spans="2:21" ht="32.25" customHeight="1">
      <c r="B54" s="94" t="s">
        <v>429</v>
      </c>
      <c r="C54" s="96"/>
      <c r="D54" s="96"/>
      <c r="E54" s="96"/>
      <c r="F54" s="96"/>
      <c r="G54" s="96"/>
      <c r="H54" s="96"/>
      <c r="I54" s="96"/>
      <c r="J54" s="96"/>
      <c r="K54" s="96"/>
      <c r="L54" s="96"/>
      <c r="M54" s="96"/>
      <c r="N54" s="96"/>
      <c r="O54" s="96"/>
      <c r="P54" s="96"/>
      <c r="Q54" s="96"/>
      <c r="R54" s="96"/>
      <c r="S54" s="96"/>
      <c r="T54" s="96"/>
      <c r="U54" s="95"/>
    </row>
    <row r="55" spans="2:21" ht="34.5" customHeight="1">
      <c r="B55" s="94" t="s">
        <v>430</v>
      </c>
      <c r="C55" s="96"/>
      <c r="D55" s="96"/>
      <c r="E55" s="96"/>
      <c r="F55" s="96"/>
      <c r="G55" s="96"/>
      <c r="H55" s="96"/>
      <c r="I55" s="96"/>
      <c r="J55" s="96"/>
      <c r="K55" s="96"/>
      <c r="L55" s="96"/>
      <c r="M55" s="96"/>
      <c r="N55" s="96"/>
      <c r="O55" s="96"/>
      <c r="P55" s="96"/>
      <c r="Q55" s="96"/>
      <c r="R55" s="96"/>
      <c r="S55" s="96"/>
      <c r="T55" s="96"/>
      <c r="U55" s="95"/>
    </row>
    <row r="56" spans="2:21" ht="31.95" customHeight="1">
      <c r="B56" s="94" t="s">
        <v>431</v>
      </c>
      <c r="C56" s="96"/>
      <c r="D56" s="96"/>
      <c r="E56" s="96"/>
      <c r="F56" s="96"/>
      <c r="G56" s="96"/>
      <c r="H56" s="96"/>
      <c r="I56" s="96"/>
      <c r="J56" s="96"/>
      <c r="K56" s="96"/>
      <c r="L56" s="96"/>
      <c r="M56" s="96"/>
      <c r="N56" s="96"/>
      <c r="O56" s="96"/>
      <c r="P56" s="96"/>
      <c r="Q56" s="96"/>
      <c r="R56" s="96"/>
      <c r="S56" s="96"/>
      <c r="T56" s="96"/>
      <c r="U56" s="95"/>
    </row>
    <row r="57" spans="2:21" ht="52.2" customHeight="1" thickBot="1">
      <c r="B57" s="97" t="s">
        <v>432</v>
      </c>
      <c r="C57" s="99"/>
      <c r="D57" s="99"/>
      <c r="E57" s="99"/>
      <c r="F57" s="99"/>
      <c r="G57" s="99"/>
      <c r="H57" s="99"/>
      <c r="I57" s="99"/>
      <c r="J57" s="99"/>
      <c r="K57" s="99"/>
      <c r="L57" s="99"/>
      <c r="M57" s="99"/>
      <c r="N57" s="99"/>
      <c r="O57" s="99"/>
      <c r="P57" s="99"/>
      <c r="Q57" s="99"/>
      <c r="R57" s="99"/>
      <c r="S57" s="99"/>
      <c r="T57" s="99"/>
      <c r="U57" s="98"/>
    </row>
  </sheetData>
  <mergeCells count="104">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 ref="B38:U38"/>
    <mergeCell ref="B39:U39"/>
    <mergeCell ref="B40:U40"/>
    <mergeCell ref="B41:U41"/>
    <mergeCell ref="B42:U42"/>
    <mergeCell ref="B43:U43"/>
    <mergeCell ref="C30:H30"/>
    <mergeCell ref="I30:K30"/>
    <mergeCell ref="L30:O30"/>
    <mergeCell ref="B34:D34"/>
    <mergeCell ref="B35:D35"/>
    <mergeCell ref="B37:U37"/>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1"/>
  <sheetViews>
    <sheetView view="pageBreakPreview" zoomScale="80" zoomScaleNormal="80" zoomScaleSheetLayoutView="80" workbookViewId="0">
      <selection activeCell="X3" sqref="X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8.21875" style="1" customWidth="1"/>
    <col min="12" max="12" width="8.6640625" style="1" customWidth="1"/>
    <col min="13" max="13" width="6.77734375" style="1" customWidth="1"/>
    <col min="14" max="14" width="9.21875" style="1" customWidth="1"/>
    <col min="15" max="15" width="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433</v>
      </c>
      <c r="D4" s="15" t="s">
        <v>434</v>
      </c>
      <c r="E4" s="15"/>
      <c r="F4" s="15"/>
      <c r="G4" s="15"/>
      <c r="H4" s="15"/>
      <c r="I4" s="16"/>
      <c r="J4" s="17" t="s">
        <v>6</v>
      </c>
      <c r="K4" s="18" t="s">
        <v>7</v>
      </c>
      <c r="L4" s="19" t="s">
        <v>8</v>
      </c>
      <c r="M4" s="19"/>
      <c r="N4" s="19"/>
      <c r="O4" s="19"/>
      <c r="P4" s="17" t="s">
        <v>9</v>
      </c>
      <c r="Q4" s="19" t="s">
        <v>435</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436</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437</v>
      </c>
      <c r="D11" s="58"/>
      <c r="E11" s="58"/>
      <c r="F11" s="58"/>
      <c r="G11" s="58"/>
      <c r="H11" s="58"/>
      <c r="I11" s="58" t="s">
        <v>438</v>
      </c>
      <c r="J11" s="58"/>
      <c r="K11" s="58"/>
      <c r="L11" s="58" t="s">
        <v>439</v>
      </c>
      <c r="M11" s="58"/>
      <c r="N11" s="58"/>
      <c r="O11" s="58"/>
      <c r="P11" s="59" t="s">
        <v>40</v>
      </c>
      <c r="Q11" s="59" t="s">
        <v>440</v>
      </c>
      <c r="R11" s="59" t="s">
        <v>42</v>
      </c>
      <c r="S11" s="59" t="s">
        <v>42</v>
      </c>
      <c r="T11" s="59" t="s">
        <v>42</v>
      </c>
      <c r="U11" s="60" t="str">
        <f t="shared" ref="U11:U27" si="0">IF(ISERR(T11/S11*100),"N/A",T11/S11*100)</f>
        <v>N/A</v>
      </c>
    </row>
    <row r="12" spans="1:34" ht="104.4" customHeight="1" thickTop="1" thickBot="1">
      <c r="A12" s="56"/>
      <c r="B12" s="57" t="s">
        <v>46</v>
      </c>
      <c r="C12" s="58" t="s">
        <v>441</v>
      </c>
      <c r="D12" s="58"/>
      <c r="E12" s="58"/>
      <c r="F12" s="58"/>
      <c r="G12" s="58"/>
      <c r="H12" s="58"/>
      <c r="I12" s="58" t="s">
        <v>442</v>
      </c>
      <c r="J12" s="58"/>
      <c r="K12" s="58"/>
      <c r="L12" s="58" t="s">
        <v>443</v>
      </c>
      <c r="M12" s="58"/>
      <c r="N12" s="58"/>
      <c r="O12" s="58"/>
      <c r="P12" s="59" t="s">
        <v>40</v>
      </c>
      <c r="Q12" s="59" t="s">
        <v>41</v>
      </c>
      <c r="R12" s="59">
        <v>65.58</v>
      </c>
      <c r="S12" s="59" t="s">
        <v>42</v>
      </c>
      <c r="T12" s="59" t="s">
        <v>42</v>
      </c>
      <c r="U12" s="60" t="str">
        <f t="shared" si="0"/>
        <v>N/A</v>
      </c>
    </row>
    <row r="13" spans="1:34" ht="75" customHeight="1" thickTop="1">
      <c r="A13" s="56"/>
      <c r="B13" s="57" t="s">
        <v>51</v>
      </c>
      <c r="C13" s="58" t="s">
        <v>444</v>
      </c>
      <c r="D13" s="58"/>
      <c r="E13" s="58"/>
      <c r="F13" s="58"/>
      <c r="G13" s="58"/>
      <c r="H13" s="58"/>
      <c r="I13" s="58" t="s">
        <v>445</v>
      </c>
      <c r="J13" s="58"/>
      <c r="K13" s="58"/>
      <c r="L13" s="58" t="s">
        <v>446</v>
      </c>
      <c r="M13" s="58"/>
      <c r="N13" s="58"/>
      <c r="O13" s="58"/>
      <c r="P13" s="59" t="s">
        <v>40</v>
      </c>
      <c r="Q13" s="59" t="s">
        <v>55</v>
      </c>
      <c r="R13" s="59">
        <v>57.33</v>
      </c>
      <c r="S13" s="59">
        <v>57.14</v>
      </c>
      <c r="T13" s="59">
        <v>55.57</v>
      </c>
      <c r="U13" s="60">
        <f t="shared" si="0"/>
        <v>97.252362618130903</v>
      </c>
    </row>
    <row r="14" spans="1:34" ht="75" customHeight="1">
      <c r="A14" s="56"/>
      <c r="B14" s="61" t="s">
        <v>43</v>
      </c>
      <c r="C14" s="62" t="s">
        <v>43</v>
      </c>
      <c r="D14" s="62"/>
      <c r="E14" s="62"/>
      <c r="F14" s="62"/>
      <c r="G14" s="62"/>
      <c r="H14" s="62"/>
      <c r="I14" s="62" t="s">
        <v>447</v>
      </c>
      <c r="J14" s="62"/>
      <c r="K14" s="62"/>
      <c r="L14" s="62" t="s">
        <v>448</v>
      </c>
      <c r="M14" s="62"/>
      <c r="N14" s="62"/>
      <c r="O14" s="62"/>
      <c r="P14" s="63" t="s">
        <v>40</v>
      </c>
      <c r="Q14" s="63" t="s">
        <v>152</v>
      </c>
      <c r="R14" s="63">
        <v>88</v>
      </c>
      <c r="S14" s="63" t="s">
        <v>42</v>
      </c>
      <c r="T14" s="63" t="s">
        <v>42</v>
      </c>
      <c r="U14" s="65" t="str">
        <f t="shared" si="0"/>
        <v>N/A</v>
      </c>
    </row>
    <row r="15" spans="1:34" ht="75" customHeight="1" thickBot="1">
      <c r="A15" s="56"/>
      <c r="B15" s="61" t="s">
        <v>43</v>
      </c>
      <c r="C15" s="62" t="s">
        <v>43</v>
      </c>
      <c r="D15" s="62"/>
      <c r="E15" s="62"/>
      <c r="F15" s="62"/>
      <c r="G15" s="62"/>
      <c r="H15" s="62"/>
      <c r="I15" s="62" t="s">
        <v>449</v>
      </c>
      <c r="J15" s="62"/>
      <c r="K15" s="62"/>
      <c r="L15" s="62" t="s">
        <v>450</v>
      </c>
      <c r="M15" s="62"/>
      <c r="N15" s="62"/>
      <c r="O15" s="62"/>
      <c r="P15" s="63" t="s">
        <v>97</v>
      </c>
      <c r="Q15" s="63" t="s">
        <v>135</v>
      </c>
      <c r="R15" s="63">
        <v>15</v>
      </c>
      <c r="S15" s="63">
        <v>15</v>
      </c>
      <c r="T15" s="63">
        <v>23.84</v>
      </c>
      <c r="U15" s="65">
        <f t="shared" si="0"/>
        <v>158.93333333333334</v>
      </c>
    </row>
    <row r="16" spans="1:34" ht="75" customHeight="1" thickTop="1">
      <c r="A16" s="56"/>
      <c r="B16" s="57" t="s">
        <v>56</v>
      </c>
      <c r="C16" s="58" t="s">
        <v>451</v>
      </c>
      <c r="D16" s="58"/>
      <c r="E16" s="58"/>
      <c r="F16" s="58"/>
      <c r="G16" s="58"/>
      <c r="H16" s="58"/>
      <c r="I16" s="58" t="s">
        <v>452</v>
      </c>
      <c r="J16" s="58"/>
      <c r="K16" s="58"/>
      <c r="L16" s="58" t="s">
        <v>453</v>
      </c>
      <c r="M16" s="58"/>
      <c r="N16" s="58"/>
      <c r="O16" s="58"/>
      <c r="P16" s="59" t="s">
        <v>40</v>
      </c>
      <c r="Q16" s="59" t="s">
        <v>110</v>
      </c>
      <c r="R16" s="59">
        <v>100</v>
      </c>
      <c r="S16" s="59">
        <v>86.36</v>
      </c>
      <c r="T16" s="59">
        <v>99.45</v>
      </c>
      <c r="U16" s="60">
        <f t="shared" si="0"/>
        <v>115.15748031496062</v>
      </c>
    </row>
    <row r="17" spans="1:22" ht="75" customHeight="1">
      <c r="A17" s="56"/>
      <c r="B17" s="61" t="s">
        <v>43</v>
      </c>
      <c r="C17" s="62" t="s">
        <v>43</v>
      </c>
      <c r="D17" s="62"/>
      <c r="E17" s="62"/>
      <c r="F17" s="62"/>
      <c r="G17" s="62"/>
      <c r="H17" s="62"/>
      <c r="I17" s="62" t="s">
        <v>454</v>
      </c>
      <c r="J17" s="62"/>
      <c r="K17" s="62"/>
      <c r="L17" s="62" t="s">
        <v>455</v>
      </c>
      <c r="M17" s="62"/>
      <c r="N17" s="62"/>
      <c r="O17" s="62"/>
      <c r="P17" s="63" t="s">
        <v>40</v>
      </c>
      <c r="Q17" s="63" t="s">
        <v>60</v>
      </c>
      <c r="R17" s="63">
        <v>100</v>
      </c>
      <c r="S17" s="63">
        <v>75</v>
      </c>
      <c r="T17" s="63">
        <v>96.5</v>
      </c>
      <c r="U17" s="65">
        <f t="shared" si="0"/>
        <v>128.66666666666666</v>
      </c>
    </row>
    <row r="18" spans="1:22" ht="75" customHeight="1">
      <c r="A18" s="56"/>
      <c r="B18" s="61" t="s">
        <v>43</v>
      </c>
      <c r="C18" s="62" t="s">
        <v>456</v>
      </c>
      <c r="D18" s="62"/>
      <c r="E18" s="62"/>
      <c r="F18" s="62"/>
      <c r="G18" s="62"/>
      <c r="H18" s="62"/>
      <c r="I18" s="62" t="s">
        <v>457</v>
      </c>
      <c r="J18" s="62"/>
      <c r="K18" s="62"/>
      <c r="L18" s="62" t="s">
        <v>458</v>
      </c>
      <c r="M18" s="62"/>
      <c r="N18" s="62"/>
      <c r="O18" s="62"/>
      <c r="P18" s="63" t="s">
        <v>40</v>
      </c>
      <c r="Q18" s="63" t="s">
        <v>60</v>
      </c>
      <c r="R18" s="63">
        <v>70</v>
      </c>
      <c r="S18" s="63">
        <v>52.5</v>
      </c>
      <c r="T18" s="63">
        <v>55.96</v>
      </c>
      <c r="U18" s="65">
        <f t="shared" si="0"/>
        <v>106.5904761904762</v>
      </c>
    </row>
    <row r="19" spans="1:22" ht="75" customHeight="1">
      <c r="A19" s="56"/>
      <c r="B19" s="61" t="s">
        <v>43</v>
      </c>
      <c r="C19" s="62" t="s">
        <v>43</v>
      </c>
      <c r="D19" s="62"/>
      <c r="E19" s="62"/>
      <c r="F19" s="62"/>
      <c r="G19" s="62"/>
      <c r="H19" s="62"/>
      <c r="I19" s="62" t="s">
        <v>459</v>
      </c>
      <c r="J19" s="62"/>
      <c r="K19" s="62"/>
      <c r="L19" s="62" t="s">
        <v>460</v>
      </c>
      <c r="M19" s="62"/>
      <c r="N19" s="62"/>
      <c r="O19" s="62"/>
      <c r="P19" s="63" t="s">
        <v>40</v>
      </c>
      <c r="Q19" s="63" t="s">
        <v>110</v>
      </c>
      <c r="R19" s="63">
        <v>20</v>
      </c>
      <c r="S19" s="63">
        <v>15</v>
      </c>
      <c r="T19" s="63">
        <v>24.9</v>
      </c>
      <c r="U19" s="65">
        <f t="shared" si="0"/>
        <v>166</v>
      </c>
    </row>
    <row r="20" spans="1:22" ht="75" customHeight="1">
      <c r="A20" s="56"/>
      <c r="B20" s="61" t="s">
        <v>43</v>
      </c>
      <c r="C20" s="62" t="s">
        <v>43</v>
      </c>
      <c r="D20" s="62"/>
      <c r="E20" s="62"/>
      <c r="F20" s="62"/>
      <c r="G20" s="62"/>
      <c r="H20" s="62"/>
      <c r="I20" s="62" t="s">
        <v>461</v>
      </c>
      <c r="J20" s="62"/>
      <c r="K20" s="62"/>
      <c r="L20" s="62" t="s">
        <v>462</v>
      </c>
      <c r="M20" s="62"/>
      <c r="N20" s="62"/>
      <c r="O20" s="62"/>
      <c r="P20" s="63" t="s">
        <v>40</v>
      </c>
      <c r="Q20" s="63" t="s">
        <v>60</v>
      </c>
      <c r="R20" s="63">
        <v>0</v>
      </c>
      <c r="S20" s="63">
        <v>20</v>
      </c>
      <c r="T20" s="63">
        <v>0</v>
      </c>
      <c r="U20" s="65">
        <f t="shared" si="0"/>
        <v>0</v>
      </c>
    </row>
    <row r="21" spans="1:22" ht="75" customHeight="1">
      <c r="A21" s="56"/>
      <c r="B21" s="61" t="s">
        <v>43</v>
      </c>
      <c r="C21" s="62" t="s">
        <v>463</v>
      </c>
      <c r="D21" s="62"/>
      <c r="E21" s="62"/>
      <c r="F21" s="62"/>
      <c r="G21" s="62"/>
      <c r="H21" s="62"/>
      <c r="I21" s="62" t="s">
        <v>464</v>
      </c>
      <c r="J21" s="62"/>
      <c r="K21" s="62"/>
      <c r="L21" s="62" t="s">
        <v>465</v>
      </c>
      <c r="M21" s="62"/>
      <c r="N21" s="62"/>
      <c r="O21" s="62"/>
      <c r="P21" s="63" t="s">
        <v>40</v>
      </c>
      <c r="Q21" s="63" t="s">
        <v>60</v>
      </c>
      <c r="R21" s="63">
        <v>85</v>
      </c>
      <c r="S21" s="63">
        <v>78.150000000000006</v>
      </c>
      <c r="T21" s="63">
        <v>80.05</v>
      </c>
      <c r="U21" s="65">
        <f t="shared" si="0"/>
        <v>102.43122200895711</v>
      </c>
    </row>
    <row r="22" spans="1:22" ht="75" customHeight="1">
      <c r="A22" s="56"/>
      <c r="B22" s="61" t="s">
        <v>43</v>
      </c>
      <c r="C22" s="62" t="s">
        <v>466</v>
      </c>
      <c r="D22" s="62"/>
      <c r="E22" s="62"/>
      <c r="F22" s="62"/>
      <c r="G22" s="62"/>
      <c r="H22" s="62"/>
      <c r="I22" s="62" t="s">
        <v>467</v>
      </c>
      <c r="J22" s="62"/>
      <c r="K22" s="62"/>
      <c r="L22" s="62" t="s">
        <v>468</v>
      </c>
      <c r="M22" s="62"/>
      <c r="N22" s="62"/>
      <c r="O22" s="62"/>
      <c r="P22" s="63" t="s">
        <v>106</v>
      </c>
      <c r="Q22" s="63" t="s">
        <v>469</v>
      </c>
      <c r="R22" s="63">
        <v>1262671828.4400001</v>
      </c>
      <c r="S22" s="63">
        <v>568202322.79999995</v>
      </c>
      <c r="T22" s="63">
        <v>714459971.36000001</v>
      </c>
      <c r="U22" s="65">
        <f t="shared" si="0"/>
        <v>125.74041722308849</v>
      </c>
    </row>
    <row r="23" spans="1:22" ht="75" customHeight="1">
      <c r="A23" s="56"/>
      <c r="B23" s="61" t="s">
        <v>43</v>
      </c>
      <c r="C23" s="62" t="s">
        <v>43</v>
      </c>
      <c r="D23" s="62"/>
      <c r="E23" s="62"/>
      <c r="F23" s="62"/>
      <c r="G23" s="62"/>
      <c r="H23" s="62"/>
      <c r="I23" s="62" t="s">
        <v>470</v>
      </c>
      <c r="J23" s="62"/>
      <c r="K23" s="62"/>
      <c r="L23" s="62" t="s">
        <v>471</v>
      </c>
      <c r="M23" s="62"/>
      <c r="N23" s="62"/>
      <c r="O23" s="62"/>
      <c r="P23" s="63" t="s">
        <v>254</v>
      </c>
      <c r="Q23" s="63" t="s">
        <v>60</v>
      </c>
      <c r="R23" s="63">
        <v>397066.61</v>
      </c>
      <c r="S23" s="63">
        <v>179697.13</v>
      </c>
      <c r="T23" s="63">
        <v>285030.43</v>
      </c>
      <c r="U23" s="65">
        <f t="shared" si="0"/>
        <v>158.61712983396006</v>
      </c>
    </row>
    <row r="24" spans="1:22" ht="75" customHeight="1">
      <c r="A24" s="56"/>
      <c r="B24" s="61" t="s">
        <v>43</v>
      </c>
      <c r="C24" s="62" t="s">
        <v>472</v>
      </c>
      <c r="D24" s="62"/>
      <c r="E24" s="62"/>
      <c r="F24" s="62"/>
      <c r="G24" s="62"/>
      <c r="H24" s="62"/>
      <c r="I24" s="62" t="s">
        <v>473</v>
      </c>
      <c r="J24" s="62"/>
      <c r="K24" s="62"/>
      <c r="L24" s="62" t="s">
        <v>474</v>
      </c>
      <c r="M24" s="62"/>
      <c r="N24" s="62"/>
      <c r="O24" s="62"/>
      <c r="P24" s="63" t="s">
        <v>40</v>
      </c>
      <c r="Q24" s="63" t="s">
        <v>60</v>
      </c>
      <c r="R24" s="63">
        <v>80</v>
      </c>
      <c r="S24" s="63">
        <v>75</v>
      </c>
      <c r="T24" s="63">
        <v>62.38</v>
      </c>
      <c r="U24" s="65">
        <f t="shared" si="0"/>
        <v>83.173333333333332</v>
      </c>
    </row>
    <row r="25" spans="1:22" ht="75" customHeight="1">
      <c r="A25" s="56"/>
      <c r="B25" s="61" t="s">
        <v>43</v>
      </c>
      <c r="C25" s="62" t="s">
        <v>475</v>
      </c>
      <c r="D25" s="62"/>
      <c r="E25" s="62"/>
      <c r="F25" s="62"/>
      <c r="G25" s="62"/>
      <c r="H25" s="62"/>
      <c r="I25" s="62" t="s">
        <v>476</v>
      </c>
      <c r="J25" s="62"/>
      <c r="K25" s="62"/>
      <c r="L25" s="62" t="s">
        <v>477</v>
      </c>
      <c r="M25" s="62"/>
      <c r="N25" s="62"/>
      <c r="O25" s="62"/>
      <c r="P25" s="63" t="s">
        <v>40</v>
      </c>
      <c r="Q25" s="63" t="s">
        <v>60</v>
      </c>
      <c r="R25" s="63">
        <v>11.63</v>
      </c>
      <c r="S25" s="63">
        <v>11.46</v>
      </c>
      <c r="T25" s="63">
        <v>11.31</v>
      </c>
      <c r="U25" s="65">
        <f t="shared" si="0"/>
        <v>98.691099476439788</v>
      </c>
    </row>
    <row r="26" spans="1:22" ht="75" customHeight="1">
      <c r="A26" s="56"/>
      <c r="B26" s="61" t="s">
        <v>43</v>
      </c>
      <c r="C26" s="62" t="s">
        <v>478</v>
      </c>
      <c r="D26" s="62"/>
      <c r="E26" s="62"/>
      <c r="F26" s="62"/>
      <c r="G26" s="62"/>
      <c r="H26" s="62"/>
      <c r="I26" s="62" t="s">
        <v>479</v>
      </c>
      <c r="J26" s="62"/>
      <c r="K26" s="62"/>
      <c r="L26" s="62" t="s">
        <v>480</v>
      </c>
      <c r="M26" s="62"/>
      <c r="N26" s="62"/>
      <c r="O26" s="62"/>
      <c r="P26" s="63" t="s">
        <v>40</v>
      </c>
      <c r="Q26" s="63" t="s">
        <v>60</v>
      </c>
      <c r="R26" s="63">
        <v>59.81</v>
      </c>
      <c r="S26" s="63">
        <v>59.61</v>
      </c>
      <c r="T26" s="63">
        <v>60.58</v>
      </c>
      <c r="U26" s="65">
        <f t="shared" si="0"/>
        <v>101.62724375104848</v>
      </c>
    </row>
    <row r="27" spans="1:22" ht="75" customHeight="1" thickBot="1">
      <c r="A27" s="56"/>
      <c r="B27" s="61" t="s">
        <v>43</v>
      </c>
      <c r="C27" s="62" t="s">
        <v>481</v>
      </c>
      <c r="D27" s="62"/>
      <c r="E27" s="62"/>
      <c r="F27" s="62"/>
      <c r="G27" s="62"/>
      <c r="H27" s="62"/>
      <c r="I27" s="62" t="s">
        <v>482</v>
      </c>
      <c r="J27" s="62"/>
      <c r="K27" s="62"/>
      <c r="L27" s="62" t="s">
        <v>483</v>
      </c>
      <c r="M27" s="62"/>
      <c r="N27" s="62"/>
      <c r="O27" s="62"/>
      <c r="P27" s="63" t="s">
        <v>40</v>
      </c>
      <c r="Q27" s="63" t="s">
        <v>110</v>
      </c>
      <c r="R27" s="63">
        <v>100</v>
      </c>
      <c r="S27" s="63">
        <v>75</v>
      </c>
      <c r="T27" s="63">
        <v>103.97</v>
      </c>
      <c r="U27" s="65">
        <f t="shared" si="0"/>
        <v>138.62666666666667</v>
      </c>
    </row>
    <row r="28" spans="1:22" ht="22.5" customHeight="1" thickTop="1" thickBot="1">
      <c r="B28" s="9" t="s">
        <v>61</v>
      </c>
      <c r="C28" s="10"/>
      <c r="D28" s="10"/>
      <c r="E28" s="10"/>
      <c r="F28" s="10"/>
      <c r="G28" s="10"/>
      <c r="H28" s="11"/>
      <c r="I28" s="11"/>
      <c r="J28" s="11"/>
      <c r="K28" s="11"/>
      <c r="L28" s="11"/>
      <c r="M28" s="11"/>
      <c r="N28" s="11"/>
      <c r="O28" s="11"/>
      <c r="P28" s="11"/>
      <c r="Q28" s="11"/>
      <c r="R28" s="11"/>
      <c r="S28" s="11"/>
      <c r="T28" s="11"/>
      <c r="U28" s="12"/>
      <c r="V28" s="66"/>
    </row>
    <row r="29" spans="1:22" ht="26.25" customHeight="1" thickTop="1">
      <c r="B29" s="67"/>
      <c r="C29" s="68"/>
      <c r="D29" s="68"/>
      <c r="E29" s="68"/>
      <c r="F29" s="68"/>
      <c r="G29" s="68"/>
      <c r="H29" s="69"/>
      <c r="I29" s="69"/>
      <c r="J29" s="69"/>
      <c r="K29" s="69"/>
      <c r="L29" s="69"/>
      <c r="M29" s="69"/>
      <c r="N29" s="69"/>
      <c r="O29" s="69"/>
      <c r="P29" s="70"/>
      <c r="Q29" s="71"/>
      <c r="R29" s="72" t="s">
        <v>62</v>
      </c>
      <c r="S29" s="40" t="s">
        <v>63</v>
      </c>
      <c r="T29" s="72" t="s">
        <v>64</v>
      </c>
      <c r="U29" s="40" t="s">
        <v>65</v>
      </c>
    </row>
    <row r="30" spans="1:22" ht="26.25" customHeight="1" thickBot="1">
      <c r="B30" s="73"/>
      <c r="C30" s="74"/>
      <c r="D30" s="74"/>
      <c r="E30" s="74"/>
      <c r="F30" s="74"/>
      <c r="G30" s="74"/>
      <c r="H30" s="75"/>
      <c r="I30" s="75"/>
      <c r="J30" s="75"/>
      <c r="K30" s="75"/>
      <c r="L30" s="75"/>
      <c r="M30" s="75"/>
      <c r="N30" s="75"/>
      <c r="O30" s="75"/>
      <c r="P30" s="76"/>
      <c r="Q30" s="77"/>
      <c r="R30" s="78" t="s">
        <v>66</v>
      </c>
      <c r="S30" s="77" t="s">
        <v>66</v>
      </c>
      <c r="T30" s="77" t="s">
        <v>66</v>
      </c>
      <c r="U30" s="77" t="s">
        <v>67</v>
      </c>
    </row>
    <row r="31" spans="1:22" ht="13.5" customHeight="1" thickBot="1">
      <c r="B31" s="79" t="s">
        <v>68</v>
      </c>
      <c r="C31" s="80"/>
      <c r="D31" s="80"/>
      <c r="E31" s="81"/>
      <c r="F31" s="81"/>
      <c r="G31" s="81"/>
      <c r="H31" s="82"/>
      <c r="I31" s="82"/>
      <c r="J31" s="82"/>
      <c r="K31" s="82"/>
      <c r="L31" s="82"/>
      <c r="M31" s="82"/>
      <c r="N31" s="82"/>
      <c r="O31" s="82"/>
      <c r="P31" s="83"/>
      <c r="Q31" s="83"/>
      <c r="R31" s="84" t="str">
        <f t="shared" ref="R31:T32" si="1">"N/D"</f>
        <v>N/D</v>
      </c>
      <c r="S31" s="84" t="str">
        <f t="shared" si="1"/>
        <v>N/D</v>
      </c>
      <c r="T31" s="84" t="str">
        <f t="shared" si="1"/>
        <v>N/D</v>
      </c>
      <c r="U31" s="85" t="str">
        <f>+IF(ISERR(T31/S31*100),"N/A",T31/S31*100)</f>
        <v>N/A</v>
      </c>
    </row>
    <row r="32" spans="1:22" ht="13.5" customHeight="1" thickBot="1">
      <c r="B32" s="86" t="s">
        <v>69</v>
      </c>
      <c r="C32" s="87"/>
      <c r="D32" s="87"/>
      <c r="E32" s="88"/>
      <c r="F32" s="88"/>
      <c r="G32" s="88"/>
      <c r="H32" s="89"/>
      <c r="I32" s="89"/>
      <c r="J32" s="89"/>
      <c r="K32" s="89"/>
      <c r="L32" s="89"/>
      <c r="M32" s="89"/>
      <c r="N32" s="89"/>
      <c r="O32" s="89"/>
      <c r="P32" s="90"/>
      <c r="Q32" s="90"/>
      <c r="R32" s="84" t="str">
        <f t="shared" si="1"/>
        <v>N/D</v>
      </c>
      <c r="S32" s="84" t="str">
        <f t="shared" si="1"/>
        <v>N/D</v>
      </c>
      <c r="T32" s="84" t="str">
        <f t="shared" si="1"/>
        <v>N/D</v>
      </c>
      <c r="U32" s="85" t="str">
        <f>+IF(ISERR(T32/S32*100),"N/A",T32/S32*100)</f>
        <v>N/A</v>
      </c>
    </row>
    <row r="33" spans="2:21" ht="14.7" customHeight="1" thickTop="1" thickBot="1">
      <c r="B33" s="9" t="s">
        <v>70</v>
      </c>
      <c r="C33" s="10"/>
      <c r="D33" s="10"/>
      <c r="E33" s="10"/>
      <c r="F33" s="10"/>
      <c r="G33" s="10"/>
      <c r="H33" s="11"/>
      <c r="I33" s="11"/>
      <c r="J33" s="11"/>
      <c r="K33" s="11"/>
      <c r="L33" s="11"/>
      <c r="M33" s="11"/>
      <c r="N33" s="11"/>
      <c r="O33" s="11"/>
      <c r="P33" s="11"/>
      <c r="Q33" s="11"/>
      <c r="R33" s="11"/>
      <c r="S33" s="11"/>
      <c r="T33" s="11"/>
      <c r="U33" s="12"/>
    </row>
    <row r="34" spans="2:21" ht="44.25" customHeight="1" thickTop="1">
      <c r="B34" s="91" t="s">
        <v>71</v>
      </c>
      <c r="C34" s="93"/>
      <c r="D34" s="93"/>
      <c r="E34" s="93"/>
      <c r="F34" s="93"/>
      <c r="G34" s="93"/>
      <c r="H34" s="93"/>
      <c r="I34" s="93"/>
      <c r="J34" s="93"/>
      <c r="K34" s="93"/>
      <c r="L34" s="93"/>
      <c r="M34" s="93"/>
      <c r="N34" s="93"/>
      <c r="O34" s="93"/>
      <c r="P34" s="93"/>
      <c r="Q34" s="93"/>
      <c r="R34" s="93"/>
      <c r="S34" s="93"/>
      <c r="T34" s="93"/>
      <c r="U34" s="92"/>
    </row>
    <row r="35" spans="2:21" ht="34.5" customHeight="1">
      <c r="B35" s="94" t="s">
        <v>484</v>
      </c>
      <c r="C35" s="96"/>
      <c r="D35" s="96"/>
      <c r="E35" s="96"/>
      <c r="F35" s="96"/>
      <c r="G35" s="96"/>
      <c r="H35" s="96"/>
      <c r="I35" s="96"/>
      <c r="J35" s="96"/>
      <c r="K35" s="96"/>
      <c r="L35" s="96"/>
      <c r="M35" s="96"/>
      <c r="N35" s="96"/>
      <c r="O35" s="96"/>
      <c r="P35" s="96"/>
      <c r="Q35" s="96"/>
      <c r="R35" s="96"/>
      <c r="S35" s="96"/>
      <c r="T35" s="96"/>
      <c r="U35" s="95"/>
    </row>
    <row r="36" spans="2:21" ht="34.5" customHeight="1">
      <c r="B36" s="94" t="s">
        <v>485</v>
      </c>
      <c r="C36" s="96"/>
      <c r="D36" s="96"/>
      <c r="E36" s="96"/>
      <c r="F36" s="96"/>
      <c r="G36" s="96"/>
      <c r="H36" s="96"/>
      <c r="I36" s="96"/>
      <c r="J36" s="96"/>
      <c r="K36" s="96"/>
      <c r="L36" s="96"/>
      <c r="M36" s="96"/>
      <c r="N36" s="96"/>
      <c r="O36" s="96"/>
      <c r="P36" s="96"/>
      <c r="Q36" s="96"/>
      <c r="R36" s="96"/>
      <c r="S36" s="96"/>
      <c r="T36" s="96"/>
      <c r="U36" s="95"/>
    </row>
    <row r="37" spans="2:21" ht="35.549999999999997" customHeight="1">
      <c r="B37" s="94" t="s">
        <v>486</v>
      </c>
      <c r="C37" s="96"/>
      <c r="D37" s="96"/>
      <c r="E37" s="96"/>
      <c r="F37" s="96"/>
      <c r="G37" s="96"/>
      <c r="H37" s="96"/>
      <c r="I37" s="96"/>
      <c r="J37" s="96"/>
      <c r="K37" s="96"/>
      <c r="L37" s="96"/>
      <c r="M37" s="96"/>
      <c r="N37" s="96"/>
      <c r="O37" s="96"/>
      <c r="P37" s="96"/>
      <c r="Q37" s="96"/>
      <c r="R37" s="96"/>
      <c r="S37" s="96"/>
      <c r="T37" s="96"/>
      <c r="U37" s="95"/>
    </row>
    <row r="38" spans="2:21" ht="34.5" customHeight="1">
      <c r="B38" s="94" t="s">
        <v>487</v>
      </c>
      <c r="C38" s="96"/>
      <c r="D38" s="96"/>
      <c r="E38" s="96"/>
      <c r="F38" s="96"/>
      <c r="G38" s="96"/>
      <c r="H38" s="96"/>
      <c r="I38" s="96"/>
      <c r="J38" s="96"/>
      <c r="K38" s="96"/>
      <c r="L38" s="96"/>
      <c r="M38" s="96"/>
      <c r="N38" s="96"/>
      <c r="O38" s="96"/>
      <c r="P38" s="96"/>
      <c r="Q38" s="96"/>
      <c r="R38" s="96"/>
      <c r="S38" s="96"/>
      <c r="T38" s="96"/>
      <c r="U38" s="95"/>
    </row>
    <row r="39" spans="2:21" ht="42.3" customHeight="1">
      <c r="B39" s="94" t="s">
        <v>488</v>
      </c>
      <c r="C39" s="96"/>
      <c r="D39" s="96"/>
      <c r="E39" s="96"/>
      <c r="F39" s="96"/>
      <c r="G39" s="96"/>
      <c r="H39" s="96"/>
      <c r="I39" s="96"/>
      <c r="J39" s="96"/>
      <c r="K39" s="96"/>
      <c r="L39" s="96"/>
      <c r="M39" s="96"/>
      <c r="N39" s="96"/>
      <c r="O39" s="96"/>
      <c r="P39" s="96"/>
      <c r="Q39" s="96"/>
      <c r="R39" s="96"/>
      <c r="S39" s="96"/>
      <c r="T39" s="96"/>
      <c r="U39" s="95"/>
    </row>
    <row r="40" spans="2:21" ht="44.25" customHeight="1">
      <c r="B40" s="94" t="s">
        <v>489</v>
      </c>
      <c r="C40" s="96"/>
      <c r="D40" s="96"/>
      <c r="E40" s="96"/>
      <c r="F40" s="96"/>
      <c r="G40" s="96"/>
      <c r="H40" s="96"/>
      <c r="I40" s="96"/>
      <c r="J40" s="96"/>
      <c r="K40" s="96"/>
      <c r="L40" s="96"/>
      <c r="M40" s="96"/>
      <c r="N40" s="96"/>
      <c r="O40" s="96"/>
      <c r="P40" s="96"/>
      <c r="Q40" s="96"/>
      <c r="R40" s="96"/>
      <c r="S40" s="96"/>
      <c r="T40" s="96"/>
      <c r="U40" s="95"/>
    </row>
    <row r="41" spans="2:21" ht="43.5" customHeight="1">
      <c r="B41" s="94" t="s">
        <v>490</v>
      </c>
      <c r="C41" s="96"/>
      <c r="D41" s="96"/>
      <c r="E41" s="96"/>
      <c r="F41" s="96"/>
      <c r="G41" s="96"/>
      <c r="H41" s="96"/>
      <c r="I41" s="96"/>
      <c r="J41" s="96"/>
      <c r="K41" s="96"/>
      <c r="L41" s="96"/>
      <c r="M41" s="96"/>
      <c r="N41" s="96"/>
      <c r="O41" s="96"/>
      <c r="P41" s="96"/>
      <c r="Q41" s="96"/>
      <c r="R41" s="96"/>
      <c r="S41" s="96"/>
      <c r="T41" s="96"/>
      <c r="U41" s="95"/>
    </row>
    <row r="42" spans="2:21" ht="38.25" customHeight="1">
      <c r="B42" s="94" t="s">
        <v>491</v>
      </c>
      <c r="C42" s="96"/>
      <c r="D42" s="96"/>
      <c r="E42" s="96"/>
      <c r="F42" s="96"/>
      <c r="G42" s="96"/>
      <c r="H42" s="96"/>
      <c r="I42" s="96"/>
      <c r="J42" s="96"/>
      <c r="K42" s="96"/>
      <c r="L42" s="96"/>
      <c r="M42" s="96"/>
      <c r="N42" s="96"/>
      <c r="O42" s="96"/>
      <c r="P42" s="96"/>
      <c r="Q42" s="96"/>
      <c r="R42" s="96"/>
      <c r="S42" s="96"/>
      <c r="T42" s="96"/>
      <c r="U42" s="95"/>
    </row>
    <row r="43" spans="2:21" ht="48.75" customHeight="1">
      <c r="B43" s="94" t="s">
        <v>492</v>
      </c>
      <c r="C43" s="96"/>
      <c r="D43" s="96"/>
      <c r="E43" s="96"/>
      <c r="F43" s="96"/>
      <c r="G43" s="96"/>
      <c r="H43" s="96"/>
      <c r="I43" s="96"/>
      <c r="J43" s="96"/>
      <c r="K43" s="96"/>
      <c r="L43" s="96"/>
      <c r="M43" s="96"/>
      <c r="N43" s="96"/>
      <c r="O43" s="96"/>
      <c r="P43" s="96"/>
      <c r="Q43" s="96"/>
      <c r="R43" s="96"/>
      <c r="S43" s="96"/>
      <c r="T43" s="96"/>
      <c r="U43" s="95"/>
    </row>
    <row r="44" spans="2:21" ht="32.25" customHeight="1">
      <c r="B44" s="94" t="s">
        <v>493</v>
      </c>
      <c r="C44" s="96"/>
      <c r="D44" s="96"/>
      <c r="E44" s="96"/>
      <c r="F44" s="96"/>
      <c r="G44" s="96"/>
      <c r="H44" s="96"/>
      <c r="I44" s="96"/>
      <c r="J44" s="96"/>
      <c r="K44" s="96"/>
      <c r="L44" s="96"/>
      <c r="M44" s="96"/>
      <c r="N44" s="96"/>
      <c r="O44" s="96"/>
      <c r="P44" s="96"/>
      <c r="Q44" s="96"/>
      <c r="R44" s="96"/>
      <c r="S44" s="96"/>
      <c r="T44" s="96"/>
      <c r="U44" s="95"/>
    </row>
    <row r="45" spans="2:21" ht="31.05" customHeight="1">
      <c r="B45" s="94" t="s">
        <v>494</v>
      </c>
      <c r="C45" s="96"/>
      <c r="D45" s="96"/>
      <c r="E45" s="96"/>
      <c r="F45" s="96"/>
      <c r="G45" s="96"/>
      <c r="H45" s="96"/>
      <c r="I45" s="96"/>
      <c r="J45" s="96"/>
      <c r="K45" s="96"/>
      <c r="L45" s="96"/>
      <c r="M45" s="96"/>
      <c r="N45" s="96"/>
      <c r="O45" s="96"/>
      <c r="P45" s="96"/>
      <c r="Q45" s="96"/>
      <c r="R45" s="96"/>
      <c r="S45" s="96"/>
      <c r="T45" s="96"/>
      <c r="U45" s="95"/>
    </row>
    <row r="46" spans="2:21" ht="54.45" customHeight="1">
      <c r="B46" s="94" t="s">
        <v>495</v>
      </c>
      <c r="C46" s="96"/>
      <c r="D46" s="96"/>
      <c r="E46" s="96"/>
      <c r="F46" s="96"/>
      <c r="G46" s="96"/>
      <c r="H46" s="96"/>
      <c r="I46" s="96"/>
      <c r="J46" s="96"/>
      <c r="K46" s="96"/>
      <c r="L46" s="96"/>
      <c r="M46" s="96"/>
      <c r="N46" s="96"/>
      <c r="O46" s="96"/>
      <c r="P46" s="96"/>
      <c r="Q46" s="96"/>
      <c r="R46" s="96"/>
      <c r="S46" s="96"/>
      <c r="T46" s="96"/>
      <c r="U46" s="95"/>
    </row>
    <row r="47" spans="2:21" ht="40.950000000000003" customHeight="1">
      <c r="B47" s="94" t="s">
        <v>496</v>
      </c>
      <c r="C47" s="96"/>
      <c r="D47" s="96"/>
      <c r="E47" s="96"/>
      <c r="F47" s="96"/>
      <c r="G47" s="96"/>
      <c r="H47" s="96"/>
      <c r="I47" s="96"/>
      <c r="J47" s="96"/>
      <c r="K47" s="96"/>
      <c r="L47" s="96"/>
      <c r="M47" s="96"/>
      <c r="N47" s="96"/>
      <c r="O47" s="96"/>
      <c r="P47" s="96"/>
      <c r="Q47" s="96"/>
      <c r="R47" s="96"/>
      <c r="S47" s="96"/>
      <c r="T47" s="96"/>
      <c r="U47" s="95"/>
    </row>
    <row r="48" spans="2:21" ht="72.45" customHeight="1">
      <c r="B48" s="94" t="s">
        <v>497</v>
      </c>
      <c r="C48" s="96"/>
      <c r="D48" s="96"/>
      <c r="E48" s="96"/>
      <c r="F48" s="96"/>
      <c r="G48" s="96"/>
      <c r="H48" s="96"/>
      <c r="I48" s="96"/>
      <c r="J48" s="96"/>
      <c r="K48" s="96"/>
      <c r="L48" s="96"/>
      <c r="M48" s="96"/>
      <c r="N48" s="96"/>
      <c r="O48" s="96"/>
      <c r="P48" s="96"/>
      <c r="Q48" s="96"/>
      <c r="R48" s="96"/>
      <c r="S48" s="96"/>
      <c r="T48" s="96"/>
      <c r="U48" s="95"/>
    </row>
    <row r="49" spans="2:21" ht="43.8" customHeight="1">
      <c r="B49" s="94" t="s">
        <v>498</v>
      </c>
      <c r="C49" s="96"/>
      <c r="D49" s="96"/>
      <c r="E49" s="96"/>
      <c r="F49" s="96"/>
      <c r="G49" s="96"/>
      <c r="H49" s="96"/>
      <c r="I49" s="96"/>
      <c r="J49" s="96"/>
      <c r="K49" s="96"/>
      <c r="L49" s="96"/>
      <c r="M49" s="96"/>
      <c r="N49" s="96"/>
      <c r="O49" s="96"/>
      <c r="P49" s="96"/>
      <c r="Q49" s="96"/>
      <c r="R49" s="96"/>
      <c r="S49" s="96"/>
      <c r="T49" s="96"/>
      <c r="U49" s="95"/>
    </row>
    <row r="50" spans="2:21" ht="31.5" customHeight="1">
      <c r="B50" s="94" t="s">
        <v>499</v>
      </c>
      <c r="C50" s="96"/>
      <c r="D50" s="96"/>
      <c r="E50" s="96"/>
      <c r="F50" s="96"/>
      <c r="G50" s="96"/>
      <c r="H50" s="96"/>
      <c r="I50" s="96"/>
      <c r="J50" s="96"/>
      <c r="K50" s="96"/>
      <c r="L50" s="96"/>
      <c r="M50" s="96"/>
      <c r="N50" s="96"/>
      <c r="O50" s="96"/>
      <c r="P50" s="96"/>
      <c r="Q50" s="96"/>
      <c r="R50" s="96"/>
      <c r="S50" s="96"/>
      <c r="T50" s="96"/>
      <c r="U50" s="95"/>
    </row>
    <row r="51" spans="2:21" ht="49.05" customHeight="1" thickBot="1">
      <c r="B51" s="97" t="s">
        <v>500</v>
      </c>
      <c r="C51" s="99"/>
      <c r="D51" s="99"/>
      <c r="E51" s="99"/>
      <c r="F51" s="99"/>
      <c r="G51" s="99"/>
      <c r="H51" s="99"/>
      <c r="I51" s="99"/>
      <c r="J51" s="99"/>
      <c r="K51" s="99"/>
      <c r="L51" s="99"/>
      <c r="M51" s="99"/>
      <c r="N51" s="99"/>
      <c r="O51" s="99"/>
      <c r="P51" s="99"/>
      <c r="Q51" s="99"/>
      <c r="R51" s="99"/>
      <c r="S51" s="99"/>
      <c r="T51" s="99"/>
      <c r="U51" s="98"/>
    </row>
  </sheetData>
  <mergeCells count="92">
    <mergeCell ref="B50:U50"/>
    <mergeCell ref="B51:U51"/>
    <mergeCell ref="B44:U44"/>
    <mergeCell ref="B45:U45"/>
    <mergeCell ref="B46:U46"/>
    <mergeCell ref="B47:U47"/>
    <mergeCell ref="B48:U48"/>
    <mergeCell ref="B49:U49"/>
    <mergeCell ref="B38:U38"/>
    <mergeCell ref="B39:U39"/>
    <mergeCell ref="B40:U40"/>
    <mergeCell ref="B41:U41"/>
    <mergeCell ref="B42:U42"/>
    <mergeCell ref="B43:U43"/>
    <mergeCell ref="B31:D31"/>
    <mergeCell ref="B32:D32"/>
    <mergeCell ref="B34:U34"/>
    <mergeCell ref="B35:U35"/>
    <mergeCell ref="B36:U36"/>
    <mergeCell ref="B37:U37"/>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48</vt:i4>
      </vt:variant>
    </vt:vector>
  </HeadingPairs>
  <TitlesOfParts>
    <vt:vector size="72" baseType="lpstr">
      <vt:lpstr>8 B001</vt:lpstr>
      <vt:lpstr>8 B004</vt:lpstr>
      <vt:lpstr>8 E001</vt:lpstr>
      <vt:lpstr>8 E003</vt:lpstr>
      <vt:lpstr>8 E006</vt:lpstr>
      <vt:lpstr>8 K014</vt:lpstr>
      <vt:lpstr>8 P001</vt:lpstr>
      <vt:lpstr>8 S052</vt:lpstr>
      <vt:lpstr>8 S053</vt:lpstr>
      <vt:lpstr>8 S240</vt:lpstr>
      <vt:lpstr>8 S259</vt:lpstr>
      <vt:lpstr>8 S260</vt:lpstr>
      <vt:lpstr>8 S261</vt:lpstr>
      <vt:lpstr>8 S263</vt:lpstr>
      <vt:lpstr>8 U002</vt:lpstr>
      <vt:lpstr>8 U004</vt:lpstr>
      <vt:lpstr>8 U009</vt:lpstr>
      <vt:lpstr>8 U017</vt:lpstr>
      <vt:lpstr>8 U020</vt:lpstr>
      <vt:lpstr>8 U021</vt:lpstr>
      <vt:lpstr>8 U022</vt:lpstr>
      <vt:lpstr>8 U023</vt:lpstr>
      <vt:lpstr>8 U024</vt:lpstr>
      <vt:lpstr>8 U025</vt:lpstr>
      <vt:lpstr>'8 B001'!Área_de_impresión</vt:lpstr>
      <vt:lpstr>'8 B004'!Área_de_impresión</vt:lpstr>
      <vt:lpstr>'8 E001'!Área_de_impresión</vt:lpstr>
      <vt:lpstr>'8 E003'!Área_de_impresión</vt:lpstr>
      <vt:lpstr>'8 E006'!Área_de_impresión</vt:lpstr>
      <vt:lpstr>'8 K014'!Área_de_impresión</vt:lpstr>
      <vt:lpstr>'8 P001'!Área_de_impresión</vt:lpstr>
      <vt:lpstr>'8 S052'!Área_de_impresión</vt:lpstr>
      <vt:lpstr>'8 S053'!Área_de_impresión</vt:lpstr>
      <vt:lpstr>'8 S240'!Área_de_impresión</vt:lpstr>
      <vt:lpstr>'8 S259'!Área_de_impresión</vt:lpstr>
      <vt:lpstr>'8 S260'!Área_de_impresión</vt:lpstr>
      <vt:lpstr>'8 S261'!Área_de_impresión</vt:lpstr>
      <vt:lpstr>'8 S263'!Área_de_impresión</vt:lpstr>
      <vt:lpstr>'8 U002'!Área_de_impresión</vt:lpstr>
      <vt:lpstr>'8 U004'!Área_de_impresión</vt:lpstr>
      <vt:lpstr>'8 U009'!Área_de_impresión</vt:lpstr>
      <vt:lpstr>'8 U017'!Área_de_impresión</vt:lpstr>
      <vt:lpstr>'8 U020'!Área_de_impresión</vt:lpstr>
      <vt:lpstr>'8 U021'!Área_de_impresión</vt:lpstr>
      <vt:lpstr>'8 U022'!Área_de_impresión</vt:lpstr>
      <vt:lpstr>'8 U023'!Área_de_impresión</vt:lpstr>
      <vt:lpstr>'8 U024'!Área_de_impresión</vt:lpstr>
      <vt:lpstr>'8 U025'!Área_de_impresión</vt:lpstr>
      <vt:lpstr>'8 B001'!Títulos_a_imprimir</vt:lpstr>
      <vt:lpstr>'8 B004'!Títulos_a_imprimir</vt:lpstr>
      <vt:lpstr>'8 E001'!Títulos_a_imprimir</vt:lpstr>
      <vt:lpstr>'8 E003'!Títulos_a_imprimir</vt:lpstr>
      <vt:lpstr>'8 E006'!Títulos_a_imprimir</vt:lpstr>
      <vt:lpstr>'8 K014'!Títulos_a_imprimir</vt:lpstr>
      <vt:lpstr>'8 P001'!Títulos_a_imprimir</vt:lpstr>
      <vt:lpstr>'8 S052'!Títulos_a_imprimir</vt:lpstr>
      <vt:lpstr>'8 S053'!Títulos_a_imprimir</vt:lpstr>
      <vt:lpstr>'8 S240'!Títulos_a_imprimir</vt:lpstr>
      <vt:lpstr>'8 S259'!Títulos_a_imprimir</vt:lpstr>
      <vt:lpstr>'8 S260'!Títulos_a_imprimir</vt:lpstr>
      <vt:lpstr>'8 S261'!Títulos_a_imprimir</vt:lpstr>
      <vt:lpstr>'8 S263'!Títulos_a_imprimir</vt:lpstr>
      <vt:lpstr>'8 U002'!Títulos_a_imprimir</vt:lpstr>
      <vt:lpstr>'8 U004'!Títulos_a_imprimir</vt:lpstr>
      <vt:lpstr>'8 U009'!Títulos_a_imprimir</vt:lpstr>
      <vt:lpstr>'8 U017'!Títulos_a_imprimir</vt:lpstr>
      <vt:lpstr>'8 U020'!Títulos_a_imprimir</vt:lpstr>
      <vt:lpstr>'8 U021'!Títulos_a_imprimir</vt:lpstr>
      <vt:lpstr>'8 U022'!Títulos_a_imprimir</vt:lpstr>
      <vt:lpstr>'8 U023'!Títulos_a_imprimir</vt:lpstr>
      <vt:lpstr>'8 U024'!Títulos_a_imprimir</vt:lpstr>
      <vt:lpstr>'8 U025'!Títulos_a_imprimir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HP</cp:lastModifiedBy>
  <cp:lastPrinted>2009-03-26T01:46:20Z</cp:lastPrinted>
  <dcterms:created xsi:type="dcterms:W3CDTF">2009-03-25T01:44:41Z</dcterms:created>
  <dcterms:modified xsi:type="dcterms:W3CDTF">2021-05-12T04:00:53Z</dcterms:modified>
</cp:coreProperties>
</file>