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porte de avances mir 2021\2019\"/>
    </mc:Choice>
  </mc:AlternateContent>
  <bookViews>
    <workbookView xWindow="0" yWindow="0" windowWidth="23040" windowHeight="9192"/>
  </bookViews>
  <sheets>
    <sheet name="8 B001" sheetId="2" r:id="rId1"/>
    <sheet name="8 B004" sheetId="3" r:id="rId2"/>
    <sheet name="8 E001" sheetId="4" r:id="rId3"/>
    <sheet name="8 E003" sheetId="5" r:id="rId4"/>
    <sheet name="8 E006" sheetId="6" r:id="rId5"/>
    <sheet name="8 K014" sheetId="7" r:id="rId6"/>
    <sheet name="8 P001" sheetId="8" r:id="rId7"/>
    <sheet name="8 S052" sheetId="9" r:id="rId8"/>
    <sheet name="8 S053" sheetId="10" r:id="rId9"/>
    <sheet name="8 S240" sheetId="11" r:id="rId10"/>
    <sheet name="8 S259" sheetId="12" r:id="rId11"/>
    <sheet name="8 S260" sheetId="13" r:id="rId12"/>
    <sheet name="8 S261" sheetId="14" r:id="rId13"/>
    <sheet name="8 S263" sheetId="15" r:id="rId14"/>
    <sheet name="8 U002" sheetId="16" r:id="rId15"/>
    <sheet name="8 U004" sheetId="17" r:id="rId16"/>
    <sheet name="8 U009" sheetId="18" r:id="rId17"/>
    <sheet name="8 U017" sheetId="19" r:id="rId18"/>
    <sheet name="8 U020" sheetId="20" r:id="rId19"/>
    <sheet name="8 U021" sheetId="21" r:id="rId20"/>
    <sheet name="8 U022" sheetId="22" r:id="rId21"/>
    <sheet name="8 U023" sheetId="23" r:id="rId22"/>
    <sheet name="8 U024" sheetId="24" r:id="rId23"/>
    <sheet name="8 U025" sheetId="25" r:id="rId24"/>
  </sheets>
  <definedNames>
    <definedName name="_xlnm.Print_Area" localSheetId="0">'8 B001'!$B$1:$U$31</definedName>
    <definedName name="_xlnm.Print_Area" localSheetId="1">'8 B004'!$B$1:$U$39</definedName>
    <definedName name="_xlnm.Print_Area" localSheetId="2">'8 E001'!$B$1:$U$43</definedName>
    <definedName name="_xlnm.Print_Area" localSheetId="3">'8 E003'!$B$1:$U$43</definedName>
    <definedName name="_xlnm.Print_Area" localSheetId="4">'8 E006'!$B$1:$U$67</definedName>
    <definedName name="_xlnm.Print_Area" localSheetId="5">'8 K014'!$B$1:$U$29</definedName>
    <definedName name="_xlnm.Print_Area" localSheetId="6">'8 P001'!$B$1:$U$33</definedName>
    <definedName name="_xlnm.Print_Area" localSheetId="7">'8 S052'!$B$1:$U$61</definedName>
    <definedName name="_xlnm.Print_Area" localSheetId="8">'8 S053'!$B$1:$U$55</definedName>
    <definedName name="_xlnm.Print_Area" localSheetId="9">'8 S240'!$B$1:$U$57</definedName>
    <definedName name="_xlnm.Print_Area" localSheetId="10">'8 S259'!$B$1:$U$97</definedName>
    <definedName name="_xlnm.Print_Area" localSheetId="11">'8 S260'!$B$1:$U$41</definedName>
    <definedName name="_xlnm.Print_Area" localSheetId="12">'8 S261'!$B$1:$U$71</definedName>
    <definedName name="_xlnm.Print_Area" localSheetId="13">'8 S263'!$B$1:$U$65</definedName>
    <definedName name="_xlnm.Print_Area" localSheetId="14">'8 U002'!$B$1:$U$55</definedName>
    <definedName name="_xlnm.Print_Area" localSheetId="15">'8 U004'!$B$1:$U$37</definedName>
    <definedName name="_xlnm.Print_Area" localSheetId="16">'8 U009'!$B$1:$U$29</definedName>
    <definedName name="_xlnm.Print_Area" localSheetId="17">'8 U017'!$B$1:$U$77</definedName>
    <definedName name="_xlnm.Print_Area" localSheetId="18">'8 U020'!$B$1:$U$41</definedName>
    <definedName name="_xlnm.Print_Area" localSheetId="19">'8 U021'!$B$1:$U$43</definedName>
    <definedName name="_xlnm.Print_Area" localSheetId="20">'8 U022'!$B$1:$U$29</definedName>
    <definedName name="_xlnm.Print_Area" localSheetId="21">'8 U023'!$B$1:$U$33</definedName>
    <definedName name="_xlnm.Print_Area" localSheetId="22">'8 U024'!$B$1:$U$51</definedName>
    <definedName name="_xlnm.Print_Area" localSheetId="23">'8 U025'!$B$1:$U$43</definedName>
    <definedName name="_xlnm.Print_Titles" localSheetId="0">'8 B001'!$1:$4</definedName>
    <definedName name="_xlnm.Print_Titles" localSheetId="1">'8 B004'!$1:$4</definedName>
    <definedName name="_xlnm.Print_Titles" localSheetId="2">'8 E001'!$1:$4</definedName>
    <definedName name="_xlnm.Print_Titles" localSheetId="3">'8 E003'!$1:$4</definedName>
    <definedName name="_xlnm.Print_Titles" localSheetId="4">'8 E006'!$1:$4</definedName>
    <definedName name="_xlnm.Print_Titles" localSheetId="5">'8 K014'!$1:$4</definedName>
    <definedName name="_xlnm.Print_Titles" localSheetId="6">'8 P001'!$1:$4</definedName>
    <definedName name="_xlnm.Print_Titles" localSheetId="7">'8 S052'!$1:$4</definedName>
    <definedName name="_xlnm.Print_Titles" localSheetId="8">'8 S053'!$1:$4</definedName>
    <definedName name="_xlnm.Print_Titles" localSheetId="9">'8 S240'!$1:$4</definedName>
    <definedName name="_xlnm.Print_Titles" localSheetId="10">'8 S259'!$1:$4</definedName>
    <definedName name="_xlnm.Print_Titles" localSheetId="11">'8 S260'!$1:$4</definedName>
    <definedName name="_xlnm.Print_Titles" localSheetId="12">'8 S261'!$1:$4</definedName>
    <definedName name="_xlnm.Print_Titles" localSheetId="13">'8 S263'!$1:$4</definedName>
    <definedName name="_xlnm.Print_Titles" localSheetId="14">'8 U002'!$1:$4</definedName>
    <definedName name="_xlnm.Print_Titles" localSheetId="15">'8 U004'!$1:$4</definedName>
    <definedName name="_xlnm.Print_Titles" localSheetId="16">'8 U009'!$1:$4</definedName>
    <definedName name="_xlnm.Print_Titles" localSheetId="17">'8 U017'!$1:$4</definedName>
    <definedName name="_xlnm.Print_Titles" localSheetId="18">'8 U020'!$1:$4</definedName>
    <definedName name="_xlnm.Print_Titles" localSheetId="19">'8 U021'!$1:$4</definedName>
    <definedName name="_xlnm.Print_Titles" localSheetId="20">'8 U022'!$1:$4</definedName>
    <definedName name="_xlnm.Print_Titles" localSheetId="21">'8 U023'!$1:$4</definedName>
    <definedName name="_xlnm.Print_Titles" localSheetId="22">'8 U024'!$1:$4</definedName>
    <definedName name="_xlnm.Print_Titles" localSheetId="23">'8 U025'!$1:$4</definedName>
  </definedNames>
  <calcPr calcId="162913"/>
</workbook>
</file>

<file path=xl/calcChain.xml><?xml version="1.0" encoding="utf-8"?>
<calcChain xmlns="http://schemas.openxmlformats.org/spreadsheetml/2006/main">
  <c r="U26" i="25" l="1"/>
  <c r="T26" i="25"/>
  <c r="S26" i="25"/>
  <c r="R26" i="25"/>
  <c r="T25" i="25"/>
  <c r="U25" i="25" s="1"/>
  <c r="S25" i="25"/>
  <c r="R25" i="25"/>
  <c r="U21" i="25"/>
  <c r="U20" i="25"/>
  <c r="U19" i="25"/>
  <c r="U18" i="25"/>
  <c r="U17" i="25"/>
  <c r="U16" i="25"/>
  <c r="U15" i="25"/>
  <c r="U14" i="25"/>
  <c r="U13" i="25"/>
  <c r="U12" i="25"/>
  <c r="U11" i="25"/>
  <c r="T30" i="24"/>
  <c r="U30" i="24" s="1"/>
  <c r="S30" i="24"/>
  <c r="R30" i="24"/>
  <c r="T29" i="24"/>
  <c r="U29" i="24" s="1"/>
  <c r="S29" i="24"/>
  <c r="R29" i="24"/>
  <c r="U25" i="24"/>
  <c r="U24" i="24"/>
  <c r="U23" i="24"/>
  <c r="U22" i="24"/>
  <c r="U21" i="24"/>
  <c r="U20" i="24"/>
  <c r="U19" i="24"/>
  <c r="U18" i="24"/>
  <c r="U17" i="24"/>
  <c r="U16" i="24"/>
  <c r="U15" i="24"/>
  <c r="U14" i="24"/>
  <c r="U13" i="24"/>
  <c r="U12" i="24"/>
  <c r="U11" i="24"/>
  <c r="U21" i="23"/>
  <c r="T21" i="23"/>
  <c r="S21" i="23"/>
  <c r="R21" i="23"/>
  <c r="U20" i="23"/>
  <c r="T20" i="23"/>
  <c r="S20" i="23"/>
  <c r="R20" i="23"/>
  <c r="U16" i="23"/>
  <c r="U15" i="23"/>
  <c r="U14" i="23"/>
  <c r="U13" i="23"/>
  <c r="U12" i="23"/>
  <c r="U11" i="23"/>
  <c r="U19" i="22"/>
  <c r="T19" i="22"/>
  <c r="S19" i="22"/>
  <c r="R19" i="22"/>
  <c r="T18" i="22"/>
  <c r="S18" i="22"/>
  <c r="U18" i="22" s="1"/>
  <c r="R18" i="22"/>
  <c r="U14" i="22"/>
  <c r="U13" i="22"/>
  <c r="U12" i="22"/>
  <c r="U11" i="22"/>
  <c r="T26" i="21"/>
  <c r="S26" i="21"/>
  <c r="U26" i="21" s="1"/>
  <c r="R26" i="21"/>
  <c r="U25" i="21"/>
  <c r="T25" i="21"/>
  <c r="S25" i="21"/>
  <c r="R25" i="21"/>
  <c r="U21" i="21"/>
  <c r="U20" i="21"/>
  <c r="U19" i="21"/>
  <c r="U18" i="21"/>
  <c r="U17" i="21"/>
  <c r="U16" i="21"/>
  <c r="U15" i="21"/>
  <c r="U14" i="21"/>
  <c r="U13" i="21"/>
  <c r="U12" i="21"/>
  <c r="U11" i="21"/>
  <c r="T25" i="20"/>
  <c r="U25" i="20" s="1"/>
  <c r="S25" i="20"/>
  <c r="R25" i="20"/>
  <c r="T24" i="20"/>
  <c r="U24" i="20" s="1"/>
  <c r="S24" i="20"/>
  <c r="R24" i="20"/>
  <c r="U20" i="20"/>
  <c r="U19" i="20"/>
  <c r="U18" i="20"/>
  <c r="U17" i="20"/>
  <c r="U16" i="20"/>
  <c r="U15" i="20"/>
  <c r="U14" i="20"/>
  <c r="U13" i="20"/>
  <c r="U12" i="20"/>
  <c r="U11" i="20"/>
  <c r="U43" i="19"/>
  <c r="T43" i="19"/>
  <c r="S43" i="19"/>
  <c r="R43" i="19"/>
  <c r="T42" i="19"/>
  <c r="U42" i="19" s="1"/>
  <c r="S42" i="19"/>
  <c r="R42"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19" i="18"/>
  <c r="U19" i="18" s="1"/>
  <c r="S19" i="18"/>
  <c r="R19" i="18"/>
  <c r="U18" i="18"/>
  <c r="T18" i="18"/>
  <c r="S18" i="18"/>
  <c r="R18" i="18"/>
  <c r="U14" i="18"/>
  <c r="U13" i="18"/>
  <c r="U12" i="18"/>
  <c r="U11" i="18"/>
  <c r="U23" i="17"/>
  <c r="T23" i="17"/>
  <c r="S23" i="17"/>
  <c r="R23" i="17"/>
  <c r="T22" i="17"/>
  <c r="U22" i="17" s="1"/>
  <c r="S22" i="17"/>
  <c r="R22" i="17"/>
  <c r="U18" i="17"/>
  <c r="U17" i="17"/>
  <c r="U16" i="17"/>
  <c r="U15" i="17"/>
  <c r="U14" i="17"/>
  <c r="U13" i="17"/>
  <c r="U12" i="17"/>
  <c r="U11" i="17"/>
  <c r="U32" i="16"/>
  <c r="T32" i="16"/>
  <c r="S32" i="16"/>
  <c r="R32" i="16"/>
  <c r="T31" i="16"/>
  <c r="U31" i="16" s="1"/>
  <c r="S31" i="16"/>
  <c r="R31" i="16"/>
  <c r="U27" i="16"/>
  <c r="U26" i="16"/>
  <c r="U25" i="16"/>
  <c r="U24" i="16"/>
  <c r="U23" i="16"/>
  <c r="U22" i="16"/>
  <c r="U21" i="16"/>
  <c r="U20" i="16"/>
  <c r="U19" i="16"/>
  <c r="U18" i="16"/>
  <c r="U17" i="16"/>
  <c r="U16" i="16"/>
  <c r="U15" i="16"/>
  <c r="U14" i="16"/>
  <c r="U13" i="16"/>
  <c r="U12" i="16"/>
  <c r="U11" i="16"/>
  <c r="T37" i="15"/>
  <c r="S37" i="15"/>
  <c r="U37" i="15" s="1"/>
  <c r="R37" i="15"/>
  <c r="U36" i="15"/>
  <c r="T36" i="15"/>
  <c r="S36" i="15"/>
  <c r="R36" i="15"/>
  <c r="U32" i="15"/>
  <c r="U31" i="15"/>
  <c r="U30" i="15"/>
  <c r="U29" i="15"/>
  <c r="U28" i="15"/>
  <c r="U27" i="15"/>
  <c r="U26" i="15"/>
  <c r="U25" i="15"/>
  <c r="U24" i="15"/>
  <c r="U23" i="15"/>
  <c r="U22" i="15"/>
  <c r="U21" i="15"/>
  <c r="U20" i="15"/>
  <c r="U19" i="15"/>
  <c r="U18" i="15"/>
  <c r="U17" i="15"/>
  <c r="U16" i="15"/>
  <c r="U15" i="15"/>
  <c r="U14" i="15"/>
  <c r="U13" i="15"/>
  <c r="U12" i="15"/>
  <c r="U11" i="15"/>
  <c r="U40" i="14"/>
  <c r="T40" i="14"/>
  <c r="S40" i="14"/>
  <c r="R40" i="14"/>
  <c r="T39" i="14"/>
  <c r="S39" i="14"/>
  <c r="U39" i="14" s="1"/>
  <c r="R39"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U25" i="13"/>
  <c r="T25" i="13"/>
  <c r="S25" i="13"/>
  <c r="R25" i="13"/>
  <c r="T24" i="13"/>
  <c r="U24" i="13" s="1"/>
  <c r="S24" i="13"/>
  <c r="R24" i="13"/>
  <c r="U20" i="13"/>
  <c r="U19" i="13"/>
  <c r="U18" i="13"/>
  <c r="U17" i="13"/>
  <c r="U16" i="13"/>
  <c r="U15" i="13"/>
  <c r="U14" i="13"/>
  <c r="U13" i="13"/>
  <c r="U12" i="13"/>
  <c r="U11" i="13"/>
  <c r="T53" i="12"/>
  <c r="U53" i="12" s="1"/>
  <c r="S53" i="12"/>
  <c r="R53" i="12"/>
  <c r="T52" i="12"/>
  <c r="U52" i="12" s="1"/>
  <c r="S52" i="12"/>
  <c r="R52" i="12"/>
  <c r="U48" i="12"/>
  <c r="U47" i="12"/>
  <c r="U46" i="12"/>
  <c r="U45" i="12"/>
  <c r="U44" i="12"/>
  <c r="U43" i="12"/>
  <c r="U42" i="12"/>
  <c r="U41"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2" i="12"/>
  <c r="U11" i="12"/>
  <c r="U33" i="11"/>
  <c r="T33" i="11"/>
  <c r="S33" i="11"/>
  <c r="R33" i="11"/>
  <c r="T32" i="11"/>
  <c r="U32" i="11" s="1"/>
  <c r="S32" i="11"/>
  <c r="R32" i="11"/>
  <c r="U28" i="11"/>
  <c r="U27" i="11"/>
  <c r="U26" i="11"/>
  <c r="U25" i="11"/>
  <c r="U24" i="11"/>
  <c r="U23" i="11"/>
  <c r="U22" i="11"/>
  <c r="U21" i="11"/>
  <c r="U20" i="11"/>
  <c r="U19" i="11"/>
  <c r="U18" i="11"/>
  <c r="U17" i="11"/>
  <c r="U16" i="11"/>
  <c r="U15" i="11"/>
  <c r="U14" i="11"/>
  <c r="U13" i="11"/>
  <c r="U12" i="11"/>
  <c r="U11" i="11"/>
  <c r="T32" i="10"/>
  <c r="U32" i="10" s="1"/>
  <c r="S32" i="10"/>
  <c r="R32" i="10"/>
  <c r="T31" i="10"/>
  <c r="U31" i="10" s="1"/>
  <c r="S31" i="10"/>
  <c r="R31" i="10"/>
  <c r="U27" i="10"/>
  <c r="U26" i="10"/>
  <c r="U25" i="10"/>
  <c r="U24" i="10"/>
  <c r="U23" i="10"/>
  <c r="U22" i="10"/>
  <c r="U21" i="10"/>
  <c r="U20" i="10"/>
  <c r="U19" i="10"/>
  <c r="U18" i="10"/>
  <c r="U17" i="10"/>
  <c r="U16" i="10"/>
  <c r="U15" i="10"/>
  <c r="U14" i="10"/>
  <c r="U13" i="10"/>
  <c r="U12" i="10"/>
  <c r="U11" i="10"/>
  <c r="T35" i="9"/>
  <c r="S35" i="9"/>
  <c r="U35" i="9" s="1"/>
  <c r="R35" i="9"/>
  <c r="U34" i="9"/>
  <c r="T34" i="9"/>
  <c r="S34" i="9"/>
  <c r="R34" i="9"/>
  <c r="U30" i="9"/>
  <c r="U29" i="9"/>
  <c r="U28" i="9"/>
  <c r="U27" i="9"/>
  <c r="U26" i="9"/>
  <c r="U25" i="9"/>
  <c r="U24" i="9"/>
  <c r="U23" i="9"/>
  <c r="U22" i="9"/>
  <c r="U21" i="9"/>
  <c r="U20" i="9"/>
  <c r="U19" i="9"/>
  <c r="U18" i="9"/>
  <c r="U17" i="9"/>
  <c r="U16" i="9"/>
  <c r="U15" i="9"/>
  <c r="U14" i="9"/>
  <c r="U13" i="9"/>
  <c r="U12" i="9"/>
  <c r="U11" i="9"/>
  <c r="U21" i="8"/>
  <c r="T21" i="8"/>
  <c r="S21" i="8"/>
  <c r="R21" i="8"/>
  <c r="T20" i="8"/>
  <c r="S20" i="8"/>
  <c r="U20" i="8" s="1"/>
  <c r="R20" i="8"/>
  <c r="U16" i="8"/>
  <c r="U15" i="8"/>
  <c r="U14" i="8"/>
  <c r="U13" i="8"/>
  <c r="U12" i="8"/>
  <c r="U11" i="8"/>
  <c r="T19" i="7"/>
  <c r="S19" i="7"/>
  <c r="U19" i="7" s="1"/>
  <c r="R19" i="7"/>
  <c r="T18" i="7"/>
  <c r="S18" i="7"/>
  <c r="U18" i="7" s="1"/>
  <c r="R18" i="7"/>
  <c r="U14" i="7"/>
  <c r="U13" i="7"/>
  <c r="U12" i="7"/>
  <c r="U11" i="7"/>
  <c r="T38" i="6"/>
  <c r="S38" i="6"/>
  <c r="U38" i="6" s="1"/>
  <c r="R38" i="6"/>
  <c r="T37" i="6"/>
  <c r="S37" i="6"/>
  <c r="U37" i="6" s="1"/>
  <c r="R37" i="6"/>
  <c r="U33" i="6"/>
  <c r="U32" i="6"/>
  <c r="U31" i="6"/>
  <c r="U30" i="6"/>
  <c r="U29" i="6"/>
  <c r="U28" i="6"/>
  <c r="U27" i="6"/>
  <c r="U26" i="6"/>
  <c r="U25" i="6"/>
  <c r="U24" i="6"/>
  <c r="U23" i="6"/>
  <c r="U22" i="6"/>
  <c r="U21" i="6"/>
  <c r="U20" i="6"/>
  <c r="U19" i="6"/>
  <c r="U18" i="6"/>
  <c r="U17" i="6"/>
  <c r="U16" i="6"/>
  <c r="U15" i="6"/>
  <c r="U14" i="6"/>
  <c r="U13" i="6"/>
  <c r="U12" i="6"/>
  <c r="U11" i="6"/>
  <c r="U26" i="5"/>
  <c r="T26" i="5"/>
  <c r="S26" i="5"/>
  <c r="R26" i="5"/>
  <c r="T25" i="5"/>
  <c r="U25" i="5" s="1"/>
  <c r="S25" i="5"/>
  <c r="R25" i="5"/>
  <c r="U21" i="5"/>
  <c r="U20" i="5"/>
  <c r="U19" i="5"/>
  <c r="U18" i="5"/>
  <c r="U17" i="5"/>
  <c r="U16" i="5"/>
  <c r="U15" i="5"/>
  <c r="U14" i="5"/>
  <c r="U13" i="5"/>
  <c r="U12" i="5"/>
  <c r="U11" i="5"/>
  <c r="T26" i="4"/>
  <c r="U26" i="4" s="1"/>
  <c r="S26" i="4"/>
  <c r="R26" i="4"/>
  <c r="U25" i="4"/>
  <c r="T25" i="4"/>
  <c r="S25" i="4"/>
  <c r="R25" i="4"/>
  <c r="U21" i="4"/>
  <c r="U20" i="4"/>
  <c r="U19" i="4"/>
  <c r="U18" i="4"/>
  <c r="U17" i="4"/>
  <c r="U16" i="4"/>
  <c r="U15" i="4"/>
  <c r="U14" i="4"/>
  <c r="U13" i="4"/>
  <c r="U12" i="4"/>
  <c r="U11" i="4"/>
  <c r="T24" i="3"/>
  <c r="U24" i="3" s="1"/>
  <c r="S24" i="3"/>
  <c r="R24" i="3"/>
  <c r="U23" i="3"/>
  <c r="T23" i="3"/>
  <c r="S23" i="3"/>
  <c r="R23" i="3"/>
  <c r="U19" i="3"/>
  <c r="U18" i="3"/>
  <c r="U17" i="3"/>
  <c r="U16" i="3"/>
  <c r="U15" i="3"/>
  <c r="U14" i="3"/>
  <c r="U13" i="3"/>
  <c r="U12" i="3"/>
  <c r="U11" i="3"/>
  <c r="U20" i="2"/>
  <c r="T20" i="2"/>
  <c r="S20" i="2"/>
  <c r="R20" i="2"/>
  <c r="T19" i="2"/>
  <c r="U19" i="2" s="1"/>
  <c r="S19" i="2"/>
  <c r="R19" i="2"/>
  <c r="U15" i="2"/>
  <c r="U14" i="2"/>
  <c r="U13" i="2"/>
  <c r="U12" i="2"/>
  <c r="U11" i="2"/>
</calcChain>
</file>

<file path=xl/sharedStrings.xml><?xml version="1.0" encoding="utf-8"?>
<sst xmlns="http://schemas.openxmlformats.org/spreadsheetml/2006/main" count="3802" uniqueCount="1404">
  <si>
    <t>Informes sobre la Situación Económica,
las Finanzas Públicas y la Deuda Pública</t>
  </si>
  <si>
    <t xml:space="preserve">      Segundo Trimestre 2019</t>
  </si>
  <si>
    <t>DATOS DEL PROGRAMA</t>
  </si>
  <si>
    <t>Programa presupuestario</t>
  </si>
  <si>
    <t>B001</t>
  </si>
  <si>
    <t>Producción y comercialización de Biológicos Veterinarios</t>
  </si>
  <si>
    <t>Ramo</t>
  </si>
  <si>
    <t>8</t>
  </si>
  <si>
    <t>Agricultura y Desarrollo Rural</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</si>
  <si>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</si>
  <si>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</si>
  <si>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</si>
  <si>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</si>
  <si>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</si>
  <si>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</si>
  <si>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</si>
  <si>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</si>
  <si>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</si>
  <si>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</si>
  <si>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</si>
  <si>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</si>
  <si>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</si>
  <si>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</si>
  <si>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</si>
  <si>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</si>
  <si>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</si>
  <si>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</si>
  <si>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</si>
  <si>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</si>
  <si>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</si>
  <si>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</si>
  <si>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</si>
  <si>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</si>
  <si>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</si>
  <si>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</si>
  <si>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</si>
  <si>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</si>
  <si>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desarrollo económico incluyente mediante inversión en capital físico, humano y tecnológico que garantice la seguridad alimentaria mediante la producción y comercialización de biológicos y químico farmacéuticos de uso veterinario</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</si>
  <si>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</si>
  <si>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</si>
  <si>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</si>
  <si>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Estratégico-Eficacia-Anual</t>
  </si>
  <si>
    <t>N/A</t>
  </si>
  <si>
    <t/>
  </si>
  <si>
    <r>
      <t>Productividad laboral en el sector agropecuario y pesquero</t>
    </r>
    <r>
      <rPr>
        <i/>
        <sz val="10"/>
        <color indexed="30"/>
        <rFont val="Soberana Sans"/>
      </rPr>
      <t xml:space="preserve">
</t>
    </r>
  </si>
  <si>
    <t>El cálculo se hace dividiendo el promedio anual del producto interno bruto del sector agropecuario reportado por el INEGI, entre el número promedio anual de personas ocupadas en el sector de acuerdo con los datos reportados en la ENOE del INEGI</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</si>
  <si>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</si>
  <si>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</si>
  <si>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</si>
  <si>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</si>
  <si>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</si>
  <si>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</si>
  <si>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</si>
  <si>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</si>
  <si>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</si>
  <si>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</si>
  <si>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</si>
  <si>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</si>
  <si>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</si>
  <si>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</si>
  <si>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</si>
  <si>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</si>
  <si>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</si>
  <si>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</si>
  <si>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</si>
  <si>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</si>
  <si>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</si>
  <si>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</si>
  <si>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</si>
  <si>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</si>
  <si>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</si>
  <si>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</si>
  <si>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Porcentaje de pruebas de diagnóstico comercializadas por PRONABIVE
</t>
    </r>
    <r>
      <rPr>
        <sz val="10"/>
        <rFont val="Soberana Sans"/>
        <family val="2"/>
      </rPr>
      <t>Sin Información,Sin Justificación</t>
    </r>
  </si>
  <si>
    <r>
      <t xml:space="preserve">Productividad laboral en el sector agropecuario y pesquero
</t>
    </r>
    <r>
      <rPr>
        <sz val="10"/>
        <rFont val="Soberana Sans"/>
        <family val="2"/>
      </rPr>
      <t>Sin Información,Sin Justificación</t>
    </r>
  </si>
  <si>
    <r>
      <t xml:space="preserve">Porcentaje de dosis de PPD comercializadas.  
</t>
    </r>
    <r>
      <rPr>
        <sz val="10"/>
        <rFont val="Soberana Sans"/>
        <family val="2"/>
      </rPr>
      <t>Sin Información,Sin Justificación</t>
    </r>
  </si>
  <si>
    <r>
      <t xml:space="preserve">Porcentaje de dosis producidas.
</t>
    </r>
    <r>
      <rPr>
        <sz val="10"/>
        <rFont val="Soberana Sans"/>
        <family val="2"/>
      </rPr>
      <t xml:space="preserve"> Causa : Se ha rebasado el número de dosis de acuerdo al programa debido a que se ha incrementado la producción de lotes de Aba Test (Antígeno para el diagnóstico de brucelosis en bovinos y porcinos), así como Derri Plus y Melirev N, siendo éstos los que presentan un mayor número de dosis por lote; lo anterior, para prever la demanda que se presentará durante el segundo semestre de 2019 y evitar contratiempos en la producción.   Efecto: Se contará con un abasto suficiente de Aba Test, Derri Plus y Melirev N para cubrir las necesidades de las campañas zoosanitarias implementadas por el SENASICA, durante el segundo semestre de 2019.   Otros Motivos:</t>
    </r>
  </si>
  <si>
    <r>
      <t xml:space="preserve">Porcentaje de lotes conformes
</t>
    </r>
    <r>
      <rPr>
        <sz val="10"/>
        <rFont val="Soberana Sans"/>
        <family val="2"/>
      </rPr>
      <t xml:space="preserve"> Causa : Se ha rebasado la meta debido a que durante el periodo, se ha incrementado la producción de lotes de Aba Test (Antígeno para el diagnóstico de brucelosis en bovinos y porcinos), así como de Derri Plus y Melirev N, previendo la demanda que se presentará durante el segundo semestre de 2019, y todos estos han sido conformes.   Efecto: Se contará con un abasto suficiente de Aba Test, Derri Plus y Melirev N, para cubrir las necesidades de las campañas zoosanitarias implementadas por el SENASICA, durante el segundo semestre de 2019. Así mismo, dichas pruebas cuentan con los estándares de calidad establecidos.    Otros Motivos:</t>
    </r>
  </si>
  <si>
    <t>B004</t>
  </si>
  <si>
    <t>Adquisición de leche nacional</t>
  </si>
  <si>
    <t>VST-Liconsa, S.A. de C.V.</t>
  </si>
  <si>
    <t>2 - Desarrollo Social</t>
  </si>
  <si>
    <t>6 - Protección Social</t>
  </si>
  <si>
    <t>8 - Otros Grupos Vulnerables</t>
  </si>
  <si>
    <t>10 - Apoyo al ingreso, a la salud y a la educación de las familias en pobreza</t>
  </si>
  <si>
    <t>Contribuir al bienestar social e igualdad mediante la adquisición de leche de origen nacional de calidad para cubrir parte de la demanda del Programa de Abasto Social de Leche</t>
  </si>
  <si>
    <r>
      <t>Porcentaje de la demanda de leche del Programa de Abasto Social de Leche satisfecha a través del Programa de Adquisición de Leche Nacional</t>
    </r>
    <r>
      <rPr>
        <i/>
        <sz val="10"/>
        <color indexed="30"/>
        <rFont val="Soberana Sans"/>
      </rPr>
      <t xml:space="preserve">
</t>
    </r>
  </si>
  <si>
    <t>(Total de Litros adquiridos a través del Programa de Adquisición de Leche Nacional / Litros necesarios para el suministro del Programa de Abasto Social de Leche) * 100</t>
  </si>
  <si>
    <t>Parte de la demanda de leche del Programa de Abasto Social de Leche es cubierta con leche de origen nacional de calidad</t>
  </si>
  <si>
    <r>
      <t>Margen que representan los precios ofertados por los Agentes del mercado de leche fresca con respecto a los precios promedio pagados por Liconsa en las Zonas de Influencia de la Red de Acopio y Enfriamiento</t>
    </r>
    <r>
      <rPr>
        <i/>
        <sz val="10"/>
        <color indexed="30"/>
        <rFont val="Soberana Sans"/>
      </rPr>
      <t xml:space="preserve">
</t>
    </r>
  </si>
  <si>
    <t>(Precio pagado promedio de mercado/ precio pagado por Liconsa) x 100</t>
  </si>
  <si>
    <t>A Leche de origen nacional de calidad para el Programa de Abasto Social de Leche, comprada</t>
  </si>
  <si>
    <r>
      <t>Porcentaje de cumplimiento del programa de compra de leche nacional (fresca y polvo)</t>
    </r>
    <r>
      <rPr>
        <i/>
        <sz val="10"/>
        <color indexed="30"/>
        <rFont val="Soberana Sans"/>
      </rPr>
      <t xml:space="preserve">
</t>
    </r>
  </si>
  <si>
    <t>(Litros equivalentes de leche nacional adquiridos / Total de litros programados a comprar a nivel nacional)*100</t>
  </si>
  <si>
    <r>
      <t>Porcentaje de litros captados con el mayor grado de calidad respecto del total de litros adquiridos</t>
    </r>
    <r>
      <rPr>
        <i/>
        <sz val="10"/>
        <color indexed="30"/>
        <rFont val="Soberana Sans"/>
      </rPr>
      <t xml:space="preserve">
</t>
    </r>
  </si>
  <si>
    <t>(Total de litros con mayor grado de calidad / Total de litros adquiridos)*100</t>
  </si>
  <si>
    <r>
      <t>Tasa de variación del volumen total adquirido de leche fresca nacional</t>
    </r>
    <r>
      <rPr>
        <i/>
        <sz val="10"/>
        <color indexed="30"/>
        <rFont val="Soberana Sans"/>
      </rPr>
      <t xml:space="preserve">
</t>
    </r>
  </si>
  <si>
    <t>((Volumen total adquirido de leche fresca nacional en t / Volumen total adquirido de leche fresca nacional en t-1)-1)*100</t>
  </si>
  <si>
    <t>Tasa de variación</t>
  </si>
  <si>
    <t>A 1 Registro en los centros de acopio, a los productores nacionales de leche</t>
  </si>
  <si>
    <r>
      <t>Porcentaje de productores que le venden a Liconsa, con información completa en el Registro Nacional de Productores de Leche</t>
    </r>
    <r>
      <rPr>
        <i/>
        <sz val="10"/>
        <color indexed="30"/>
        <rFont val="Soberana Sans"/>
      </rPr>
      <t xml:space="preserve">
</t>
    </r>
  </si>
  <si>
    <t>(Número de productores que venden leche fresca nacional a Liconsa, con información básica completa en el Registro Nacional de Productores / Total de productores que le venden leche fresca nacional a Liconsa) * 100</t>
  </si>
  <si>
    <t>A 2 Gestión de almacenamiento y cuidado de la leche en los centros</t>
  </si>
  <si>
    <r>
      <t>Litros producidos para el PASL respecto al total de leche nacional adquirida en centros de acopio y plantas</t>
    </r>
    <r>
      <rPr>
        <i/>
        <sz val="10"/>
        <color indexed="30"/>
        <rFont val="Soberana Sans"/>
      </rPr>
      <t xml:space="preserve">
</t>
    </r>
  </si>
  <si>
    <t>(Litros producidos del PASL / Total de litros de leche fresca de centros de acopio y plantas )*100</t>
  </si>
  <si>
    <r>
      <t>Costo promedio de operación por litro en centros de acopio</t>
    </r>
    <r>
      <rPr>
        <i/>
        <sz val="10"/>
        <color indexed="30"/>
        <rFont val="Soberana Sans"/>
      </rPr>
      <t xml:space="preserve">
</t>
    </r>
  </si>
  <si>
    <t>Costo de operación / Litros captados</t>
  </si>
  <si>
    <t>Pesos</t>
  </si>
  <si>
    <t>Gestión-Economía-Trimestral</t>
  </si>
  <si>
    <r>
      <t>Capacidad utilizada en centros de acopio</t>
    </r>
    <r>
      <rPr>
        <i/>
        <sz val="10"/>
        <color indexed="30"/>
        <rFont val="Soberana Sans"/>
      </rPr>
      <t xml:space="preserve">
</t>
    </r>
  </si>
  <si>
    <t>(Litros de leche fresca captados diariamente / Capacidad de captación de litros de leche diarios en centros acopio) * 100</t>
  </si>
  <si>
    <t>Gestión-Eficiencia-Trimestral</t>
  </si>
  <si>
    <r>
      <t xml:space="preserve">Porcentaje de la demanda de leche del Programa de Abasto Social de Leche satisfecha a través del Programa de Adquisición de Leche Nacional
</t>
    </r>
    <r>
      <rPr>
        <sz val="10"/>
        <rFont val="Soberana Sans"/>
        <family val="2"/>
      </rPr>
      <t xml:space="preserve"> Causa : El total de litros adquiridos a través del programa de adquisición de leche nacional representa el 30.94% respecto al porcentaje de la demanda de leche del programa de abasto social, quedando por debajo de la meta en 1.96 puntos porcentuales, lo cual se debe a una reducción en la demanda del producto por el PASL,  ya que la compra de insumos como la leche fresca se regula en proporción a la demanda.   Otro: Los datos presentados son cifras preliminares. Se contará con cifras definitivas el 24 de Julio de 2019.  Efecto: La diferencia estimada se compensa con leche en polvo nacional, lo que significa menos costos para la entidad sin efectos adversos para el PASLN.   Otros Motivos:</t>
    </r>
  </si>
  <si>
    <r>
      <t xml:space="preserve">Margen que representan los precios ofertados por los Agentes del mercado de leche fresca con respecto a los precios promedio pagados por Liconsa en las Zonas de Influencia de la Red de Acopio y Enfriamiento
</t>
    </r>
    <r>
      <rPr>
        <sz val="10"/>
        <rFont val="Soberana Sans"/>
        <family val="2"/>
      </rPr>
      <t xml:space="preserve"> Causa : El porcentaje de avance supera la cantidad establecida en la meta ya que como parte de la politica del Gobierno Federal se incrementó el precio de compra (Precio de Garantía $8.20/L) de leche a pequeños y medianos productores inscritos al padrón de LICONSA lo cual se ve reflejado en el incremento del numerador en $2.70, por otra parte el denominador presenta un incremento de $0.31 ya que este es el precio promedio de mercado (Precio Medio Rural), el cual fue obtenido a través del portal del SIAP, (Servicio de Información Agroalimentaria y Pesquera) el cual es de $6.39.  Efecto: Con esto los productores de Leche se ven beneficiados en su ingreso   Otros Motivos:</t>
    </r>
  </si>
  <si>
    <r>
      <t xml:space="preserve">Porcentaje de cumplimiento del programa de compra de leche nacional (fresca y polvo)
</t>
    </r>
    <r>
      <rPr>
        <sz val="10"/>
        <rFont val="Soberana Sans"/>
        <family val="2"/>
      </rPr>
      <t xml:space="preserve"> Causa : "El programa de compra de Leche Nacional tuvo un cumplimiento unicamente del 97.50% de lo programado para el 2do Trimestre, esto debido a una pequeña reducción en la compra de materias primas derivada de la reducción de la demanda por parte del PASL"  Efecto: "Se ha registrado un 95.50% de cumplimiento del Programa de Compra de Leche Nacional, lo cual aunado a una adecuada planeación de la producción ha permitido garantizar el abasto de leche para los beneficiarios del Programa de Abasto Social.    "  Otros Motivos:</t>
    </r>
  </si>
  <si>
    <r>
      <t xml:space="preserve">Porcentaje de litros captados con el mayor grado de calidad respecto del total de litros adquiridos
</t>
    </r>
    <r>
      <rPr>
        <sz val="10"/>
        <rFont val="Soberana Sans"/>
        <family val="2"/>
      </rPr>
      <t xml:space="preserve"> Causa : "La meta no se alcanzo en parte por la  reducción en la adquisición del volumen de leche adquirido a los productores derivado del incremento del precio, y por otra parte se debe a una reducción en la calidad por las condiciones ambientales y de manejo de la leche."  Efecto: Se pagan estímulos para productores que entreguen leche de mejor calidad, con lo cual se busca que los productores mejoren sus condiciones de producción para con ello mejorar en forma directa la calidad.  Otros Motivos:</t>
    </r>
  </si>
  <si>
    <r>
      <t xml:space="preserve">Tasa de variación del volumen total adquirido de leche fresca nacional
</t>
    </r>
    <r>
      <rPr>
        <sz val="10"/>
        <rFont val="Soberana Sans"/>
        <family val="2"/>
      </rPr>
      <t xml:space="preserve"> Causa : Nuestra tasa de variación respecto al año pasado tiene una diferencia de un 2.4 porcentual, esto derivado de las politicas establecidas de cambio de precios para los que tienen mayor numero de ganado.    Otro: Los datos presentados son cifras preliminares, se contará con datos especificos a parti del 15 de julio.                                                                                                                      Efecto: Se contempla que en el periodo restante del año en curso se adquiera un mayor número de litros de leche directo de los pequeños y medianos productores.  Si existiera una baja en la Captación de Leche Fresca Nacional, se solventaría la diferencia con leche en polvo de importación. Otro: Los datos presentados son cifras preliminares, se contará con datos específicos a partir del 15 de julio.      Otros Motivos:</t>
    </r>
  </si>
  <si>
    <r>
      <t xml:space="preserve">Porcentaje de productores que le venden a Liconsa, con información completa en el Registro Nacional de Productores de Leche
</t>
    </r>
    <r>
      <rPr>
        <sz val="10"/>
        <rFont val="Soberana Sans"/>
        <family val="2"/>
      </rPr>
      <t xml:space="preserve"> Causa : "El incumplimiento de la meta se debe a: a)No todos los productores inscritos al RNPL se mantienen activos constantemente durante el ejercicio anual. Esto derivado de diversos factores, tales como: falta de lluvias, ganado seco, acidez del producto, descenso del nivel del cauce en ríos, entre otros. b) Dentro de los 1,202 productores que le venden leche fresca nacional a liconsa, existen asociaciones, que integran a varios productores, sin embargo, el desagregado de productores por asociación no está disponible en el Recoralf (Registro y Control de la Red de Acopio de Leche Fresca)."  Efecto: El programa no cuenta con información precisa de los productores que le venden leche a Liconsa lo que dificulta su identificación y seguimiento, para atender esta situacion se está realizando la Renovación del Registro Nacional de Productores de Leche, cuya información estará disponible en el mes de Julio.  Otros Motivos:</t>
    </r>
  </si>
  <si>
    <r>
      <t xml:space="preserve">Litros producidos para el PASL respecto al total de leche nacional adquirida en centros de acopio y plantas
</t>
    </r>
    <r>
      <rPr>
        <sz val="10"/>
        <rFont val="Soberana Sans"/>
        <family val="2"/>
      </rPr>
      <t xml:space="preserve"> Causa : "La meta relativa se ve superada por las siguientes razones: a) El valor del denominador reportado es menor ya que se estan reportando los litros de leche fresca adquiridos al periodo y que corresponden a 287,177,070, al momento de registrar el indicador se eligió como tipo de fórmula A/B*100 por lo que no es posible registrar valores diferentes en cada trimestre. b) El numerador es menor a lo programado ya que la producción de leche esta sujeta a la demanda, situación no controlable por los operadores del programa."  Efecto: La leche fresca nacional adquirida cubre un gran porcentaje para producir leche para el PASL y el faltante se complementa con la leche en polvo a un menor precio, por lo que no se afecta el abasto del PASL. Otro: Los datos presentados son cifras preliminares, se contará con datos específicos a partir del 15 de julio.                                        Otros Motivos:</t>
    </r>
  </si>
  <si>
    <r>
      <t xml:space="preserve">Costo promedio de operación por litro en centros de acopio
</t>
    </r>
    <r>
      <rPr>
        <sz val="10"/>
        <rFont val="Soberana Sans"/>
        <family val="2"/>
      </rPr>
      <t xml:space="preserve"> Causa : "Cifras preliminres. Se contará con las cifras definitivas apartir del 24 de julio del presente. El costo de operación en centros de acopio en el mes de junio fue de 19 centavos, mayor en 1 centavo al considerado en la meta, debido a una mayor eficiencia en la operación de estos centros de acopio, la variación se debe a que se recibieron menores litros de leche a lo programado y hubó un incremento en los gastos de operación."  Efecto: "Sin efectos cuantificables toda vez que las variaciones son mínimas "  Otros Motivos:</t>
    </r>
  </si>
  <si>
    <r>
      <t xml:space="preserve">Capacidad utilizada en centros de acopio
</t>
    </r>
    <r>
      <rPr>
        <sz val="10"/>
        <rFont val="Soberana Sans"/>
        <family val="2"/>
      </rPr>
      <t xml:space="preserve"> Causa : "La capacidad de utilización representa el  82.49% de la capacidad instalada de los Centros de Acopio, lo anterior por falta de presupuesto para la compra de Leche fresca nacional.  La diferencia en el denominador radica en el mantenimiento y rehabilitación de la infraestructura de captación de leche, lo cual genera un incremento en la capacidad instalada, en cuanto al numerador se tiene una menor captación de Leche derivado de la estacionalidad de la producción y de los presupuestos autorizados para la compra de leche fresca."  Efecto: "Existe capacidad instalada en los Centros de Acopio, sin embargo, el presupuesto es insuficiente para alcanzar una utilización del 100% de la capacidad instalada.                        Observaciones:   La meta fue establecida por un denominador constante y nuestros resultados de los avances trimestrales  son obtenidos a partir de datos reales.  "  Otros Motivos:</t>
    </r>
  </si>
  <si>
    <t>E001</t>
  </si>
  <si>
    <t>Desarrollo y aplicación de programas educativos en materia agropecuaria</t>
  </si>
  <si>
    <t>IZC-Colegio de Postgraduados</t>
  </si>
  <si>
    <t>5 - Educación</t>
  </si>
  <si>
    <t>4 - Posgrado</t>
  </si>
  <si>
    <t>5 - Educación agropecuaria de posgrado</t>
  </si>
  <si>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</si>
  <si>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</si>
  <si>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</si>
  <si>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</si>
  <si>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</si>
  <si>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</si>
  <si>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A C1. Artículos científicos y de divulgación derivados de la investigación, publicados en revistas con Comité Editorial.</t>
  </si>
  <si>
    <r>
      <t>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</si>
  <si>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</si>
  <si>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Estratégico-Eficacia-Semestral</t>
  </si>
  <si>
    <t>B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</si>
  <si>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</si>
  <si>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</si>
  <si>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C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</si>
  <si>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</si>
  <si>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</si>
  <si>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D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</si>
  <si>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</si>
  <si>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de educación media superior y superior del sector agropecuario en el año t)*100</t>
  </si>
  <si>
    <t>A 1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</si>
  <si>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</si>
  <si>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</si>
  <si>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Gestión-Eficacia-Semestral</t>
  </si>
  <si>
    <t>B 2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</si>
  <si>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</si>
  <si>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</si>
  <si>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Gestión-Eficacia-Anual</t>
  </si>
  <si>
    <t>C 3 A2.C2. Cumplimiento de los programas de vinculación</t>
  </si>
  <si>
    <r>
      <t>A2.C2 Porcentaje de convenios o contratos de transferencia de conocimientos o tecnología</t>
    </r>
    <r>
      <rPr>
        <i/>
        <sz val="10"/>
        <color indexed="30"/>
        <rFont val="Soberana Sans"/>
      </rPr>
      <t xml:space="preserve">
</t>
    </r>
  </si>
  <si>
    <t>(número de convenios o contratos de transferencia de conocimientos o tecnología firmados en 2019 / número de convenios o contratos de transferencia de conocimientos o tecnología programados para ser firmados en 2019)*100</t>
  </si>
  <si>
    <t>D 4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</si>
  <si>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</si>
  <si>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</si>
  <si>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r>
      <t xml:space="preserve">P1.1 Porcentaje de técnicos y profesionistas egresados con calificación igual o superior a 8.5
</t>
    </r>
    <r>
      <rPr>
        <sz val="10"/>
        <rFont val="Soberana Sans"/>
        <family val="2"/>
      </rPr>
      <t>Sin Información,Sin Justificación</t>
    </r>
  </si>
  <si>
    <r>
      <t xml:space="preserve">P1.2. Porcentaje de graduados de programas pertenecientes al PNPC-CONACYT, con calificación igual o superior a 9.0.
</t>
    </r>
    <r>
      <rPr>
        <sz val="10"/>
        <rFont val="Soberana Sans"/>
        <family val="2"/>
      </rPr>
      <t>Sin Información,Sin Justificación</t>
    </r>
  </si>
  <si>
    <r>
      <t xml:space="preserve">C1. Porcentaje de artículos de investigación publicados en revistas con Comité Editorial.
</t>
    </r>
    <r>
      <rPr>
        <sz val="10"/>
        <rFont val="Soberana Sans"/>
        <family val="2"/>
      </rPr>
      <t xml:space="preserve"> Causa : El retraso en la publicación de algunas revistas donde la comunidad académica suele publicar los resultados de sus investigaciones, disminuyó el registro institucional de los artículos de investigación.  Efecto: La disminución en el registro institucional de los artículos de investigación, no implica baja productividad de documentos científicos, sino el retraso en la publicación de algunas revistas.  Otros Motivos:</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</si>
  <si>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</si>
  <si>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 xml:space="preserve"> Causa : La meta fue ligeramente superada ya que se tuvo una buena demanda de cursos de capacitación por parte de los productores y técnicos del sector rural, además, se tuvo una gran participación de los Académicos del Colegio de Postgraduados para atender la demanda.  Efecto: Las capacitaciones a productores y técnicos del sector agropecuario, forestal y acuícola, contribuyen en el incremento de conocimientos y técnicas para mejorar las actividades productivas.  Otros Motivos:</t>
    </r>
  </si>
  <si>
    <r>
      <t xml:space="preserve">C3.Porcentaje de estudiantes becados de educación media superior y superior del sector agropecuario
</t>
    </r>
    <r>
      <rPr>
        <sz val="10"/>
        <rFont val="Soberana Sans"/>
        <family val="2"/>
      </rPr>
      <t>Sin Información,Sin Justificación</t>
    </r>
  </si>
  <si>
    <r>
      <t xml:space="preserve">A1.C1 Porcentaje de proyectos de investigación de las LGAC-CP
</t>
    </r>
    <r>
      <rPr>
        <sz val="10"/>
        <rFont val="Soberana Sans"/>
        <family val="2"/>
      </rPr>
      <t xml:space="preserve"> Causa : Derivado de factores externos a la institución se amplió el periodo de formalización y registro de los proyectos de investigación pertenecientes a una Línea de Generación y/o Aplicación del Conocimiento (LGAC), por lo que para el periodo primavera 2019 aún no se contaba con el registro total de los proyectos. Sin embargo, para el segundo semestre ya se contará con el registro total, ya que las actividades académicas y de investigación se están llevando a cabo de manera regular.  Efecto: El indicador se encuentra dentro de los parámetros de cumplimiento establecidos, por lo que no hay efectos cuantificables.  Otros Motivos:</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</si>
  <si>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</si>
  <si>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A2.C2 Porcentaje de convenios o contratos de transferencia de conocimientos o tecnología
</t>
    </r>
    <r>
      <rPr>
        <sz val="10"/>
        <rFont val="Soberana Sans"/>
        <family val="2"/>
      </rPr>
      <t xml:space="preserve"> Causa : Comportamiento de la meta según lo programado  Efecto: El indicador se encuentra dentro de los parámetros de cumplimiento establecidos  Otros Motivos:</t>
    </r>
  </si>
  <si>
    <r>
      <t xml:space="preserve">A3.C3 Porcentaje de estudiantes  seleccionados para el otorgamiento de becas académicas en el nivel medio superior y superior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</si>
  <si>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</si>
  <si>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</si>
  <si>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</si>
  <si>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</si>
  <si>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</si>
  <si>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al bienestar social e igualdad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</si>
  <si>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</si>
  <si>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</si>
  <si>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</si>
  <si>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</si>
  <si>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</si>
  <si>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t>A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</si>
  <si>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</si>
  <si>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</si>
  <si>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</si>
  <si>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</si>
  <si>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</si>
  <si>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</si>
  <si>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</si>
  <si>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</si>
  <si>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D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</si>
  <si>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</si>
  <si>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</si>
  <si>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B 1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</si>
  <si>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</si>
  <si>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</si>
  <si>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2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</si>
  <si>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</si>
  <si>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</si>
  <si>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t>C 3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</si>
  <si>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</si>
  <si>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</si>
  <si>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C 4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</si>
  <si>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</si>
  <si>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</si>
  <si>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Sin Información,Sin Justificación</t>
    </r>
  </si>
  <si>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Sin Información,Sin Justificación</t>
    </r>
  </si>
  <si>
    <r>
      <t xml:space="preserve">C4. Tasa de variación de materiales de divulgación producidos (libros, revistas, manuales, folletos, audiovisuales y otros medios de divulgación) en el año t respecto al año t-1
</t>
    </r>
    <r>
      <rPr>
        <sz val="10"/>
        <rFont val="Soberana Sans"/>
        <family val="2"/>
      </rPr>
      <t>Sin Información,Sin Justificación</t>
    </r>
  </si>
  <si>
    <r>
      <t xml:space="preserve">C2. Tasa de variación de artículos científicos publicados y registrados para su publicación en revistas con Comité Editorial en el año t con respecto al año t-1
</t>
    </r>
    <r>
      <rPr>
        <sz val="10"/>
        <rFont val="Soberana Sans"/>
        <family val="2"/>
      </rPr>
      <t>Sin Información,Sin Justificación</t>
    </r>
  </si>
  <si>
    <r>
      <t xml:space="preserve">C3. Tasa de variación de proyectos de servicio universitario realizados en el año t respecto al año t-1
</t>
    </r>
    <r>
      <rPr>
        <sz val="10"/>
        <rFont val="Soberana Sans"/>
        <family val="2"/>
      </rPr>
      <t>Sin Información,Sin Justificación</t>
    </r>
  </si>
  <si>
    <r>
      <t xml:space="preserve">C1. Tasa de variación de innovaciones tecnológicas (títulos de obtentor de variedades y patentes) generadas en el año t con respecto al año t-1
</t>
    </r>
    <r>
      <rPr>
        <sz val="10"/>
        <rFont val="Soberana Sans"/>
        <family val="2"/>
      </rPr>
      <t>Sin Información,Sin Justificación</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</si>
  <si>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Sin Información,Sin Justificación</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</si>
  <si>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 xml:space="preserve"> Causa : La meta no se estableció en tiempo y forma, debido a que la universidad, las áreas, dependencias académicas y administrativas que generan y resguardan la información se encontraban con suspensión de labores a raíz de la huelga; debido a que las meta anual no se ha modificado, el denominador difiere en la meta programada, ya que estos valores corresponden a lo reportado en Marzo 2018. El número de estudiantes matriculados en programas de posgrado no se ha incrementado, debido a las restricciones presupuestarias en Conacyt.  Efecto: No se obtuvo el incremento en matrícula, dado a la correlación directa con el financiamiento otorgado en becas Conacyt. Afectado con ello a los estudiantes y sus investigaciones  Otros Motivos:</t>
    </r>
  </si>
  <si>
    <r>
      <t xml:space="preserve">A1-C3. Tasa de variación de proyectos de investigación vinculados con instituciones externas a la universidad generados en el año t respecto al año t-1
</t>
    </r>
    <r>
      <rPr>
        <sz val="10"/>
        <rFont val="Soberana Sans"/>
        <family val="2"/>
      </rPr>
      <t>Sin Información,Sin Justificación</t>
    </r>
  </si>
  <si>
    <r>
      <t xml:space="preserve">A4-C3. Tasa de variación de proyectos de servicio universitario desarrollados en municipios con alta y muy alta marginación en el año t respecto al año t-1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</si>
  <si>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</si>
  <si>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</si>
  <si>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</si>
  <si>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</si>
  <si>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</si>
  <si>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</si>
  <si>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</si>
  <si>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r>
      <t>Tasa de cambio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</si>
  <si>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encuestados en el uso de innovaciones tecnológicas generado por el uso de 10 tecnologías en el año tn-1)/(Promedio del Ingreso neto generado por 10 tecnologías testigo en el año tn-1)-1*100</t>
  </si>
  <si>
    <t>tasa</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</si>
  <si>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</si>
  <si>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</si>
  <si>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</si>
  <si>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r>
      <t>P1.2. Porcentaje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</si>
  <si>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/Número de Distritos de Desarrollo Rural en el país) *100</t>
  </si>
  <si>
    <r>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r>
    <r>
      <rPr>
        <i/>
        <sz val="10"/>
        <color indexed="30"/>
        <rFont val="Soberana Sans"/>
      </rPr>
      <t xml:space="preserve">
</t>
    </r>
  </si>
  <si>
    <t xml:space="preserve">  (Número de tecnologías adoptadas por los productores vinculados a las cadenas agroalimentarias, agroindustriales y sistemas forestales en el año tn / Número de tecnologías generadas en el año tn-4)*100</t>
  </si>
  <si>
    <r>
      <t>P.1.3 Porcentaje de instrumentos elaborados para la conservación, restauración, protección y aprovechamiento sustentable de los recursos pesqueros y acuícolas</t>
    </r>
    <r>
      <rPr>
        <i/>
        <sz val="10"/>
        <color indexed="30"/>
        <rFont val="Soberana Sans"/>
      </rPr>
      <t xml:space="preserve">
</t>
    </r>
  </si>
  <si>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</si>
  <si>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A C9. Opiniones y Dictámenes Técnicos emitidos.</t>
  </si>
  <si>
    <r>
      <t xml:space="preserve">C.9 Porcentaje de opiniones y dictámenes técnicos emitidos </t>
    </r>
    <r>
      <rPr>
        <i/>
        <sz val="10"/>
        <color indexed="30"/>
        <rFont val="Soberana Sans"/>
      </rPr>
      <t xml:space="preserve">
</t>
    </r>
  </si>
  <si>
    <t>(Número de opiniones y dictámenes técnicos emitidos/Número de opiniones y dictámenes técnicos solicitados)*100</t>
  </si>
  <si>
    <t>B C5. Investigación científica para el desarrollo, innovación y transferencia tecnológica programada</t>
  </si>
  <si>
    <r>
      <t>C.5. Porcentaje de proyectos de investigación elaborados que promueven el desarrollo e innovación tecnológica</t>
    </r>
    <r>
      <rPr>
        <i/>
        <sz val="10"/>
        <color indexed="30"/>
        <rFont val="Soberana Sans"/>
      </rPr>
      <t xml:space="preserve">
</t>
    </r>
  </si>
  <si>
    <t>(Número de proyectos de investigación elaborados que promueven el desarrollo y la innovación tecnológica /Número Total de proyectos de Investigación)* 100</t>
  </si>
  <si>
    <t>C C4. Red Nacional de Información e Investigación en Pesca y Acuacultura instalada</t>
  </si>
  <si>
    <r>
      <t>C.4 Porcentaje de proyectos de investigación autorizados en la Red Nacional de Información e Investigación en Pesca y Acuacultura</t>
    </r>
    <r>
      <rPr>
        <i/>
        <sz val="10"/>
        <color indexed="30"/>
        <rFont val="Soberana Sans"/>
      </rPr>
      <t xml:space="preserve">
</t>
    </r>
  </si>
  <si>
    <t>(Número de proyectos de investigación autorizados en la Red Nacional de Información e Investigación en Pesca y Acuacultura /Número de propuestas  de Proyectos de Investigación recibidas en la RNIIPA)* 100</t>
  </si>
  <si>
    <t>D C8. Capacitación al sector pesquero y acuícola realizada</t>
  </si>
  <si>
    <r>
      <t>C8.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</si>
  <si>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 Número total de capacitaciones solicitadas que promueven el desarrollo y la innovación tecnológica)*100</t>
  </si>
  <si>
    <t>E C.1 Tecnologías transferidas a los productores vinculados con las cadenas agroalimentarias, agroindustriales y sistemas forestales.</t>
  </si>
  <si>
    <r>
      <t>C1.Porcentaje de tecnologías transferidas a los productores vinculados a las cadenas agroalimentarias, agroindustriales y sistemas forestales en el año tn con respecto de las tecnologías validadas el año tn-1</t>
    </r>
    <r>
      <rPr>
        <i/>
        <sz val="10"/>
        <color indexed="30"/>
        <rFont val="Soberana Sans"/>
      </rPr>
      <t xml:space="preserve">
</t>
    </r>
  </si>
  <si>
    <t>(Número de tecnologías transferidas en el año tn / Número de tecnologías validadas en el año tn-1)*100</t>
  </si>
  <si>
    <t>F C2. Tecnologías validadas con productores vinculados con las cadenas agroalimentarias, agroindustriales y sistemas forestales.</t>
  </si>
  <si>
    <r>
      <t>C2.Porcentaje de tecnologías validadas en el año tn con respecto de las tecnologías generadas el año tn-1</t>
    </r>
    <r>
      <rPr>
        <i/>
        <sz val="10"/>
        <color indexed="30"/>
        <rFont val="Soberana Sans"/>
      </rPr>
      <t xml:space="preserve">
</t>
    </r>
  </si>
  <si>
    <t>(Número de tecnologías validadas en el año tn / Número de tecnologías generadas en el año tn-1)*100</t>
  </si>
  <si>
    <t>G C.3 Artículos científicos publicados.</t>
  </si>
  <si>
    <r>
      <t>C3. Promedio de artículos científicos publicados por investigador en activo en el año tn</t>
    </r>
    <r>
      <rPr>
        <i/>
        <sz val="10"/>
        <color indexed="30"/>
        <rFont val="Soberana Sans"/>
      </rPr>
      <t xml:space="preserve">
</t>
    </r>
  </si>
  <si>
    <t>(Número de artículos científicos con arbitraje publicados en el año tn/Número total de investigadores en activo en el año tn)</t>
  </si>
  <si>
    <t>Promedio</t>
  </si>
  <si>
    <t>H C6. Planes de Manejo Pesquero elaborados</t>
  </si>
  <si>
    <r>
      <t>C.6 Porcentaje de Planes de Manejo concluídos</t>
    </r>
    <r>
      <rPr>
        <i/>
        <sz val="10"/>
        <color indexed="30"/>
        <rFont val="Soberana Sans"/>
      </rPr>
      <t xml:space="preserve">
</t>
    </r>
  </si>
  <si>
    <t>(Número de Planes de Manejo Pesquero Concluídos /Número de Planes de Manejo Pesquero Comprometidos)* 100</t>
  </si>
  <si>
    <t>I C7. Cartas Nacionales (Pesqueras y Acuícolas) elaboradas</t>
  </si>
  <si>
    <r>
      <t>C.7 Porcentaje de avance en la elaboración de las Fichas de las Cartas Nacionales (Pesquera y Acuícola)</t>
    </r>
    <r>
      <rPr>
        <i/>
        <sz val="10"/>
        <color indexed="30"/>
        <rFont val="Soberana Sans"/>
      </rPr>
      <t xml:space="preserve">
</t>
    </r>
  </si>
  <si>
    <t>(Número de fichas elaboradas tanto de la Carta Nacional Pesquera como de la Carta Nacional Acuícola/ Número de fichas programadas tanto de la Carta Nacional Pesquera como de la Carta Nacional Acuícola)*100</t>
  </si>
  <si>
    <t>A 1 A5.C4 Realizar las sesiones de los Comités de la RNIIPA</t>
  </si>
  <si>
    <r>
      <t>A5. C4  Porcentaje de sesiones realizadas de los Comités de la RNIIPA</t>
    </r>
    <r>
      <rPr>
        <i/>
        <sz val="10"/>
        <color indexed="30"/>
        <rFont val="Soberana Sans"/>
      </rPr>
      <t xml:space="preserve">
</t>
    </r>
  </si>
  <si>
    <t>(Número de sesiones realizadas de los Comités de la RNIIPA / Número Total de sesiones programadas de los Comités de la RNIIPA)*100</t>
  </si>
  <si>
    <t>B 2 A6.C5 Elaborar Informes de Investigaciones Científicas y Técnicas</t>
  </si>
  <si>
    <r>
      <t>A6. C5 Porcentaje de informes finales elaborados, de las Investigaciones Científicas y Técnicas</t>
    </r>
    <r>
      <rPr>
        <i/>
        <sz val="10"/>
        <color indexed="30"/>
        <rFont val="Soberana Sans"/>
      </rPr>
      <t xml:space="preserve">
</t>
    </r>
  </si>
  <si>
    <t>(Número de informes finales elaborados de las Investigaciones Científicas y Técnicas / Número Total de informes finales comprometidos de las Investigaciones Científicas y Técnicas)*100</t>
  </si>
  <si>
    <t>D 3 A9. C8 Atender las solicitudes de capacitación</t>
  </si>
  <si>
    <r>
      <t>A9. C8  Porcentaje de avance de la atención a solicitudes de capacitación</t>
    </r>
    <r>
      <rPr>
        <i/>
        <sz val="10"/>
        <color indexed="30"/>
        <rFont val="Soberana Sans"/>
      </rPr>
      <t xml:space="preserve">
</t>
    </r>
  </si>
  <si>
    <t>(Número de capacitaciones atendidas/Numero de capacitaciones solicitadas)*100</t>
  </si>
  <si>
    <t>E 4 A1.C1. Elaboración de publicaciones tecnológicas</t>
  </si>
  <si>
    <r>
      <t>A1.C1 Promedio de publicaciones tecnológicas por investigador en activo en el año tn</t>
    </r>
    <r>
      <rPr>
        <i/>
        <sz val="10"/>
        <color indexed="30"/>
        <rFont val="Soberana Sans"/>
      </rPr>
      <t xml:space="preserve">
</t>
    </r>
  </si>
  <si>
    <t>(Número de publicaciones tecnológicas en el año tn/Número total de investigadores en activo en el año tn)</t>
  </si>
  <si>
    <t>E 5 A2.C1 Capacitación y formación de profesionistas vinculados a las cadenas agroalimentarias, agroindustriales y sistemas forestales.</t>
  </si>
  <si>
    <r>
      <t>A2.C1 Promedio de profesionistas atendidos por investigador en activo en el año tn</t>
    </r>
    <r>
      <rPr>
        <i/>
        <sz val="10"/>
        <color indexed="30"/>
        <rFont val="Soberana Sans"/>
      </rPr>
      <t xml:space="preserve">
</t>
    </r>
  </si>
  <si>
    <t>(Número de profesionistas del sector atendidos en el año tn/Número de investigadores en activo en el año tn)</t>
  </si>
  <si>
    <t>F 6 A3. C1.C2. Impartición de cursos, talleres, eventos demostrativos y foros de divulgación a productores, técnicos, industrializadores, comercializadores y estudiantes vinculados a cadenas agroalimentarias, agroindustriales y sistemas forestales.</t>
  </si>
  <si>
    <r>
      <t>A4. C.1 C2.Promedio de cursos, talleres, eventos demostrativos y foros de divulgación impartidos por investigador en activo en el año tn</t>
    </r>
    <r>
      <rPr>
        <i/>
        <sz val="10"/>
        <color indexed="30"/>
        <rFont val="Soberana Sans"/>
      </rPr>
      <t xml:space="preserve">
</t>
    </r>
  </si>
  <si>
    <t>(Número de cursos, talleres, eventos demostrativos y foros de divulgación impartidos por investigador en el año tn/ Número total de investigadores en activo en el año tn)</t>
  </si>
  <si>
    <t>G 7 A4. C2. C3. Generación de tecnologías para las cadenas agroalimentarias, agroindustriales y sistemas forestales.</t>
  </si>
  <si>
    <r>
      <t>A4.C2 y C3.Porcentaje de tecnologías generadas para las cadenas agroalimentarias, agroindustriales y sistemas forestales en el año tn, respecto al número de proyectos de investigación aplicada finalizados en el año tn-1</t>
    </r>
    <r>
      <rPr>
        <i/>
        <sz val="10"/>
        <color indexed="30"/>
        <rFont val="Soberana Sans"/>
      </rPr>
      <t xml:space="preserve">
</t>
    </r>
  </si>
  <si>
    <t>(Número de tecnologías generadas para las cadenas agroalimentarias, agroindustriales y sistemas forestales en el año tn/Número de proyectos de investigación aplicada finalizados en el año tn-1)*100</t>
  </si>
  <si>
    <t>H 8 A7. C6 Realizar las actividades de los Programas de los Planes de Manejo Pesquero</t>
  </si>
  <si>
    <r>
      <t>A7. C6 Porcentaje de avance en la conclusión de las actividades de los programas de los planes de manejo pesquero</t>
    </r>
    <r>
      <rPr>
        <i/>
        <sz val="10"/>
        <color indexed="30"/>
        <rFont val="Soberana Sans"/>
      </rPr>
      <t xml:space="preserve">
</t>
    </r>
  </si>
  <si>
    <t>(Promedio del porcentaje de avance en la conclusión de las actividades de los programas de los planes de manejo pesquero / Número de programas de los planes de manejo pesquero comprometidos) x 100</t>
  </si>
  <si>
    <t>I 9 A8.C7. Elaborar las Fichas de las Cartas Nacionales (Pesquera y Acuícola)</t>
  </si>
  <si>
    <r>
      <t>A8. C7  Porcentaje de avance en la elaboración de las fichas de las Cartas Nacionales (Pesquera y Acuícola)</t>
    </r>
    <r>
      <rPr>
        <i/>
        <sz val="10"/>
        <color indexed="30"/>
        <rFont val="Soberana Sans"/>
      </rPr>
      <t xml:space="preserve">
</t>
    </r>
  </si>
  <si>
    <t>(Promedio del porcentaje de avance en la elaboración de las fichas de las Cartas Nacionales (Pesquera y Acuícola)  / Número de fichas de las Cartas Nacionales (Pesquera y Acuícola) comprometidas) x 100</t>
  </si>
  <si>
    <r>
      <t xml:space="preserve">Tasa de cambio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</si>
  <si>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Porcentaje de variación anual del valor de la producción pesquera y acuícola a nivel nacional
</t>
    </r>
    <r>
      <rPr>
        <sz val="10"/>
        <rFont val="Soberana Sans"/>
        <family val="2"/>
      </rPr>
      <t>Sin Información,Sin Justificación</t>
    </r>
  </si>
  <si>
    <r>
      <t xml:space="preserve">P1.2. Porcentaje de Distritos de Desarrollo Rural en donde se usa tecnología del Instituto Nacional de Investigaciones Forestales, Agrícolas y Pecuarias en el año tn
</t>
    </r>
    <r>
      <rPr>
        <sz val="10"/>
        <rFont val="Soberana Sans"/>
        <family val="2"/>
      </rPr>
      <t>Sin Información,Sin Justificación</t>
    </r>
  </si>
  <si>
    <r>
      <t xml:space="preserve">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
</t>
    </r>
    <r>
      <rPr>
        <sz val="10"/>
        <rFont val="Soberana Sans"/>
        <family val="2"/>
      </rPr>
      <t>Sin Información,Sin Justificación</t>
    </r>
  </si>
  <si>
    <r>
      <t xml:space="preserve">P.1.3 Porcentaje de instrumentos elaborados para la conservación, restauración, protección y aprovechamiento sustentable de los recursos pesqueros y acuícolas
</t>
    </r>
    <r>
      <rPr>
        <sz val="10"/>
        <rFont val="Soberana Sans"/>
        <family val="2"/>
      </rPr>
      <t>Sin Información,Sin Justificación</t>
    </r>
  </si>
  <si>
    <r>
      <t xml:space="preserve">C.9 Porcentaje de opiniones y dictámenes técnicos emitidos 
</t>
    </r>
    <r>
      <rPr>
        <sz val="10"/>
        <rFont val="Soberana Sans"/>
        <family val="2"/>
      </rPr>
      <t xml:space="preserve"> Causa : Se comprometió emitir en el año 1200 opiniones y dictámenes técnicos, sin embargo para el segundo trimestre se tiene ya casi cumplida la meta anual, derivado de un programa en conjunto entre la CONAPESCA y el INAPESCA para dar atención a los rezagos que se tuvieron en la administración pasada, por lo que se ajusta tanto el numerador como el denominador en trimestres posteriores por el incremento de solicitudes.  Efecto: La mayor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 Otros Motivos:</t>
    </r>
  </si>
  <si>
    <r>
      <t xml:space="preserve">C.5. Porcentaje de proyectos de investigación elaborados que promueven el desarrollo e innovación tecnológica
</t>
    </r>
    <r>
      <rPr>
        <sz val="10"/>
        <rFont val="Soberana Sans"/>
        <family val="2"/>
      </rPr>
      <t xml:space="preserve"> Causa : Comportamiento de la meta acorde a lo programado. Efecto: Comportamiento de la meta acorde a lo programado. Otros Motivos:</t>
    </r>
  </si>
  <si>
    <r>
      <t xml:space="preserve">C.4 Porcentaje de proyectos de investigación autorizados en la Red Nacional de Información e Investigación en Pesca y Acuacultura
</t>
    </r>
    <r>
      <rPr>
        <sz val="10"/>
        <rFont val="Soberana Sans"/>
        <family val="2"/>
      </rPr>
      <t xml:space="preserve"> Causa : Comportamiento de la meta acorde a lo programado. La programación de la meta es 0 debido a que el Comité de la RNIIPA que autoriza los proyectos, no sesionará hasta el tercer trimestre, por lo que no habrá proyectos a desarrollar en el primer semestre. Efecto: Comportamiento de la meta acorde a lo programado, y no hay efecto toda vez que se cuenta con el tiempo suficiente para el cumplimiento de la meta. Otros Motivos:</t>
    </r>
  </si>
  <si>
    <r>
      <t xml:space="preserve">C8.  Porcentaje de capacitaciones realizadas que promueven el desarrollo y la innovación tecnológica
</t>
    </r>
    <r>
      <rPr>
        <sz val="10"/>
        <rFont val="Soberana Sans"/>
        <family val="2"/>
      </rPr>
      <t xml:space="preserve"> Causa : Error en el registro inicial del numero total de capacitaciones solicitadas que promueven el desarrollo y la innovación tecnológica, ya que dicho dato debió registrarse en el indicador A9.C8. En este sentido, la meta absoluta se cumple y el denominador se ajusta en los periodos subsecuentes Efecto: Ninguno, toda vez que el número comprometido de capacitaciones que promueven el desarrollo y la innovación tecnológica se ha cumplido. Otros Motivos:</t>
    </r>
  </si>
  <si>
    <r>
      <t xml:space="preserve">C1.Porcentaje de tecnologías transferidas a los productores vinculados a las cadenas agroalimentarias, agroindustriales y sistemas forestales en el año tn con respecto de las tecnologías validadas el año tn-1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motivo por el cual se obtuvo una meta de cumplimiento del 50%.  Efecto: No se logró la transferencia de tecnologías a los productores, lo que implica un menor acceso de conocimientos tecnológicos a los usuarios, sin embargo, se tomarán medidas institucionales para el cumplimiento de metas, al final del ejercicio fiscal. Otros Motivos:</t>
    </r>
  </si>
  <si>
    <r>
      <t xml:space="preserve">C2.Porcentaje de tecnologías validadas en el año tn con respecto de las tecnologías generadas el año tn-1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por lo que no realizó validación de tecnologías durante este periodo. Efecto: Al detener las actividades de investigación durante la huelga, no se logró llevar a cabo la validación de tecnologías para evaluar la pertinencia de su difusión, sin embargo, se tomarán medidas institucionales para el cumplimiento de metas, al final del ejercicio fiscal. Otros Motivos:</t>
    </r>
  </si>
  <si>
    <r>
      <t xml:space="preserve">C3. Promedio de artículos científicos publicados por investigador en activo en el año tn
</t>
    </r>
    <r>
      <rPr>
        <sz val="10"/>
        <rFont val="Soberana Sans"/>
        <family val="2"/>
      </rPr>
      <t xml:space="preserve"> Causa : Los artículos científicos dependen de los procesos de cada casa editorial, por tal motivo no se tiene certeza de la fecha de publicación, por lo cual en el primer semestre se obtuvo una mayor publicación de artículos en comparación con los que se tenían estimados, incrementando el promedio por investigador en activo que se refleja en un cumplimiento de la meta del 106.19%. Efecto: Se dio una mayor difusión a las temáticas que aborda el INIFAP. Otros Motivos:</t>
    </r>
  </si>
  <si>
    <r>
      <t xml:space="preserve">C.6 Porcentaje de Planes de Manejo concluídos
</t>
    </r>
    <r>
      <rPr>
        <sz val="10"/>
        <rFont val="Soberana Sans"/>
        <family val="2"/>
      </rPr>
      <t xml:space="preserve"> Causa : Inicialmente se tenían comprometidos 5 planes de manejo, sin embargo se integró un nuevo plan para la mejora de la pesquería de Callo de hacha en Baja California. La consideración de tener una meta 0 en el primer semestre, se debe a que el tiempo requerido para la conclusión de elaboración de los planes de manejo pesquero rebasan el semestre.  Efecto: Comportamiento de la meta acorde a lo programado, y no hay efecto toda vez que se cuenta con el tiempo suficiente para el cumplimiento de la meta. Otros Motivos:</t>
    </r>
  </si>
  <si>
    <r>
      <t xml:space="preserve">C.7 Porcentaje de avance en la elaboración de las Fichas de las Cartas Nacionales (Pesquera y Acuícola)
</t>
    </r>
    <r>
      <rPr>
        <sz val="10"/>
        <rFont val="Soberana Sans"/>
        <family val="2"/>
      </rPr>
      <t xml:space="preserve"> Causa : Por error, en la carga de información inicial, solo se consideraron las Fichas de la Carta Nacional Acuícola, por lo que el diferencial atiende a las Fichas de la Carta Nacional Pesquera. Por esta misma razón se observa un incremento en el denominador y numerador. Se realizan los ajustes correspondientes a los siguientes periodos. Efecto: Se ajusta el resultado y su efecto se traducirá en la actualización de la información de las fichas de la Carta Nacional Pesquera, lo que permitirá conformar ambas Carta Nacionales, tanto la Acuícola como la Pesquera Otros Motivos:</t>
    </r>
  </si>
  <si>
    <r>
      <t xml:space="preserve">A5. C4  Porcentaje de sesiones realizadas de los Comités de la RNIIPA
</t>
    </r>
    <r>
      <rPr>
        <sz val="10"/>
        <rFont val="Soberana Sans"/>
        <family val="2"/>
      </rPr>
      <t xml:space="preserve"> Causa : Inicialmente se comprometieron 4 sesiones a realizarse por los Comités de la RNIIPA, sin embargo, derivado de la conformación de 5 Comités regionales y un Comité Nacional, se definió la realización en el año de 2 sesiones por cada Comité Regional y una sesión del Comité Nacional, resultando en 11 sesiones a realizarse. La meta excedida se debió a que se tenía comprometida solamente la sesión del comité nacional, sin embargo se realizó una sesión en cada uno de los cinco comités regionales, se ajustará la meta en los subsecuentes trimestres. Efecto: Mejores acuerdos en los comités y fortalecer los trabajos de la RNIIPA Otros Motivos:</t>
    </r>
  </si>
  <si>
    <r>
      <t xml:space="preserve">A6. C5 Porcentaje de informes finales elaborados, de las Investigaciones Científicas y Técnicas
</t>
    </r>
    <r>
      <rPr>
        <sz val="10"/>
        <rFont val="Soberana Sans"/>
        <family val="2"/>
      </rPr>
      <t>Sin Información,Sin Justificación</t>
    </r>
  </si>
  <si>
    <r>
      <t xml:space="preserve">A9. C8  Porcentaje de avance de la atención a solicitudes de capacitación
</t>
    </r>
    <r>
      <rPr>
        <sz val="10"/>
        <rFont val="Soberana Sans"/>
        <family val="2"/>
      </rPr>
      <t xml:space="preserve"> Causa : Error en el registro inicial del número total de capacitaciones solicitadas y también del número de capacitaciones atendidas, ya que dicho dato debió registrarse en el indicador C8. Al realizarse el ajuste de metas, se supera ligeramente la meta, sin embargo no es significativo toda vez que en los próximos trimestres se ajusta la meta. Efecto: Ninguno, toda vez que el número comprometido de capacitaciones atendidas se cumplirá.  Otros Motivos:</t>
    </r>
  </si>
  <si>
    <r>
      <t xml:space="preserve">A1.C1 Promedio de publicaciones tecnológicas por investigador en activo en el año tn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lo que provocó una baja en las publicaciones tecnológicas realizadas.  Efecto: Derivado de la huelga los investigadores del INIFAP no asistieron a congresos, reuniones o simposios, lo que trajo como consecuencia una baja en las publicaciones tecnológicas, por ende existio una menor difusión de las temáticas forestales, agrícolas y pecuarias en los foros anteriormente mencionados, se tomarán medidas institucionales para el cumplimiento de metas, al final del ejercicio fiscal. Otros Motivos:</t>
    </r>
  </si>
  <si>
    <r>
      <t xml:space="preserve">A2.C1 Promedio de profesionistas atendidos por investigador en activo en el año tn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por lo que los investigadores no lograron atender en tiempo y forma las capacitaciones programadas y dirigidas a los profesionistas del sector, alcanzando unicamente un 44.65% de la meta programada.   Efecto: Como consecuencia en este periodo los investigadores del INIFAP transfirieron un menor número de conocimientos a los profesionistas del sector, por lo que se tomarán medidas institucionales para el cumplimiento de metas, al final del ejercicio fiscal. Otros Motivos:</t>
    </r>
  </si>
  <si>
    <r>
      <t xml:space="preserve">A4. C.1 C2.Promedio de cursos, talleres, eventos demostrativos y foros de divulgación impartidos por investigador en activo en el año tn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por lo que las fechas previstas para los eventos de capacitación se reprogramaron y en este periodo se cumplió sólo el 70.67% de la meta programada. Efecto: No se cumplió la meta esperada en el segundo trimestre, lo que provocó menor difusión de los conocimientos técnicos-científicos generados por los investigadores del INIFAP, por lo que se realizarán acciones para resarcir el cumplimiento de las metas programada en los trimestres subsecuentes. Otros Motivos:Para el primer trimestre y el avance enero-mayo, por alguna razón el tipo de fórmula del indicador era A/B*100, 7.99 cuando en realidad es un promedio y sus metas programadas se encontraban con estas características; ya que el método de cálculo corresponde a un promedio; lo cual puede observarse en las metas programadas en cada uno de los trimestres. En este sentido, aunque el cálculo automático da como resultado 9.32, el avance real de la meta es de 0.09, tal como se comenta en la causa.</t>
    </r>
  </si>
  <si>
    <r>
      <t xml:space="preserve">A4.C2 y C3.Porcentaje de tecnologías generadas para las cadenas agroalimentarias, agroindustriales y sistemas forestales en el año tn, respecto al número de proyectos de investigación aplicada finalizados en el año tn-1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por lo que no se logró documentar la totalidad de las tecnologías generadas.  Efecto: Derivado del paro de labores en la institución, las actividades de investigación se reprogramaron para el cumplimiento en el 3er y 4to trimestre, por lo que se tomarán medidas institucionales para su cumplimiento al final del ejercicio fiscal. Otros Motivos:</t>
    </r>
  </si>
  <si>
    <r>
      <t xml:space="preserve">A7. C6 Porcentaje de avance en la conclusión de las actividades de los programas de los planes de manejo pesquero
</t>
    </r>
    <r>
      <rPr>
        <sz val="10"/>
        <rFont val="Soberana Sans"/>
        <family val="2"/>
      </rPr>
      <t xml:space="preserve"> Causa : La elaboración de un plan de manejo pesquero cuenta con 10 actividades en promedio para su conclusión, con el incremento de un plan de manejo se incrementan las actividades, reflejadas en el numerador. Con relación al denominador, éste debió hacer referencia a actividades no a programas, por lo con esta precisión los programas se entenderán como actividades, de tal manera que con la inclusión de un plan de manejo pesquero se incrementa también el denominador. Se ajusta la meta en los trimestres posteriores. Efecto: Ninguno, ya que se cuenta con el tiempo suficiente para atender las metas comprometidas Otros Motivos:</t>
    </r>
  </si>
  <si>
    <r>
      <t xml:space="preserve">A8. C7  Porcentaje de avance en la elaboración de las fichas de las Cartas Nacionales (Pesquera y Acuícola)
</t>
    </r>
    <r>
      <rPr>
        <sz val="10"/>
        <rFont val="Soberana Sans"/>
        <family val="2"/>
      </rPr>
      <t xml:space="preserve"> Causa : Por error, en la carga de información inicial, solo se consideraron las Fichas de la Carta Nacional Acuícola, por lo que el diferencial atiende a las Fichas de la Carta Nacional Pesquera. Al considerar el incremento de las Fichas de la Carta Nacional Pesquera, hay ajustes tanto en el numerador como en el denominador. Se realizan los ajustes correspondientes en los siguientes periodos. Efecto: Ninguno, ya que se cuenta con el tiempo suficiente para atender las metas comprometidas Otros Motivos:</t>
    </r>
  </si>
  <si>
    <t>K014</t>
  </si>
  <si>
    <t>Otros proyectos de infraestructura social</t>
  </si>
  <si>
    <t>Contribuir al desarrollo económico incluyente mediante la producción de leche para el Programa de Abasto Social de Leche</t>
  </si>
  <si>
    <r>
      <t>Porcentaje de cumplimiento de la producción para el Programa de Abasto Social de Leche</t>
    </r>
    <r>
      <rPr>
        <i/>
        <sz val="10"/>
        <color indexed="30"/>
        <rFont val="Soberana Sans"/>
      </rPr>
      <t xml:space="preserve">
</t>
    </r>
  </si>
  <si>
    <t>Litros de leche producidos en el periodo t / Litros de leche Liconsa programados a producir en el ejercicio)*100</t>
  </si>
  <si>
    <t>Producción de leche y suplementos alimenticios en polvo en la planta de Querétaro</t>
  </si>
  <si>
    <r>
      <t>Litros de leche y suplementos alimenticios en polvo producidos en la planta de Querétaro sin riesgos de contaminación</t>
    </r>
    <r>
      <rPr>
        <i/>
        <sz val="10"/>
        <color indexed="30"/>
        <rFont val="Soberana Sans"/>
      </rPr>
      <t xml:space="preserve">
</t>
    </r>
  </si>
  <si>
    <t xml:space="preserve">Litros de leche producidos en la planta de Querétaro bajo la Norma NOM-251-SSA-1-2009 </t>
  </si>
  <si>
    <t>Litros</t>
  </si>
  <si>
    <t>A Construcción de muro cancel de policarbonato de alta densidad</t>
  </si>
  <si>
    <r>
      <t>Muro de policarbonato construido</t>
    </r>
    <r>
      <rPr>
        <i/>
        <sz val="10"/>
        <color indexed="30"/>
        <rFont val="Soberana Sans"/>
      </rPr>
      <t xml:space="preserve">
</t>
    </r>
  </si>
  <si>
    <t>Muro de policarbonato construido</t>
  </si>
  <si>
    <t>Muro</t>
  </si>
  <si>
    <t>Gestión-Eficiencia-Anual</t>
  </si>
  <si>
    <t>A 1 Pago al proveedor</t>
  </si>
  <si>
    <r>
      <t>Porcentaje del monto pagado al proveedor para la construcción del muro</t>
    </r>
    <r>
      <rPr>
        <i/>
        <sz val="10"/>
        <color indexed="30"/>
        <rFont val="Soberana Sans"/>
      </rPr>
      <t xml:space="preserve">
</t>
    </r>
  </si>
  <si>
    <t>(Monto pagado al proveedor / Total del costo de la construcción del muro)*100</t>
  </si>
  <si>
    <r>
      <t xml:space="preserve">Porcentaje de cumplimiento de la producción para el Programa de Abasto Social de Leche
</t>
    </r>
    <r>
      <rPr>
        <sz val="10"/>
        <rFont val="Soberana Sans"/>
        <family val="2"/>
      </rPr>
      <t>Sin Información,Sin Justificación</t>
    </r>
  </si>
  <si>
    <r>
      <t xml:space="preserve">Litros de leche y suplementos alimenticios en polvo producidos en la planta de Querétaro sin riesgos de contaminación
</t>
    </r>
    <r>
      <rPr>
        <sz val="10"/>
        <rFont val="Soberana Sans"/>
        <family val="2"/>
      </rPr>
      <t>Sin Información,Sin Justificación</t>
    </r>
  </si>
  <si>
    <r>
      <t xml:space="preserve">Muro de policarbonato construido
</t>
    </r>
    <r>
      <rPr>
        <sz val="10"/>
        <rFont val="Soberana Sans"/>
        <family val="2"/>
      </rPr>
      <t>Sin Información,Sin Justificación</t>
    </r>
  </si>
  <si>
    <r>
      <t xml:space="preserve">Porcentaje del monto pagado al proveedor para la construcción del muro
</t>
    </r>
    <r>
      <rPr>
        <sz val="10"/>
        <rFont val="Soberana Sans"/>
        <family val="2"/>
      </rPr>
      <t>Sin Información,Sin Justificación</t>
    </r>
  </si>
  <si>
    <t>P001</t>
  </si>
  <si>
    <t>Diseño y Aplicación de la Política Agropecuaria</t>
  </si>
  <si>
    <t>510-Dirección General de Programación, Presupuesto y Finanzas</t>
  </si>
  <si>
    <t>9 - Impulso a la reconversión productiva en materia agrícola, pecuaria y pesquera</t>
  </si>
  <si>
    <t>Contribuir al desarrollo económico incluyente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</si>
  <si>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</si>
  <si>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r>
      <t>Porcentaje de Programas presupuestarios de las modalidades S, U, E, B y P de la SAGARPA con un nivel de logro satisfactorio en la metas de los indicadores de la MIR.</t>
    </r>
    <r>
      <rPr>
        <i/>
        <sz val="10"/>
        <color indexed="30"/>
        <rFont val="Soberana Sans"/>
      </rPr>
      <t xml:space="preserve">
</t>
    </r>
  </si>
  <si>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</si>
  <si>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A C2. Recursos de Apoyo administrativo ejercidos</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</si>
  <si>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</si>
  <si>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</si>
  <si>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</si>
  <si>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B C1. Matrices de Indicadores para Resultados mejoradas, de los programas presupuestarios de la SAGARPA</t>
  </si>
  <si>
    <r>
      <t xml:space="preserve">C1. Porcentaje de programas presupuestarios de la SAGARPA con Matriz de Indicadores para Resultados mejorada    </t>
    </r>
    <r>
      <rPr>
        <i/>
        <sz val="10"/>
        <color indexed="30"/>
        <rFont val="Soberana Sans"/>
      </rPr>
      <t xml:space="preserve">
</t>
    </r>
  </si>
  <si>
    <t xml:space="preserve">(Número de programas presupuestarios de la SAGARPA con Matriz de Indicadores para Resultados mejorada en el año t) / (Total de Programas presupuestarios de la SAGARPA con Matriz de Indicadores para Resultados en el año t)*100    </t>
  </si>
  <si>
    <t>A 1 A1.C1 Asignación de recursos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</si>
  <si>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</si>
  <si>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</si>
  <si>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t>B 2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</si>
  <si>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</si>
  <si>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</si>
  <si>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</si>
  <si>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r>
      <t xml:space="preserve">Porcentaje de Programas presupuestarios de las modalidades S, U, E, B y P de la SAGARPA con un nivel de logro satisfactorio en la metas de los indicadores de la MIR.
</t>
    </r>
    <r>
      <rPr>
        <sz val="10"/>
        <rFont val="Soberana Sans"/>
        <family val="2"/>
      </rPr>
      <t>Sin Información,Sin Justificación</t>
    </r>
  </si>
  <si>
    <r>
      <t xml:space="preserve">C2. Porcentaje de Recursos de Apoyo Administrativo Ejercidos
</t>
    </r>
    <r>
      <rPr>
        <sz val="10"/>
        <rFont val="Soberana Sans"/>
        <family val="2"/>
      </rPr>
      <t xml:space="preserve"> Causa : Cambia el denominador de acuerdo a un ajuste presupuestal en el mes de abril. El numerador de la meta establecida es de acuerdo a un estimado realizado históricamente, dado que este es el primer año de la nueva administración, el ejercicio de los recursos se ha visto afectado derivado de los cambios administrativos al interior de la SADER.    Efecto: La afectación es menor dado que se está trabajando para que los cambios administrativos al interior de la SADER no afecten a la meta establecida. Se ajusta la meta para el siguiente periodo. Otros Motivos:</t>
    </r>
  </si>
  <si>
    <r>
      <t xml:space="preserve">C1. Porcentaje de programas presupuestarios de la SAGARPA con Matriz de Indicadores para Resultados mejorada    
</t>
    </r>
    <r>
      <rPr>
        <sz val="10"/>
        <rFont val="Soberana Sans"/>
        <family val="2"/>
      </rPr>
      <t>Sin Información,Sin Justificación</t>
    </r>
  </si>
  <si>
    <r>
      <t xml:space="preserve">A1. C1. Porcentaje de Unidades Responsables con Recursos Asignados
</t>
    </r>
    <r>
      <rPr>
        <sz val="10"/>
        <rFont val="Soberana Sans"/>
        <family val="2"/>
      </rPr>
      <t xml:space="preserve"> Causa : La meta se cumplió conforme a lo programado. Efecto: La meta se cumplió conforme a lo programado. Otros Motivos:</t>
    </r>
  </si>
  <si>
    <r>
      <t xml:space="preserve">A2.C2. Estructura Programática Sectorial Autorizada
</t>
    </r>
    <r>
      <rPr>
        <sz val="10"/>
        <rFont val="Soberana Sans"/>
        <family val="2"/>
      </rPr>
      <t xml:space="preserve"> Causa : La meta se cumplió conforme a lo programado.  Efecto: La meta se cumplió conforme a lo programado.  Otros Motivos:</t>
    </r>
  </si>
  <si>
    <t>S052</t>
  </si>
  <si>
    <t>Programa de Abasto Social de Leche a cargo de Liconsa, S.A. de C.V.</t>
  </si>
  <si>
    <t>11 - Atención de la población urbana y rural en pobreza</t>
  </si>
  <si>
    <t>Contribuir al bienestar social e igualdad mediante el acceso a la alimentación</t>
  </si>
  <si>
    <r>
      <t>Población infantil en situación de malnutrición. Prevalencia de desnutrición crónica en niños y niñas menores de 5 años</t>
    </r>
    <r>
      <rPr>
        <i/>
        <sz val="10"/>
        <color indexed="30"/>
        <rFont val="Soberana Sans"/>
      </rPr>
      <t xml:space="preserve">
</t>
    </r>
  </si>
  <si>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</si>
  <si>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Índice</t>
  </si>
  <si>
    <t>Estratégico-Eficacia-Sexenal</t>
  </si>
  <si>
    <r>
      <t>Población infantil en situación de malnutrición. Prevalencia de sobrepeso y obesidad en niños y niñas de 0-11 años de edad</t>
    </r>
    <r>
      <rPr>
        <i/>
        <sz val="10"/>
        <color indexed="30"/>
        <rFont val="Soberana Sans"/>
      </rPr>
      <t xml:space="preserve">
</t>
    </r>
  </si>
  <si>
    <r>
      <t>Población infantil en situación de malnutrición. Prevalencia de anemia en niños y niñas menores de 5 años de edad</t>
    </r>
    <r>
      <rPr>
        <i/>
        <sz val="10"/>
        <color indexed="30"/>
        <rFont val="Soberana Sans"/>
      </rPr>
      <t xml:space="preserve">
</t>
    </r>
  </si>
  <si>
    <t>Las personas que se encuentran por debajo de la línea de bienestar integrantes de los hogares, mejoran su acceso a la alimentación.</t>
  </si>
  <si>
    <r>
      <t>Porcentaje de cobertura de los hogares objetivo.</t>
    </r>
    <r>
      <rPr>
        <i/>
        <sz val="10"/>
        <color indexed="30"/>
        <rFont val="Soberana Sans"/>
      </rPr>
      <t xml:space="preserve">
</t>
    </r>
  </si>
  <si>
    <t>(Hogares atendidos / Hogares objetivo) *100</t>
  </si>
  <si>
    <r>
      <t>Margen de ahorro por litro de leche de las familias beneficiarias del programa.</t>
    </r>
    <r>
      <rPr>
        <i/>
        <sz val="10"/>
        <color indexed="30"/>
        <rFont val="Soberana Sans"/>
      </rPr>
      <t xml:space="preserve">
</t>
    </r>
  </si>
  <si>
    <t>((Precio comercial de leches equivalentes a la leche distribuida por Liconsa - precio de leche Liconsa) / Precio comercial de leches equivalentes a la leche distribuida por Liconsa) *100</t>
  </si>
  <si>
    <t>A C1. Leche fortificada de bajo precio distribuida por Liconsa</t>
  </si>
  <si>
    <r>
      <t xml:space="preserve">C1.2 Porcentaje de mujeres atendidas por el programa en el trimestre    </t>
    </r>
    <r>
      <rPr>
        <i/>
        <sz val="10"/>
        <color indexed="30"/>
        <rFont val="Soberana Sans"/>
      </rPr>
      <t xml:space="preserve">
</t>
    </r>
  </si>
  <si>
    <t xml:space="preserve">(Número de mujeres atendidas por el programa en el trimestre / Número de beneficiarios al trimestre) *100    </t>
  </si>
  <si>
    <r>
      <t>C1.1 Promedio de litros de leche Liconsa distribuidos por beneficiario al trimestre</t>
    </r>
    <r>
      <rPr>
        <i/>
        <sz val="10"/>
        <color indexed="30"/>
        <rFont val="Soberana Sans"/>
      </rPr>
      <t xml:space="preserve">
</t>
    </r>
  </si>
  <si>
    <t>Número de litros distribuidos por Liconsa al trimestre / Número de beneficiarios al trimestre</t>
  </si>
  <si>
    <t>Litro</t>
  </si>
  <si>
    <t>B C2. Utilidades generadas con la venta de leche comercial</t>
  </si>
  <si>
    <r>
      <t xml:space="preserve">C.2 Porcentaje de utilidad en la venta de leche comercial    </t>
    </r>
    <r>
      <rPr>
        <i/>
        <sz val="10"/>
        <color indexed="30"/>
        <rFont val="Soberana Sans"/>
      </rPr>
      <t xml:space="preserve">
</t>
    </r>
  </si>
  <si>
    <t xml:space="preserve">(Utilidad de operación / Ventas netas)*100    </t>
  </si>
  <si>
    <t>Estratégico-Economía-Anual</t>
  </si>
  <si>
    <t>A 1 A1.C1 Producción y fortificación de leche</t>
  </si>
  <si>
    <r>
      <t xml:space="preserve">A1.1.C1 Porcentaje de producción de leche fluida Liconsa en el trimestre  </t>
    </r>
    <r>
      <rPr>
        <i/>
        <sz val="10"/>
        <color indexed="30"/>
        <rFont val="Soberana Sans"/>
      </rPr>
      <t xml:space="preserve">
</t>
    </r>
  </si>
  <si>
    <t xml:space="preserve">(Número de litros producidos de leche fluida Liconsa en el trimestre / Número de litros de leche producidos por Liconsa en el trimestre) *100  </t>
  </si>
  <si>
    <r>
      <t xml:space="preserve">A1.2.C1 Porcentaje de cumplimiento del contenido de ácido fólico en la leche fortificada Liconsa    </t>
    </r>
    <r>
      <rPr>
        <i/>
        <sz val="10"/>
        <color indexed="30"/>
        <rFont val="Soberana Sans"/>
      </rPr>
      <t xml:space="preserve">
</t>
    </r>
  </si>
  <si>
    <t xml:space="preserve">(Contenido promedio de ácido fólico en la leche fortificada Liconsa / Contenido de ácido fólico declarado en la etiqueta del envase) * 100    </t>
  </si>
  <si>
    <t>Gestión-Calidad-Trimestral</t>
  </si>
  <si>
    <r>
      <t xml:space="preserve">A1.5.C1 Costo integrado por litro de leche Liconsa    </t>
    </r>
    <r>
      <rPr>
        <i/>
        <sz val="10"/>
        <color indexed="30"/>
        <rFont val="Soberana Sans"/>
      </rPr>
      <t xml:space="preserve">
</t>
    </r>
  </si>
  <si>
    <t xml:space="preserve">(Costo de producción por litro de leche Liconsa al trimestre + Costo de operación por litro de leche Liconsa por litro de leche)    </t>
  </si>
  <si>
    <r>
      <t xml:space="preserve">A1.6.C1 Porcentaje de cumplimiento de la producción para el Programa de Abasto Social de Leche    </t>
    </r>
    <r>
      <rPr>
        <i/>
        <sz val="10"/>
        <color indexed="30"/>
        <rFont val="Soberana Sans"/>
      </rPr>
      <t xml:space="preserve">
</t>
    </r>
  </si>
  <si>
    <t xml:space="preserve">(Litros de leche Liconsa producidos al trimestre / Litros de leche Liconsa programados a producir al trimestre)*100    </t>
  </si>
  <si>
    <r>
      <t xml:space="preserve">A1.3.C1 Porcentaje de cumplimiento del contenido de hierro en la leche fortificada Liconsa    </t>
    </r>
    <r>
      <rPr>
        <i/>
        <sz val="10"/>
        <color indexed="30"/>
        <rFont val="Soberana Sans"/>
      </rPr>
      <t xml:space="preserve">
</t>
    </r>
  </si>
  <si>
    <t xml:space="preserve">(Contenido promedio de hierro en la leche fortificada Liconsa / Contenido de hierro declarado en la etiqueta del envase) * 100    </t>
  </si>
  <si>
    <r>
      <t xml:space="preserve">A1.4.C1 Porcentaje de cumplimiento del contenido de proteínas en la leche fortificada Liconsa    </t>
    </r>
    <r>
      <rPr>
        <i/>
        <sz val="10"/>
        <color indexed="30"/>
        <rFont val="Soberana Sans"/>
      </rPr>
      <t xml:space="preserve">
</t>
    </r>
  </si>
  <si>
    <t xml:space="preserve">(Contenido promedio de proteínas en la leche fortificada Liconsa / Contenido de proteínas establecido en la NOM-155-SCFI-2012)*100    </t>
  </si>
  <si>
    <t>A 2 A3.C1 Distribución de leche fortificada Liconsa</t>
  </si>
  <si>
    <r>
      <t xml:space="preserve">A3.2.C1 Porcentaje de participación que representa la leche fluida distribuida por el Programa de Abasto Social de Leche    </t>
    </r>
    <r>
      <rPr>
        <i/>
        <sz val="10"/>
        <color indexed="30"/>
        <rFont val="Soberana Sans"/>
      </rPr>
      <t xml:space="preserve">
</t>
    </r>
  </si>
  <si>
    <t xml:space="preserve">(Litros de leche fluida distribuidos por el Programa de Abasto Social de Leche en el trimestre / Total de litros distribuidos por el Programa de Abasto Social de Leche en el trimestre)*100    </t>
  </si>
  <si>
    <r>
      <t xml:space="preserve">A3.3.C1 Porcentaje de participación que representa la leche en polvo distribuida por el Programa de Abasto Social    </t>
    </r>
    <r>
      <rPr>
        <i/>
        <sz val="10"/>
        <color indexed="30"/>
        <rFont val="Soberana Sans"/>
      </rPr>
      <t xml:space="preserve">
</t>
    </r>
  </si>
  <si>
    <t xml:space="preserve">(Litros de leche en polvo distribuidos por el Programa de Abasto Social de Leche en el trimestre / Total de litros distribuidos por el Programa de Abasto Social de Leche en el trimestre)*100    </t>
  </si>
  <si>
    <r>
      <t xml:space="preserve">A3.1.C1 Porcentaje de cumplimiento del Programa de Distribución    </t>
    </r>
    <r>
      <rPr>
        <i/>
        <sz val="10"/>
        <color indexed="30"/>
        <rFont val="Soberana Sans"/>
      </rPr>
      <t xml:space="preserve">
</t>
    </r>
  </si>
  <si>
    <t xml:space="preserve">(Número de litros de leche Liconsa distribuidos al trimestre / Número de litros de leche Liconsa programados a distribuir en el trimestre) *100    </t>
  </si>
  <si>
    <t>A 3 A2.C1 Actualización del padrón de beneficiarios</t>
  </si>
  <si>
    <r>
      <t xml:space="preserve">A2.C1 Tasa de variación del número de beneficiarios que conforman el padrón    </t>
    </r>
    <r>
      <rPr>
        <i/>
        <sz val="10"/>
        <color indexed="30"/>
        <rFont val="Soberana Sans"/>
      </rPr>
      <t xml:space="preserve">
</t>
    </r>
  </si>
  <si>
    <t xml:space="preserve">((Número de beneficiarios atendidos en el año t / Número de beneficiarios atendidos en el año t-1)-1)*100    </t>
  </si>
  <si>
    <t>B 4 A1.C2 Producción de leche comercial</t>
  </si>
  <si>
    <r>
      <t xml:space="preserve">A1.1.C2 Tasa de variación de litros de leche comercial vendidos a nivel nacional    </t>
    </r>
    <r>
      <rPr>
        <i/>
        <sz val="10"/>
        <color indexed="30"/>
        <rFont val="Soberana Sans"/>
      </rPr>
      <t xml:space="preserve">
</t>
    </r>
  </si>
  <si>
    <t xml:space="preserve">((Total de litros vendidos de leche comercial a nivel nacional en el periodo t/ Total de litros vendidos de leche comercial a nivel nacional en el periodo t-1)-1)*100    </t>
  </si>
  <si>
    <r>
      <t xml:space="preserve">A1.2.C2 Porcentaje de litros de leche producidos para el Programa de Comercialización de Productos Lácteos    </t>
    </r>
    <r>
      <rPr>
        <i/>
        <sz val="10"/>
        <color indexed="30"/>
        <rFont val="Soberana Sans"/>
      </rPr>
      <t xml:space="preserve">
</t>
    </r>
  </si>
  <si>
    <t xml:space="preserve">(Total de litros de leche producidos para el Programa de Comercialización de Productos Lácteos en el periodo t / Total de litros de leche producida en el año t)*100    </t>
  </si>
  <si>
    <r>
      <t xml:space="preserve">Población infantil en situación de malnutrición. Prevalencia de desnutrición crónica en niños y niñas menores de 5 años
</t>
    </r>
    <r>
      <rPr>
        <sz val="10"/>
        <rFont val="Soberana Sans"/>
        <family val="2"/>
      </rPr>
      <t>Sin Información,Sin Justificación</t>
    </r>
  </si>
  <si>
    <r>
      <t xml:space="preserve">Población infantil en situación de malnutrición. Prevalencia de sobrepeso y obesidad en niños y niñas de 0-11 años de edad
</t>
    </r>
    <r>
      <rPr>
        <sz val="10"/>
        <rFont val="Soberana Sans"/>
        <family val="2"/>
      </rPr>
      <t>Sin Información,Sin Justificación</t>
    </r>
  </si>
  <si>
    <r>
      <t xml:space="preserve">Población infantil en situación de malnutrición. Prevalencia de anemia en niños y niñas menores de 5 años de edad
</t>
    </r>
    <r>
      <rPr>
        <sz val="10"/>
        <rFont val="Soberana Sans"/>
        <family val="2"/>
      </rPr>
      <t>Sin Información,Sin Justificación</t>
    </r>
  </si>
  <si>
    <r>
      <t xml:space="preserve">Porcentaje de cobertura de los hogares objetivo.
</t>
    </r>
    <r>
      <rPr>
        <sz val="10"/>
        <rFont val="Soberana Sans"/>
        <family val="2"/>
      </rPr>
      <t xml:space="preserve"> Causa : La incorporación de nuevos hogares en el padrón, no fue suficiente para cubrir las bajas naturales y/o por inasistencia, registradas en el mismo.  Es importante aclarar que el padrón es dinámico, es decir que en los hogares registrados pueden formar parte del mismo a libre demanda y/o bien presentar una baja derivado del incumplimiento de alguno o varios requisitos, por ello la meta no fue alcanzada conforme a lo que se programó  Efecto: Debido a que las bajas superaron las altas, al cierre del segundo trimestre el número de hogares que se dejó de atender fue en un 7.93% respecto al programado, lo que repercute en una disminución en la demanda de litros de leche del Programa  Otros Motivos:</t>
    </r>
  </si>
  <si>
    <r>
      <t xml:space="preserve">Margen de ahorro por litro de leche de las familias beneficiarias del programa.
</t>
    </r>
    <r>
      <rPr>
        <sz val="10"/>
        <rFont val="Soberana Sans"/>
        <family val="2"/>
      </rPr>
      <t xml:space="preserve"> Causa : El comparativo con el precio de las leches comerciales sin fortificar supuso un mayor ahorro promedio por litro a las familias beneficiarias en el mes de junio, ya que el ahorro se considera por el precio de la Leche UHT, de tal manera que, por el precio establecido para el Programa que es de $5.50 para beneficiarios se obtiene una proporción de ahorro de 74.52% respecto del precio comercial de las leches equivalentes.  El denominador es mayor a lo programado dado que depende del comportamiento y precios del mercado.  Efecto: De esta manera, el impacto económico del gasto fue satisfactorio, ya que se les ofrece leche fortificada de la mejor calidad a precios preferenciales. Además de un ahorro de 14.48 pesos por cada litro de leche que adquiere el beneficiario en comparación con el litro de leche comercial.  Otros Motivos:</t>
    </r>
  </si>
  <si>
    <r>
      <t xml:space="preserve">C1.2 Porcentaje de mujeres atendidas por el programa en el trimestre    
</t>
    </r>
    <r>
      <rPr>
        <sz val="10"/>
        <rFont val="Soberana Sans"/>
        <family val="2"/>
      </rPr>
      <t xml:space="preserve"> Causa : El ingreso al padrón no es controlable por tipo de  beneficiario, los movimientos se dan de manera natural. De esta manera, dado que la reducción en el número de mujeres incorporadas en el padrón, debido a que las bajas fueron mayores al número de altas registradas en este grupo y para este periodo, también existe una reducción en el número total de beneficiarios que atendió el programa (denominador), dado que éste es variable por la misma razón de que las altas y bajas no son controlables y que el programa opera bajo demanda.  Efecto: La participación de este grupo con respecto al padrón total fue inferior en 2.30% con respecto a la meta considerada para el cierre del mes de junio, lo que representa una ligera disminución en la demanda de Leche del Programa.  Otros Motivos:</t>
    </r>
  </si>
  <si>
    <r>
      <t xml:space="preserve">C1.1 Promedio de litros de leche Liconsa distribuidos por beneficiario al trimestre
</t>
    </r>
    <r>
      <rPr>
        <sz val="10"/>
        <rFont val="Soberana Sans"/>
        <family val="2"/>
      </rPr>
      <t xml:space="preserve"> Causa : Debido a que el ingreso al padrón no es controlable en forma directa ya que es a solicitud de los beneficiarios, los movimientos se dan de manera natural, por ello el denominador es ligeramente menor al planteado en la meta, por otra parte la cantidad de litros es definida por la demanda de  los beneficiarios por lo cual el numerador es también ligeramente inferior. En cuanto a la meta de forma general es 0.39% menor a la programada debido a lo anterior.   Efecto: La disminución en el factor de retiro genera una baja en la demanda de Leche del programa.  Otros Motivos:</t>
    </r>
  </si>
  <si>
    <r>
      <t xml:space="preserve">C.2 Porcentaje de utilidad en la venta de leche comercial    
</t>
    </r>
    <r>
      <rPr>
        <sz val="10"/>
        <rFont val="Soberana Sans"/>
        <family val="2"/>
      </rPr>
      <t>Sin Información,Sin Justificación</t>
    </r>
  </si>
  <si>
    <r>
      <t xml:space="preserve">A1.1.C1 Porcentaje de producción de leche fluida Liconsa en el trimestre  
</t>
    </r>
    <r>
      <rPr>
        <sz val="10"/>
        <rFont val="Soberana Sans"/>
        <family val="2"/>
      </rPr>
      <t xml:space="preserve"> Causa : El porcentaje de participación de leche fluida respecto a la producción total para el Programa de Abasto Social de enero a junio, presentó un cumplimiento abajo de la meta en 3.3 puntos porcentuales respecto a la programada, esto debido a que se produjo menos litros de leche fluida, por que la demanda real de leche fluida fue menor a la esperada, cantidad que se ajustó de acuerdo a las cantidades solicitadas por el programa.   Efecto: "No se tienen efectos ya que la demanda de leche en polvo se ajusto de acuerdo a las cantidades solicitadas por el programa. Las Cifras son preliminares, se contaran con los datos definitivos de los estados financieros a partir del día 24 de julio del corriente."  Otros Motivos:</t>
    </r>
  </si>
  <si>
    <r>
      <t xml:space="preserve">A1.2.C1 Porcentaje de cumplimiento del contenido de ácido fólico en la leche fortificada Liconsa    
</t>
    </r>
    <r>
      <rPr>
        <sz val="10"/>
        <rFont val="Soberana Sans"/>
        <family val="2"/>
      </rPr>
      <t xml:space="preserve"> Causa : El valor promedio excede la meta en un 35.4% derivado de las variaciones analíticas y del proceso producción de la leche acopiada, la cual  aporta de origen una mayor cantidad de ácido fólico, aunado ha esto cabe señalar que la meta muestra el nivel de contenido de ácido fólico en la leche fortificada Liconsa con respecto a lo declarado en la etiqueta del envase conforme a la NOM-051-SCFI/SSA1-2010, para que esta sea considerada como fortificada.  Se presentan resultados preliminares, los resultados definitivos de enero-junio de 2019 se tendrán disponibles a más tardar el 24 de julio del año en curso.  Efecto: El Ácido Fólico excedente representa un beneficio para el consumidor al incrementarse el aporte nutricional del producto, sin que esto represente un costo adicional para Liconsa ya que este mayor contenido es aportado de origen por la leche acopiada Otros Motivos:</t>
    </r>
  </si>
  <si>
    <r>
      <t xml:space="preserve">A1.5.C1 Costo integrado por litro de leche Liconsa    
</t>
    </r>
    <r>
      <rPr>
        <sz val="10"/>
        <rFont val="Soberana Sans"/>
        <family val="2"/>
      </rPr>
      <t xml:space="preserve"> Causa : La causa principal de este incremento es el alza del precio de compra de leche de origen nacional, que se fijó en $8.20 por litro como precio de garantía para los pequeños productores. Se contará con la cifras definitivas a partir del 24 de julio del presente.   Efecto: El  costo integrado se incrementó de manera significativa, propiciando que el resultado del indicador se encuentre por arriba de la meta en $0.64  Otros Motivos:</t>
    </r>
  </si>
  <si>
    <r>
      <t xml:space="preserve">A1.6.C1 Porcentaje de cumplimiento de la producción para el Programa de Abasto Social de Leche    
</t>
    </r>
    <r>
      <rPr>
        <sz val="10"/>
        <rFont val="Soberana Sans"/>
        <family val="2"/>
      </rPr>
      <t xml:space="preserve"> Causa : La producción realizada de enero a junio de 2019, presento un cumplimiento por debajo en 4.27 puntos porcentuales, ya que hubo un decremento en la demanda real respecto a lo programado para este periodo.   Efecto: "No se consideran afectaciones cuantificables toda vez que la producción de leche obedece a la demanda de los beneficiarios. Otros motivos Los resultados que se muestran son Cifras preliminares, se contaran con los datos definitivos de los estados financieros a partir del día 24 de julio del corriente."  Otros Motivos:</t>
    </r>
  </si>
  <si>
    <r>
      <t xml:space="preserve">A1.3.C1 Porcentaje de cumplimiento del contenido de hierro en la leche fortificada Liconsa    
</t>
    </r>
    <r>
      <rPr>
        <sz val="10"/>
        <rFont val="Soberana Sans"/>
        <family val="2"/>
      </rPr>
      <t xml:space="preserve"> Causa : El valor promedio excede la meta en un 12.33% derivado de las variaciones analíticas, así como del proceso productivo y representa el 79.3% de la ingesta diaria sugerida para la población mexicana indicada en la NOM-051-SCFI/SSA1-2010.  Efecto: El Hierro excedente representa un beneficio para el consumidor al incrementarse el aporte nutricional del producto, sin que esto represente un costo adicional para Liconsa.  Otros Motivos:</t>
    </r>
  </si>
  <si>
    <r>
      <t xml:space="preserve">A1.4.C1 Porcentaje de cumplimiento del contenido de proteínas en la leche fortificada Liconsa    
</t>
    </r>
    <r>
      <rPr>
        <sz val="10"/>
        <rFont val="Soberana Sans"/>
        <family val="2"/>
      </rPr>
      <t xml:space="preserve"> Causa : El valor promedio excede la meta en un 3.9% derivado de las variaciones analíticas, así como del proceso productivo, sin que esto represente un incumplimiento a la normatividad.  Efecto: La Proteína excedente representa un beneficio para el consumidor al incrementarse el aporte nutricional del producto, sin que esto represente un costo adicional para Liconsa.  Otros Motivos:</t>
    </r>
  </si>
  <si>
    <r>
      <t xml:space="preserve">A3.2.C1 Porcentaje de participación que representa la leche fluida distribuida por el Programa de Abasto Social de Leche    
</t>
    </r>
    <r>
      <rPr>
        <sz val="10"/>
        <rFont val="Soberana Sans"/>
        <family val="2"/>
      </rPr>
      <t xml:space="preserve"> Causa : La falta de actualización en el Padrón de Beneficiarios y el promedio de retiro que se presenta, genera que los litros distribuidos no logren alcanzar niveles satisfactorios.  Efecto: El Programa de Distribución de Leche no logra alcanzar el 100% de su programa, lo cual genera que la infraestructura de distribución y logística sea sub utilizada.  Otros Motivos:</t>
    </r>
  </si>
  <si>
    <r>
      <t xml:space="preserve">A3.3.C1 Porcentaje de participación que representa la leche en polvo distribuida por el Programa de Abasto Social    
</t>
    </r>
    <r>
      <rPr>
        <sz val="10"/>
        <rFont val="Soberana Sans"/>
        <family val="2"/>
      </rPr>
      <t xml:space="preserve"> Causa : La meta quedo por debajo de lo programado en 0.33 puntos porcentuales debido a que la cantidad de leche en polvo requerida por los centros de trabajo corresponde a la demanda de acuerdo a los movimientos del padrón de beneficiarios, es decir la demanda de leche en polvo fue menor a lo programado, este factor no es totalmente controlable por los operadores del programa.  Se presentara la información definitiva a partir del día 24 de julio del 2019.  Efecto: Sin efectos cuantificables ya que la variación es mínima.  Otros Motivos:</t>
    </r>
  </si>
  <si>
    <r>
      <t xml:space="preserve">A3.1.C1 Porcentaje de cumplimiento del Programa de Distribución    
</t>
    </r>
    <r>
      <rPr>
        <sz val="10"/>
        <rFont val="Soberana Sans"/>
        <family val="2"/>
      </rPr>
      <t>Sin Información,Sin Justificación</t>
    </r>
  </si>
  <si>
    <r>
      <t xml:space="preserve">A2.C1 Tasa de variación del número de beneficiarios que conforman el padrón    
</t>
    </r>
    <r>
      <rPr>
        <sz val="10"/>
        <rFont val="Soberana Sans"/>
        <family val="2"/>
      </rPr>
      <t>Sin Información,Sin Justificación</t>
    </r>
  </si>
  <si>
    <r>
      <t xml:space="preserve">A1.1.C2 Tasa de variación de litros de leche comercial vendidos a nivel nacional    
</t>
    </r>
    <r>
      <rPr>
        <sz val="10"/>
        <rFont val="Soberana Sans"/>
        <family val="2"/>
      </rPr>
      <t>Sin Información,Sin Justificación</t>
    </r>
  </si>
  <si>
    <r>
      <t xml:space="preserve">A1.2.C2 Porcentaje de litros de leche producidos para el Programa de Comercialización de Productos Lácteos    
</t>
    </r>
    <r>
      <rPr>
        <sz val="10"/>
        <rFont val="Soberana Sans"/>
        <family val="2"/>
      </rPr>
      <t>Sin Información,Sin Justificación</t>
    </r>
  </si>
  <si>
    <t>S053</t>
  </si>
  <si>
    <t>Programa de Abasto Rural a cargo de Diconsa, S.A. de C.V. (DICONSA)</t>
  </si>
  <si>
    <t>VSS-Diconsa, S.A. de C.V.</t>
  </si>
  <si>
    <t>12 - Oferta de productos básicos a precios competitivos</t>
  </si>
  <si>
    <t>Contribuir al bienestar social e igualdad mediante la mejora de la seguridad alimentaria de la población en localidades con cobertura de tiendas Diconsa.</t>
  </si>
  <si>
    <r>
      <t>Porcentaje de la población con seguridad alimentaria</t>
    </r>
    <r>
      <rPr>
        <i/>
        <sz val="10"/>
        <color indexed="30"/>
        <rFont val="Soberana Sans"/>
      </rPr>
      <t xml:space="preserve">
</t>
    </r>
  </si>
  <si>
    <t>[(Total de personas con seguridad alimentaria) / (Total de personas a nivel nacional)] X 100</t>
  </si>
  <si>
    <t>Estratégico-Eficacia-Bienal</t>
  </si>
  <si>
    <t>La población de localidades de alta y muy alta marginación, con población de entre 200 y 14,999 habitantes, mejora su seguridad alimentaria.</t>
  </si>
  <si>
    <r>
      <t>Porcentaje de la población con seguridad alimentaria que está en el radio de influencia de una tienda Diconsa en localidades de alta y muy alta marginación.</t>
    </r>
    <r>
      <rPr>
        <i/>
        <sz val="10"/>
        <color indexed="30"/>
        <rFont val="Soberana Sans"/>
      </rPr>
      <t xml:space="preserve">
</t>
    </r>
  </si>
  <si>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</si>
  <si>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A Tiendas comunitarias DICONSA abastecidas con productos de la Canasta DICONSA, transfieren un margen de ahorro respecto a opciones privadas de abasto.</t>
  </si>
  <si>
    <r>
      <t>Porcentaje de cobertura del total de localidades objetivo</t>
    </r>
    <r>
      <rPr>
        <i/>
        <sz val="10"/>
        <color indexed="30"/>
        <rFont val="Soberana Sans"/>
      </rPr>
      <t xml:space="preserve">
</t>
    </r>
  </si>
  <si>
    <t>(Localidades objetivo con tienda Diconsa/Total de localidades objetivo) X 100</t>
  </si>
  <si>
    <r>
      <t>Disponibilidad física de los productos de la Canasta Básica Diconsa</t>
    </r>
    <r>
      <rPr>
        <i/>
        <sz val="10"/>
        <color indexed="30"/>
        <rFont val="Soberana Sans"/>
      </rPr>
      <t xml:space="preserve">
</t>
    </r>
  </si>
  <si>
    <t>(Total de productos de la Canasta Básica Diconsa encontrados en las tiendas encuestadas / Total de productos de la Canasta Básica Diconsa que deberían estar en las tiendas verificadas en muestra)*100</t>
  </si>
  <si>
    <r>
      <t>Margen de ahorro en la canasta básica Diconsa</t>
    </r>
    <r>
      <rPr>
        <i/>
        <sz val="10"/>
        <color indexed="30"/>
        <rFont val="Soberana Sans"/>
      </rPr>
      <t xml:space="preserve">
</t>
    </r>
  </si>
  <si>
    <t>((Precio promedio de la canasta básica en el mercado local / Precio promedio de la canasta básica en tiendas Diconsa )-1) x 100</t>
  </si>
  <si>
    <t>A 1 Atención de localidades objetivo con tienda fija o tienda móvil</t>
  </si>
  <si>
    <r>
      <t>Atención a localidades objetivo por Tienda Móvil</t>
    </r>
    <r>
      <rPr>
        <i/>
        <sz val="10"/>
        <color indexed="30"/>
        <rFont val="Soberana Sans"/>
      </rPr>
      <t xml:space="preserve">
</t>
    </r>
  </si>
  <si>
    <t>(Número de localidades objetivo atendidas por lo menos 4 veces por tienda móvil en el periodo) / (Número de localidades objetivo programadas para atender por lo menos 4 veces en el periodo) x 100</t>
  </si>
  <si>
    <r>
      <t>Porcentaje de aperturas de Tiendas en localidades objetivo respecto a las programadas.</t>
    </r>
    <r>
      <rPr>
        <i/>
        <sz val="10"/>
        <color indexed="30"/>
        <rFont val="Soberana Sans"/>
      </rPr>
      <t xml:space="preserve">
</t>
    </r>
  </si>
  <si>
    <t>(Apertura de Tiendas en localidades objetivo / Total de aperturas programadas en localidades objetivo) x 100</t>
  </si>
  <si>
    <t>A 2 Adquisición de bienes para comercializar</t>
  </si>
  <si>
    <r>
      <t>Porcentaje de compra de productos alimenticios de la Canasta Básica Diconsa</t>
    </r>
    <r>
      <rPr>
        <i/>
        <sz val="10"/>
        <color indexed="30"/>
        <rFont val="Soberana Sans"/>
      </rPr>
      <t xml:space="preserve">
</t>
    </r>
  </si>
  <si>
    <t>(Monto acumulado de productos alimenticios de la Canasta Básica Diconsa en el ejercicio/ Monto acumulado de Compra de productos alimenticios adquiridos en el ejercicio) x100</t>
  </si>
  <si>
    <r>
      <t>Porcentaje de compras de frijol a productores sociales</t>
    </r>
    <r>
      <rPr>
        <i/>
        <sz val="10"/>
        <color indexed="30"/>
        <rFont val="Soberana Sans"/>
      </rPr>
      <t xml:space="preserve">
</t>
    </r>
  </si>
  <si>
    <t>(Volumen acumulado de toneladas de frijol adquiridas a productores sociales en el ejercicio/Volumen acumulado de toneladas de frijol adquiridas en el ejercicio) X 100</t>
  </si>
  <si>
    <r>
      <t>Porcentaje de compras de maíz a productores sociales</t>
    </r>
    <r>
      <rPr>
        <i/>
        <sz val="10"/>
        <color indexed="30"/>
        <rFont val="Soberana Sans"/>
      </rPr>
      <t xml:space="preserve">
</t>
    </r>
  </si>
  <si>
    <t>(Volumen total de toneladas adquiridas de maíz a productores sociales/Total de toneladas adquiridas de maíz en el periodo) X 100</t>
  </si>
  <si>
    <t>A 3 Surtimiento de tiendas Diconsa</t>
  </si>
  <si>
    <r>
      <t>Porcentaje de surtimiento de las tiendas por parte de los almacenes rurales.</t>
    </r>
    <r>
      <rPr>
        <i/>
        <sz val="10"/>
        <color indexed="30"/>
        <rFont val="Soberana Sans"/>
      </rPr>
      <t xml:space="preserve">
</t>
    </r>
  </si>
  <si>
    <t>(Piezas totales surtidas por los almacenes rurales a las tiendas / Piezas totales pedidas por las tiendas a los almacenes rurales) x 100</t>
  </si>
  <si>
    <t>A 4 Venta de productos</t>
  </si>
  <si>
    <r>
      <t>Monto de ahorro generado por la compra de los productos de la Canasta Básica Diconsa</t>
    </r>
    <r>
      <rPr>
        <i/>
        <sz val="10"/>
        <color indexed="30"/>
        <rFont val="Soberana Sans"/>
      </rPr>
      <t xml:space="preserve">
</t>
    </r>
  </si>
  <si>
    <t>Monto total de la venta de los productos de la Canasta Básica Diconsa x el margen de ahorro promedio de la Canasta Básica Diconsa</t>
  </si>
  <si>
    <t>Gestión-Economía-Semestral</t>
  </si>
  <si>
    <r>
      <t>Promedio de venta por tienda</t>
    </r>
    <r>
      <rPr>
        <i/>
        <sz val="10"/>
        <color indexed="30"/>
        <rFont val="Soberana Sans"/>
      </rPr>
      <t xml:space="preserve">
</t>
    </r>
  </si>
  <si>
    <t>Ventas totales a tiendas/ Número de tiendas</t>
  </si>
  <si>
    <t>A 5 Supervisión de la operación de la tiendas Diconsa</t>
  </si>
  <si>
    <r>
      <t>Porcentaje de tiendas supervisadas en el periodo</t>
    </r>
    <r>
      <rPr>
        <i/>
        <sz val="10"/>
        <color indexed="30"/>
        <rFont val="Soberana Sans"/>
      </rPr>
      <t xml:space="preserve">
</t>
    </r>
  </si>
  <si>
    <t>(Número de tiendas que tienen supervisión conforme al parámetro de supervisiones que les corresponden en el periodo/ Número promedio de tiendas en el periodo) X 100</t>
  </si>
  <si>
    <t>A 6 Oferta de servicios adicionales al abasto</t>
  </si>
  <si>
    <r>
      <t>Porcentaje de tiendas que funcionan como Unidades de Servicio a la Comunidad</t>
    </r>
    <r>
      <rPr>
        <i/>
        <sz val="10"/>
        <color indexed="30"/>
        <rFont val="Soberana Sans"/>
      </rPr>
      <t xml:space="preserve">
</t>
    </r>
  </si>
  <si>
    <t>Porcentaje de tiendas que ofrecen tres o más servicios adicionales al abasto</t>
  </si>
  <si>
    <t>A 7 Participación de mujeres en el programa</t>
  </si>
  <si>
    <r>
      <t>Porcentaje de tienda a cargo de mujeres</t>
    </r>
    <r>
      <rPr>
        <i/>
        <sz val="10"/>
        <color indexed="30"/>
        <rFont val="Soberana Sans"/>
      </rPr>
      <t xml:space="preserve">
</t>
    </r>
  </si>
  <si>
    <t>(Número de encargados de tienda mujeres / Número total de encargados) x 100</t>
  </si>
  <si>
    <t>A 8 Capacitación a los encargados de la tienda Diconsa</t>
  </si>
  <si>
    <r>
      <t>Porcentaje de miembros de la red social capacitados.</t>
    </r>
    <r>
      <rPr>
        <i/>
        <sz val="10"/>
        <color indexed="30"/>
        <rFont val="Soberana Sans"/>
      </rPr>
      <t xml:space="preserve">
</t>
    </r>
  </si>
  <si>
    <t>(Número de miembros de la Red Social capacitados / Total de miembros de la Red Social programados para capacitar) x 100</t>
  </si>
  <si>
    <r>
      <t xml:space="preserve">Porcentaje de la población con seguridad alimentaria
</t>
    </r>
    <r>
      <rPr>
        <sz val="10"/>
        <rFont val="Soberana Sans"/>
        <family val="2"/>
      </rPr>
      <t>Sin Información,Sin Justificación</t>
    </r>
  </si>
  <si>
    <r>
      <t xml:space="preserve">Porcentaje de la población con seguridad alimentaria que está en el radio de influencia de una tienda Diconsa en localidades de alta y muy alta marginación.
</t>
    </r>
    <r>
      <rPr>
        <sz val="10"/>
        <rFont val="Soberana Sans"/>
        <family val="2"/>
      </rPr>
      <t>Sin Información,Sin Justificación</t>
    </r>
  </si>
  <si>
    <r>
      <t xml:space="preserve">Porcentaje de cobertura del total de localidades objetivo
</t>
    </r>
    <r>
      <rPr>
        <sz val="10"/>
        <rFont val="Soberana Sans"/>
        <family val="2"/>
      </rPr>
      <t xml:space="preserve"> Causa : Se realizarón cierres de tiendas comunitarias derivado del programa de depuración y saneamiento, lo que afecto a la baja el número de localidades objetivo con tienda Liconsa.  Efecto: Sin efectos cuantificables toda vez que las variaciones son mínimas   Otros Motivos:</t>
    </r>
  </si>
  <si>
    <r>
      <t xml:space="preserve">Disponibilidad física de los productos de la Canasta Básica Diconsa
</t>
    </r>
    <r>
      <rPr>
        <sz val="10"/>
        <rFont val="Soberana Sans"/>
        <family val="2"/>
      </rPr>
      <t>Sin Información,Sin Justificación</t>
    </r>
  </si>
  <si>
    <r>
      <t xml:space="preserve">Margen de ahorro en la canasta básica Diconsa
</t>
    </r>
    <r>
      <rPr>
        <sz val="10"/>
        <rFont val="Soberana Sans"/>
        <family val="2"/>
      </rPr>
      <t xml:space="preserve"> Causa : El margen de ahorro supero la meta para el periodo en 8.84 puntos porcentuales, lo cual se debe a la comercialización de productos de marca propia como:  detergente en polvo, jabón de tocador, chocolate en polvo y pasta para sopa, los cuales durante el periodo generan un margen de ahorro superior al 44% a la población.  Efecto: Se genera un ahorro directo a los beneficiarios del Programa de Abasto Rural en las localidades con tienda comunitaria  Otros Motivos:</t>
    </r>
  </si>
  <si>
    <r>
      <t xml:space="preserve">Atención a localidades objetivo por Tienda Móvil
</t>
    </r>
    <r>
      <rPr>
        <sz val="10"/>
        <rFont val="Soberana Sans"/>
        <family val="2"/>
      </rPr>
      <t xml:space="preserve"> Causa : La meta alcanzada representa 31.71% en relación a lo programado debido a los altos costos de mantenimiento, combustible y otros gastos directos e indirectos que han que generado que este esquema de atención de localidades por Tienda Móvil sea limitado.  Efecto: Una baja atención de localidades mediante este esquema genera la necesidad de replantearlo para dar una adecuada atención a las localidades objetivo programadas.  Otros Motivos:</t>
    </r>
  </si>
  <si>
    <r>
      <t xml:space="preserve">Porcentaje de aperturas de Tiendas en localidades objetivo respecto a las programadas.
</t>
    </r>
    <r>
      <rPr>
        <sz val="10"/>
        <rFont val="Soberana Sans"/>
        <family val="2"/>
      </rPr>
      <t xml:space="preserve"> Causa : Derivado de una mayor promoción del programa en localidades objetivo, se registró un incremento en las solicitudes de apertura de tienda, las cuales se concretaron satisfactoriamente, permitiendo superar la meta en un 28%.  Efecto: Existen localidades objetivo que pudieron contar con el servicio de abasto por parte de Diconsa, lo que representa mayor disponibilidad de los productos básicos y complementarios para los habitantes de las mismas.   Otros Motivos:</t>
    </r>
  </si>
  <si>
    <r>
      <t xml:space="preserve">Porcentaje de compra de productos alimenticios de la Canasta Básica Diconsa
</t>
    </r>
    <r>
      <rPr>
        <sz val="10"/>
        <rFont val="Soberana Sans"/>
        <family val="2"/>
      </rPr>
      <t xml:space="preserve"> Causa : "Es importante señalar que el numerador es dinámico, ya que este, es el monto acumulado de compra de productos alimenticios adquiridos en el periodo por Diconsa para el Programa de Abasto Rural, y este monto obedece a la demanda de productos alimenticios de la población de las localidades que cuentan con una Tienda Comunitaria. De tal manera el monto acumulado de compra de productos alimenticios para el periodo Enero-Junio fue de $2,681,436,117.99  En cuanto a la meta registrada se tiene un error en la captura del Numerador ya que este debe ser ascendente para que se observe el avance en términos porcentuales de la meta hasta alcanzar el 70% del denominador al término del 4to trimestre, debiendo ser para el periodo de Enero a Junio de 35%  Considerando lo anterior el avance es inferior a la meta programada en 4.01% debido a que, existió una baja en la demanda de productos de la canasta básica y complementarios que se reflejo en una baja en las ventas y en los pedidos de las tiendas comunitarias" Efecto: "Se tiene una menor disponibilidad de productos de la Canasta Diconsa en las tiendas Comunitarias, Se ajustará el valor del numerador para los siguiente periodos"  Otros Motivos:</t>
    </r>
  </si>
  <si>
    <r>
      <t xml:space="preserve">Porcentaje de compras de frijol a productores sociales
</t>
    </r>
    <r>
      <rPr>
        <sz val="10"/>
        <rFont val="Soberana Sans"/>
        <family val="2"/>
      </rPr>
      <t xml:space="preserve"> Causa : "El indicador supera la meta en 5.16 puntos porcentuales. Lo anterior debido a una variación en las compras habituales de Frijol de Diconsa, derivado de que, con la operación del Programa de precios de garantía para el frijol, el mercado sufrió un cambios en la dinámica de oferta, ya que los productores optaron por acceder al Programa de precios de Garantía; sobre todo en los meses de abril y mayo" Efecto: Se mantiene el abasto de frijol a las tiendas comunitarias, así como la priorización de las compras de frijol a productores sociales en una proporción mayor al 20% como lo estipulan las Reglas de Operación del Programa  Otros Motivos:</t>
    </r>
  </si>
  <si>
    <r>
      <t xml:space="preserve">Porcentaje de compras de maíz a productores sociales
</t>
    </r>
    <r>
      <rPr>
        <sz val="10"/>
        <rFont val="Soberana Sans"/>
        <family val="2"/>
      </rPr>
      <t xml:space="preserve"> Causa : "No se realizaron compras de maíz en el periodo enero-junio del  2019, toda vez que durante los meses de octubre-diciembre del 2018 se realizaron compras mediante la modalidad de agricultura por contrato para ser distribuido el maíz a las Sucursales y Unidades Operativas a partir del mes de enero de 2019. Asimismo, para el periodo de referencia, la adquisición de maíz se realizó a través de SEGALMEX" Efecto: Diconsa se está adecuando a las políticas implementadas por SEGALMEX  Otros Motivos:</t>
    </r>
  </si>
  <si>
    <r>
      <t xml:space="preserve">Porcentaje de surtimiento de las tiendas por parte de los almacenes rurales.
</t>
    </r>
    <r>
      <rPr>
        <sz val="10"/>
        <rFont val="Soberana Sans"/>
        <family val="2"/>
      </rPr>
      <t xml:space="preserve"> Causa : "La reducción en las ventas de las Tiendas comunitarias, generó que los pedidos de estas se redujeran, alcanzando la cifra de 289,849,378 piezas, la cual es menor a lo que se tenía programado (363,099,652), por tal motivo el número de piezas surtidas también se vio reducido.  Adicionalmente en el calculo de las cifras del  trimestre anterior existió un error que sobrestimo el número total de piezas pedidas y surtidas derivado del ajuste en el número de sucursales de Diconsa. Se están llevando a cabo una serie de acciones para mejorar las ventas y el desplazamiento de productos, por lo que se espera que en los próximos trimestres se alcance la meta programada" Efecto: Menor desplazamiento de productos básicos y complementarios, lo que genera infraestructura de transporte y logística ociosa.                         Otros Motivos:</t>
    </r>
  </si>
  <si>
    <r>
      <t xml:space="preserve">Monto de ahorro generado por la compra de los productos de la Canasta Básica Diconsa
</t>
    </r>
    <r>
      <rPr>
        <sz val="10"/>
        <rFont val="Soberana Sans"/>
        <family val="2"/>
      </rPr>
      <t xml:space="preserve"> Causa : El monto de ahorro que se transfiere a las familias beneficiarias del Programa de Abasto Rural se encuentra por encima de la meta calculada, lo cual se debe a que el Margen de Ahorro de la Canasta básica es superior a la meta que establecen las reglas de operación, lo que compensa la ligera baja en el monto total de venta de los productos de la canasta básica.  Efecto: Mayor ahorro monetario directo para las personas con acceso a tiendas Diconsa del Programa de Abasto Rural, o que genera una mejor eficiencia del gasto en alimentación de los beneficiarios  Otros Motivos:</t>
    </r>
  </si>
  <si>
    <r>
      <t xml:space="preserve">Promedio de venta por tienda
</t>
    </r>
    <r>
      <rPr>
        <sz val="10"/>
        <rFont val="Soberana Sans"/>
        <family val="2"/>
      </rPr>
      <t xml:space="preserve"> Causa : "El indicador supera la meta en 117.50% debido a que por un error de captura existe un desfase en los numeradores y metas, debiendo ser la meta para este periodo la que se encuentra en el tercer trimestre, considerando lo anterior, el promedio de venta por tienda es del 96.66% de la meta, esto derivado de una ligera disminución de las ventas en las tiendas comunitarias. También cabe señalar que la reducción del denominador se debe a la reducción del número de tiendas en operación originado por el cierre de tiendas de acuerdo al programa de saneamiento" Efecto: Considerando el calculo con la meta del 3er Trimestre se tiene que no existen efectos cuantificables, toda vez que las variaciones son mínimas.  Otros Motivos:</t>
    </r>
  </si>
  <si>
    <r>
      <t xml:space="preserve">Porcentaje de tiendas supervisadas en el periodo
</t>
    </r>
    <r>
      <rPr>
        <sz val="10"/>
        <rFont val="Soberana Sans"/>
        <family val="2"/>
      </rPr>
      <t xml:space="preserve"> Causa : "Para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mes de junio fue de 25,773.  Considerando lo anterior, el avance es inferior a la meta en 11.13 puntos porcentuales a la meta, lo anterior se debió al cambio de proveedor de equipos HandHeld con los cuales se opera la Bitácora Electrónica, que implicó la concentración de dispositivos en Sucursales y Unidades Operativas para su retiro por parte del proveedor, de tal manera que las actividades de supervisión se vieron retrasadas, por esta misma razón, se supervisó un menor número de tiendas (numerador)"  Efecto: La supervisión operativa no se realizó a todas las tiendas previstas para este periodo, por lo cual una vez solventado el tema de las HandHeld se procederá a regularizar estas acciones de supervisión.  Otros Motivos:</t>
    </r>
  </si>
  <si>
    <r>
      <t xml:space="preserve">Porcentaje de tiendas que funcionan como Unidades de Servicio a la Comunidad
</t>
    </r>
    <r>
      <rPr>
        <sz val="10"/>
        <rFont val="Soberana Sans"/>
        <family val="2"/>
      </rPr>
      <t xml:space="preserve"> Causa : "El denominador de este indicador tiene un comportamiento dinámico derivado de las aperturas y cierres de tiendas Comunitarias sucesos que no son controlables por Diconsa, considerando lo anterior este indicador alcanza la meta prevista"  Efecto: Sin efectos cuantificables toda vez que las variaciones son mínimas    Otros Motivos:</t>
    </r>
  </si>
  <si>
    <r>
      <t xml:space="preserve">Porcentaje de tienda a cargo de mujeres
</t>
    </r>
    <r>
      <rPr>
        <sz val="10"/>
        <rFont val="Soberana Sans"/>
        <family val="2"/>
      </rPr>
      <t xml:space="preserve"> Causa : "  Para este indicador el denominador es dinámico derivado de las aperturas y cierres de tiendas Comunitarias sucesos que no son controlables por Diconsa, por lo anterior el número total de tiendas en operación al mes de junio fue de 25,773.   Considerando lo anterior, lo alcanzado representa un porcentaje de cumplimiento de 101.86% con respecto a lo programado"  Efecto: Sin efectos cuantificables toda vez que las variaciones son mínimas.  Otros Motivos:</t>
    </r>
  </si>
  <si>
    <r>
      <t xml:space="preserve">Porcentaje de miembros de la red social capacitados.
</t>
    </r>
    <r>
      <rPr>
        <sz val="10"/>
        <rFont val="Soberana Sans"/>
        <family val="2"/>
      </rPr>
      <t xml:space="preserve"> Causa : "Este indicador presenta un avance inferior a la meta, derivado de la reestructuración y modificación de los procesos de capacitación comunitaria, que origino ajustes a los programas y temas de capacitación que involucran a la red social"  Efecto: Las unidades operativas no están llegando a los niveles requeridos de interacción con los miembros de la red social Diconsa, lo que podría originar una falta de conocimiento y coordinación en los procesos de comercialización en la red de Tiendas Diconsa.   Otros Motivos:</t>
    </r>
  </si>
  <si>
    <t>S240</t>
  </si>
  <si>
    <t xml:space="preserve">Programa de Concurrencia con las Entidades Federativas </t>
  </si>
  <si>
    <t>113-Coordinación General de Delegaciones</t>
  </si>
  <si>
    <t>6 - Elevar el ingreso de los productores y el empleo rural</t>
  </si>
  <si>
    <t>Contribuir al desarrollo económico incluyente mediante el incremento de la productividad en las Entidades Federativas</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</si>
  <si>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</si>
  <si>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</si>
  <si>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</si>
  <si>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</si>
  <si>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</si>
  <si>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</si>
  <si>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</si>
  <si>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</si>
  <si>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</si>
  <si>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</si>
  <si>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</si>
  <si>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</si>
  <si>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</si>
  <si>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</si>
  <si>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</si>
  <si>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</si>
  <si>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</si>
  <si>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</si>
  <si>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</si>
  <si>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</si>
  <si>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</si>
  <si>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</si>
  <si>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</si>
  <si>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</si>
  <si>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</si>
  <si>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</si>
  <si>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</si>
  <si>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</si>
  <si>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</si>
  <si>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</si>
  <si>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B 4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</si>
  <si>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</si>
  <si>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</si>
  <si>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5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</si>
  <si>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</si>
  <si>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</si>
  <si>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</si>
  <si>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</si>
  <si>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</si>
  <si>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</si>
  <si>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</si>
  <si>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</si>
  <si>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</si>
  <si>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</si>
  <si>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</si>
  <si>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</si>
  <si>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</si>
  <si>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</si>
  <si>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</si>
  <si>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</si>
  <si>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variación de la productividad total de los factores del sector agroalimentario.
</t>
    </r>
    <r>
      <rPr>
        <sz val="10"/>
        <rFont val="Soberana Sans"/>
        <family val="2"/>
      </rPr>
      <t>Sin Información,Sin Justificación</t>
    </r>
  </si>
  <si>
    <r>
      <t xml:space="preserve">P Tasa de variación en la productividad de la actividad económica apoyada en las Unidades de Producción Primaria del sector agropecuario, pesquero y acuícola en las Entidades Federativas.
</t>
    </r>
    <r>
      <rPr>
        <sz val="10"/>
        <rFont val="Soberana Sans"/>
        <family val="2"/>
      </rPr>
      <t>Sin Información,Sin Justificación</t>
    </r>
  </si>
  <si>
    <r>
      <t xml:space="preserve">C1 Tasa de variación del valor de los activos de las Unidades de Producción Primaria del sector agropecuario, pesquero y acuícola en las Entidades Federativas.
</t>
    </r>
    <r>
      <rPr>
        <sz val="10"/>
        <rFont val="Soberana Sans"/>
        <family val="2"/>
      </rPr>
      <t>Sin Información,Sin Justificación</t>
    </r>
  </si>
  <si>
    <r>
      <t xml:space="preserve">C2.1 Tasa de variación del índice de nivel tecnológico en la actividad agrícola.
</t>
    </r>
    <r>
      <rPr>
        <sz val="10"/>
        <rFont val="Soberana Sans"/>
        <family val="2"/>
      </rPr>
      <t>Sin Información,Sin Justificación</t>
    </r>
  </si>
  <si>
    <r>
      <t xml:space="preserve">C2.3 Tasa de variación del índice de nivel tecnológico en la actividad acuícola.
</t>
    </r>
    <r>
      <rPr>
        <sz val="10"/>
        <rFont val="Soberana Sans"/>
        <family val="2"/>
      </rPr>
      <t>Sin Información,Sin Justificación</t>
    </r>
  </si>
  <si>
    <r>
      <t xml:space="preserve">C2.4 Tasa de variación del índice de nivel tecnológico en la actividad pesquera.
</t>
    </r>
    <r>
      <rPr>
        <sz val="10"/>
        <rFont val="Soberana Sans"/>
        <family val="2"/>
      </rPr>
      <t>Sin Información,Sin Justificación</t>
    </r>
  </si>
  <si>
    <r>
      <t xml:space="preserve">C2.2 Tasa de variación del índice de nivel tecnológico en la actividad pecuaria.
</t>
    </r>
    <r>
      <rPr>
        <sz val="10"/>
        <rFont val="Soberana Sans"/>
        <family val="2"/>
      </rPr>
      <t>Sin Información,Sin Justificación</t>
    </r>
  </si>
  <si>
    <r>
      <t xml:space="preserve">C3 Porcentaje de las unidades de producción en las que se aplican las técnicas de producción adquiridas mediante la capacitación, transferencia de tecnología y asesoría.
</t>
    </r>
    <r>
      <rPr>
        <sz val="10"/>
        <rFont val="Soberana Sans"/>
        <family val="2"/>
      </rPr>
      <t>Sin Información,Sin Justificación</t>
    </r>
  </si>
  <si>
    <r>
      <t xml:space="preserve">A2. C1 Porcentaje de implementación de Proyectos estratégicos agrícolas, pecuarios, pesqueros y acuícolas.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proyectos estratégicos.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</si>
  <si>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A1.C1 Porcentaje de implementación de Proyectos Productivos agrícolas, pecuarios, pesqueros y acuícolas.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proyectos productivos.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</si>
  <si>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A3. C2 Porcentaje de Unidades de Producción Primaria con paquetes tecnológicos de pesca y acuacultura aplicados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paquetes tecnológicos de pesca y acuacultura.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</si>
  <si>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A1. C2 Porcentaje de Unidades de Producción Primaria con paquetes tecnológicos agrícolas para cultivos cíclicos y perennes aplicados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paquetes tecnológicos agrícolas.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</si>
  <si>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A2. C2 Porcentaje de Unidades de Producción Primaria con paquetes tecnológicos pecuarios para bovinos y especies menores aplicados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paquetes tecnológicos pecuarios.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</si>
  <si>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A1. C3 Porcentaje de establecimiento de Centros de capacitación, transferencia de tecnología y desarrollo regional sustentable.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paquetes tecnológicos de pesca y acuacultura.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</si>
  <si>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A2.1. C3 Porcentaje de eventos de Capacitación realizados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retrasado el inicio de los eventos de capacitación "  Efecto: Como efecto inmediato se tiene un incumplimiento de la meta programada al periodo, sin embargo se esta trabajando para regularizar la situación a la brevedad.  Otros Motivos:</t>
    </r>
  </si>
  <si>
    <r>
      <t xml:space="preserve">A2.2.C3 Porcentaje de eventos de transferencia de tecnología realizados.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retrasado el inicio de eventos de transferencia de tecnología. "  Efecto: Como efecto inmediato se tiene un incumplimiento de la meta programada al periodo, sin embargo se esta trabajando para regularizar la situación a la brevedad.  Otros Motivos:</t>
    </r>
  </si>
  <si>
    <r>
      <t xml:space="preserve">A3. C3 Porcentaje de eventos de asesoría realizados para el desarrollo de capacidades.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retrasado el inicio de eventos de asesoría para el desarrollo de capacidades. "  Efecto: Como efecto inmediato se tiene un incumplimiento de la meta programada al periodo, sin embargo se esta trabajando para regularizar la situación a la brevedad.  Otros Motivos:</t>
    </r>
  </si>
  <si>
    <r>
      <t xml:space="preserve">A4. C3  Porcentaje de unidades de producción primaria que reciben asistencia técnica para la elaboración de proyectos ejecutivos.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elaboración de proyectos ejecutivos.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</si>
  <si>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t>S259</t>
  </si>
  <si>
    <t>Programa de Fomento a la Agricultura</t>
  </si>
  <si>
    <t>300-Subsecretaría de Agricultura</t>
  </si>
  <si>
    <t>Contribuir al desarrollo económico incluyente mediante Impulsar el desarrollo sostenible de las Unidades Económicas Rurales Agrícolas de pequeños y medianos productores agrícolas a través de incentivos que promuevan su capacidad productiva y económica, utilizando los recursos, suelo y agua, de manera sustentable y facilitando su integración a las cadenas productivas y comerciales.</t>
  </si>
  <si>
    <r>
      <t>F1 Índice de productividad de la población ocupada en la Rama Agrícola</t>
    </r>
    <r>
      <rPr>
        <i/>
        <sz val="10"/>
        <color indexed="30"/>
        <rFont val="Soberana Sans"/>
      </rPr>
      <t xml:space="preserve">
</t>
    </r>
  </si>
  <si>
    <t>((PIB primario agrícola del año tn a precios del año 2013 / Población ocupada del sector agrícola del año tn)/(PIB primario agrícola del año t0 a precios del año 2013 / Población ocupada del sector agrícola del año t0))*100</t>
  </si>
  <si>
    <t>Unidades Económicas Rurales Agrícolas incrementan su productividad</t>
  </si>
  <si>
    <r>
      <t>P1. Índice de valor de la producción agrícola</t>
    </r>
    <r>
      <rPr>
        <i/>
        <sz val="10"/>
        <color indexed="30"/>
        <rFont val="Soberana Sans"/>
      </rPr>
      <t xml:space="preserve">
</t>
    </r>
  </si>
  <si>
    <t>(Valor de la producción agrícola en el año tn/ Valor de la producción agrícola en el año t0)*100</t>
  </si>
  <si>
    <r>
      <t>P2. Porcentaje de Unidades Económicas Rurales apoyadas por el programa en el año</t>
    </r>
    <r>
      <rPr>
        <i/>
        <sz val="10"/>
        <color indexed="30"/>
        <rFont val="Soberana Sans"/>
      </rPr>
      <t xml:space="preserve">
</t>
    </r>
  </si>
  <si>
    <t>(Número de Unidades Económicas Rurales apoyadas por el programa en el año/ Total de Unidades Económicas Rurales)*100</t>
  </si>
  <si>
    <t>A C5. Unidades económicas rurales implementan el uso y aprovechamiento de energías renovables</t>
  </si>
  <si>
    <r>
      <t>C5.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</si>
  <si>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en el año tn/ Número de unidades económicas rurales agrícolas programadas a apoyar en el sexenio para el uso y aprovechamiento de energías renovables)*100</t>
  </si>
  <si>
    <t>B C1. Incentivos entregados a la actividad primaria en sus distintas etapas productivas conforme a su potencial productivo y de mercado.</t>
  </si>
  <si>
    <r>
      <t xml:space="preserve">C1. Porcentaje de Unidades Económicas Rurales Agrícolas con incentivos económicos entregados para incrementar su capitalización </t>
    </r>
    <r>
      <rPr>
        <i/>
        <sz val="10"/>
        <color indexed="30"/>
        <rFont val="Soberana Sans"/>
      </rPr>
      <t xml:space="preserve">
</t>
    </r>
  </si>
  <si>
    <t>(Número de UERA con incentivos económicos entregados para incrementar su capitalización/Número de UERA con dictamen positivo para incrementar su capitalización) *100</t>
  </si>
  <si>
    <t>C C3. Incentivos otorgados para impulsar el desarrollo de bioproductos de las UERA</t>
  </si>
  <si>
    <r>
      <t>C3. Porcentaje de incentivos otorgados a las UERAS para la producción y desarrollo de bioproductos.</t>
    </r>
    <r>
      <rPr>
        <i/>
        <sz val="10"/>
        <color indexed="30"/>
        <rFont val="Soberana Sans"/>
      </rPr>
      <t xml:space="preserve">
</t>
    </r>
  </si>
  <si>
    <t>(Número de incentivos otorgados a las UERAS para la producción y desarrollo de bioproductos / Número total incentivos solicitados)*100.</t>
  </si>
  <si>
    <t>D C4. Incentivos económicos otorgados para el mejoramiento productivo del suelo y agua en las UERA beneficiadas.</t>
  </si>
  <si>
    <r>
      <t>C4.2 Porcentaje de superficie tecnificada acumulada en el año n con respecto a la superficie programada en el sexenio</t>
    </r>
    <r>
      <rPr>
        <i/>
        <sz val="10"/>
        <color indexed="30"/>
        <rFont val="Soberana Sans"/>
      </rPr>
      <t xml:space="preserve">
</t>
    </r>
  </si>
  <si>
    <t>(Superficie tecnificada acumulada al año n / superficie programada en el sexenio)*100</t>
  </si>
  <si>
    <r>
      <t>C4.3 Porcentaje de la capacidad instalada para el almacenamiento de agua acumulada respecto la superficie programada en el sexenio</t>
    </r>
    <r>
      <rPr>
        <i/>
        <sz val="10"/>
        <color indexed="30"/>
        <rFont val="Soberana Sans"/>
      </rPr>
      <t xml:space="preserve">
</t>
    </r>
  </si>
  <si>
    <t>(Metros cúbicos de capacidad instalada para almacenamiento acumulada del agua en el año n/Metros cúbicos de capacidad instalada para almacenamiento programada en el sexenio)*100</t>
  </si>
  <si>
    <r>
      <t>C4.1 Porcentaje de hectáreas apoyadas para mejorar las condiciones productivas del suelo mediante el uso de buenas prácticas agrícolas.</t>
    </r>
    <r>
      <rPr>
        <i/>
        <sz val="10"/>
        <color indexed="30"/>
        <rFont val="Soberana Sans"/>
      </rPr>
      <t xml:space="preserve">
</t>
    </r>
  </si>
  <si>
    <t>(Número de hectáreas apoyadas para mejorar las condiciones productivas del suelo mediante el uso de buenas prácticas agrícolas / Número de hectáreas programadas que son población objetivo en el sexenio para mejorar las condiciones productivas del suelo mediante el uso de buenas prácticas agrícolas)*100</t>
  </si>
  <si>
    <t>E C2. Incentivos económicos entregados para impulsar el desarrollo regional e integral de las cadenas productivas agrícolas prioritarias, con base en políticas públicas enfocadas en el incremento de la capacidad productiva.</t>
  </si>
  <si>
    <r>
      <t xml:space="preserve">C2.1 Porcentaje de pequeños productores de café apoyados.  </t>
    </r>
    <r>
      <rPr>
        <i/>
        <sz val="10"/>
        <color indexed="30"/>
        <rFont val="Soberana Sans"/>
      </rPr>
      <t xml:space="preserve">
</t>
    </r>
  </si>
  <si>
    <t>(Número total de pequeños productores de café apoyados / número total de pequeños productores de café registrados en el padrón nacional cafetalero) * 100</t>
  </si>
  <si>
    <r>
      <t>C2.2 Porcentaje de solicitudes de Unidades Económicas Rurales Agrícolas (UERA) con incentivos económicos entregados para su vinculación a mercados respecto del total de solicitudes recibidas de UERAS para incentivos económicos para su vinculación a mercados</t>
    </r>
    <r>
      <rPr>
        <i/>
        <sz val="10"/>
        <color indexed="30"/>
        <rFont val="Soberana Sans"/>
      </rPr>
      <t xml:space="preserve">
</t>
    </r>
  </si>
  <si>
    <t>(Suma total de solicitudes de Unidades Económicas Rurales Agrícolas (UERA) con incentivos económicos entregados para su vinculación a mercados / Suma total solicitudes recibidas de UERAS para incentivos económicos para su vinculación a mercados) * 100</t>
  </si>
  <si>
    <t>F C7. Incentivos económicos entregados a las Unidades Económicas Rurales que detonan inversión en agrologística</t>
  </si>
  <si>
    <r>
      <t xml:space="preserve">C7. Porcentaje de solicitudes de UERAS pequeñas y medianos productores con incentivos económicos entregados para adquisición de infraestructura y equipamiento para incrementar el valor a sus productos respecto del total de solicitudes recibidas. </t>
    </r>
    <r>
      <rPr>
        <i/>
        <sz val="10"/>
        <color indexed="30"/>
        <rFont val="Soberana Sans"/>
      </rPr>
      <t xml:space="preserve">
</t>
    </r>
  </si>
  <si>
    <t>(Número de solicitudes de UERAS pequeñas y medianos productores con incentivos económicos entregados para adquisición de infraestructura y equipamiento para incrementar el valor a sus productos / Total de las solicitudes recibidas para adquisición de infraestructura y equipamiento para incrementar el valor a sus productos)* 100</t>
  </si>
  <si>
    <t>G C8. Incentivos económicos entregados a productores para certificación y normalización agroalimentaria</t>
  </si>
  <si>
    <r>
      <t>C8.1 Porcentaje de solicitudes de  UERAS pequeñas y medianos productores con incentivos económicos entregados para certificación de Producto, Proceso o de Personal respecto del total de solicitudes recibidas.</t>
    </r>
    <r>
      <rPr>
        <i/>
        <sz val="10"/>
        <color indexed="30"/>
        <rFont val="Soberana Sans"/>
      </rPr>
      <t xml:space="preserve">
</t>
    </r>
  </si>
  <si>
    <t>(Número de solicitudes de UERAS pequeñas y medianos productores con incentivos económicos entregados para certificación de Producto, Proceso o de Personal / Total de solicitudes de  incentivos económicos para certificación de Producto, Proceso o de Personal recibidas) * 100</t>
  </si>
  <si>
    <r>
      <t>C8.2 Porcentaje de solicitudes de UERAS pequeñas y medianos productores con incentivos económicos entregados para equipamiento de laboratorios para sanidad, inocuidad y calidad agrícola respecto del total de solicitudes recibidas.</t>
    </r>
    <r>
      <rPr>
        <i/>
        <sz val="10"/>
        <color indexed="30"/>
        <rFont val="Soberana Sans"/>
      </rPr>
      <t xml:space="preserve">
</t>
    </r>
  </si>
  <si>
    <t>(Número de solicitudes de UERAS pequeñas y medianos productores con incentivos económicos entregados para equipamiento de laboratorios para sanidad, inocuidad y calidad agrícola / Total de solicitudes de  incentivos económicos para equipamiento de laboratorios para sanidad, inocuidad y calidad agrícola recibidas) * 100</t>
  </si>
  <si>
    <t>H C6.2 Productores agropecuarios apoyados para mejorar su capacidad adaptativa ante siniestros agropecuarios.</t>
  </si>
  <si>
    <r>
      <t>C6.2.1 Índice de siniestralidad</t>
    </r>
    <r>
      <rPr>
        <i/>
        <sz val="10"/>
        <color indexed="30"/>
        <rFont val="Soberana Sans"/>
      </rPr>
      <t xml:space="preserve">
</t>
    </r>
  </si>
  <si>
    <t>(monto de indemnizaciones pagadas contra siniestros agropecuarios/ total de primas pagadas) * 100</t>
  </si>
  <si>
    <r>
      <t>C6.2.2 Potenciación de los incentivos económicos (Federal y Estatal) ante la ocurrencia de siniestros agropecuarios</t>
    </r>
    <r>
      <rPr>
        <i/>
        <sz val="10"/>
        <color indexed="30"/>
        <rFont val="Soberana Sans"/>
      </rPr>
      <t xml:space="preserve">
</t>
    </r>
  </si>
  <si>
    <t>(Monto de la suma asegurada que protege a las actividades productivas de productores agropecuarios, acuícolas y pesqueros ante la ocurrencia de siniestros agropecuarios/Monto de incentivos económicos asignados)</t>
  </si>
  <si>
    <t>I C10. Incentivos económicos otorgados para el fortalecimiento de las cadenas productivas agrícolas.</t>
  </si>
  <si>
    <r>
      <t xml:space="preserve">C10. Porcentaje de Comités Nacionales Sistema Producto Agrícolas con Incentivos para fortalecer las cadenas productivas agrícolas. </t>
    </r>
    <r>
      <rPr>
        <i/>
        <sz val="10"/>
        <color indexed="30"/>
        <rFont val="Soberana Sans"/>
      </rPr>
      <t xml:space="preserve">
</t>
    </r>
  </si>
  <si>
    <t>(Número de Comités Nacionales Sistemas Producto Agrícolas con incentivos económicos entregados /Número de Comités Nacionales Sistema Producto Agrícolas con dictamen positivo)*100</t>
  </si>
  <si>
    <t>J C9. Impulsar el desarrollo productivo de las Unidades Económicas Rurales Agrícolas ubicadas en el Sur Sureste del país</t>
  </si>
  <si>
    <r>
      <t>C9. Porcentaje de Unidades Económicas Rurales Agrícolas con incentivos económicos entregados para el Desarrollo productivo del Sur Sureste y Zonas Económicas Especiales.</t>
    </r>
    <r>
      <rPr>
        <i/>
        <sz val="10"/>
        <color indexed="30"/>
        <rFont val="Soberana Sans"/>
      </rPr>
      <t xml:space="preserve">
</t>
    </r>
  </si>
  <si>
    <t>(Número de Unidades Económicas Rurales Agrícolas con incentivos económicos entregados/Número de Unidades Económicas Rurales Agrícolas con dictamen positivo) *100</t>
  </si>
  <si>
    <t>K C11. Incentivos económicos entregados de riesgo compartido que faciliten el acceso en el mediano plazo al crédito formal a las Unidades Económicas Rurales Agrícolas, Pecuarias o Acuícolas</t>
  </si>
  <si>
    <r>
      <t>C11. Valor de la inversión detonada por los incentivos económicos entregados a través del componente riesgo compartido</t>
    </r>
    <r>
      <rPr>
        <i/>
        <sz val="10"/>
        <color indexed="30"/>
        <rFont val="Soberana Sans"/>
      </rPr>
      <t xml:space="preserve">
</t>
    </r>
  </si>
  <si>
    <t>(Monto de inversión total de las Unidades Económicas Rurales apoyadas en el año t/Monto total de incentivos económicos entregados a las Unidades Económicas Rurales en el año t)*100</t>
  </si>
  <si>
    <t>L C6.1 Incentivos otorgados a los productores para facilitar el acceso al financiamiento</t>
  </si>
  <si>
    <r>
      <t>C6.1.2 Promedio del monto otorgado para la reducción del costo del financiamiento</t>
    </r>
    <r>
      <rPr>
        <i/>
        <sz val="10"/>
        <color indexed="30"/>
        <rFont val="Soberana Sans"/>
      </rPr>
      <t xml:space="preserve">
</t>
    </r>
  </si>
  <si>
    <t>Monto otorgado para la reducción del costo del financiamiento/Total de beneficiarios del incentivo</t>
  </si>
  <si>
    <r>
      <t>C6.1.1 Crédito detonado por cada peso de garantía comprometida</t>
    </r>
    <r>
      <rPr>
        <i/>
        <sz val="10"/>
        <color indexed="30"/>
        <rFont val="Soberana Sans"/>
      </rPr>
      <t xml:space="preserve">
</t>
    </r>
  </si>
  <si>
    <t>Monto Total de los créditos otorgados /Monto Total de las garantías reservadas para los créditos otorgados.</t>
  </si>
  <si>
    <t>A 1 A1.C5 Apoyo a proyectos para el uso y aprovechamiento de energías renovables</t>
  </si>
  <si>
    <r>
      <t>A1.C5 Porcentaje de proyectos para el uso y aprovechamiento de energías renovables apoyados</t>
    </r>
    <r>
      <rPr>
        <i/>
        <sz val="10"/>
        <color indexed="30"/>
        <rFont val="Soberana Sans"/>
      </rPr>
      <t xml:space="preserve">
</t>
    </r>
  </si>
  <si>
    <t>(Número de proyectos apoyados para el uso y aprovechamiento de energías renovables /número de proyectos solicitados)*100</t>
  </si>
  <si>
    <t>B 2 A1.C1 Dictaminación de solicitudes de incentivos económicos para la capitalización.</t>
  </si>
  <si>
    <r>
      <t>A1.C1. Porcentaje de solicitudes dictaminadas positivas para apoyar la capitalización de las Unidades Económicas Rurales Agrícolas.</t>
    </r>
    <r>
      <rPr>
        <i/>
        <sz val="10"/>
        <color indexed="30"/>
        <rFont val="Soberana Sans"/>
      </rPr>
      <t xml:space="preserve">
</t>
    </r>
  </si>
  <si>
    <t>(Número de solicitudes dictaminadas positivas para apoyar la capitalización de las UERA/Número total de solicitudes recibidas para apoyar la capitalización de las UERA)*100</t>
  </si>
  <si>
    <t>C 3 A1.C3 Dictaminación de Proyectos</t>
  </si>
  <si>
    <r>
      <t>A1.C3 Porcentaje de solicitudes de las UERAS dictaminadas positivas para la producción y desarrollo de bioproductos.</t>
    </r>
    <r>
      <rPr>
        <i/>
        <sz val="10"/>
        <color indexed="30"/>
        <rFont val="Soberana Sans"/>
      </rPr>
      <t xml:space="preserve">
</t>
    </r>
  </si>
  <si>
    <t>(Número de solicitudes de las UERAS dictaminadas positivas para la producción y desarrollo de bioproductos / Total de solicitudes recibidas)*100</t>
  </si>
  <si>
    <t>D 4 A1.C4 Otorgamiento de incentivos económicos para la tecnificación de Riego, implementación de prácticas y tecnologías sustentables</t>
  </si>
  <si>
    <r>
      <t>A1.C4.1 Porcentaje de proyectos apoyados para mejorar las condiciones productivas del suelo mediante el uso de buenas prácticas agrícolas.</t>
    </r>
    <r>
      <rPr>
        <i/>
        <sz val="10"/>
        <color indexed="30"/>
        <rFont val="Soberana Sans"/>
      </rPr>
      <t xml:space="preserve">
</t>
    </r>
  </si>
  <si>
    <t>(Número de proyectos apoyados para mejorar las condiciones productivas del suelo mediante el uso de buenas prácticas agrícolas / Número total de proyectos recibidos para mejorar las condiciones productivas del suelo mediante el uso de buenas prácticas agrícolas en el año)*100</t>
  </si>
  <si>
    <r>
      <t>A1.C4.3 Porcentaje proyectos apoyados para infraestructura de captación, manejo y almacenamiento de agua con respecto al total proyectos dictaminados positivos para infraestructura de captación, manejo y almacenamiento de agua</t>
    </r>
    <r>
      <rPr>
        <i/>
        <sz val="10"/>
        <color indexed="30"/>
        <rFont val="Soberana Sans"/>
      </rPr>
      <t xml:space="preserve">
</t>
    </r>
  </si>
  <si>
    <t>(proyectos apoyados para infraestructura de captación, manejo y almacenamiento de agua / proyectos dictaminados positivos para infraestructura de captación, manejo y almacenamiento de agua)*100</t>
  </si>
  <si>
    <r>
      <t>A1.C4.2 Porcentaje de proyectos apoyados para tecnificación del Riego respecto al total de proyectos dictaminados positivos</t>
    </r>
    <r>
      <rPr>
        <i/>
        <sz val="10"/>
        <color indexed="30"/>
        <rFont val="Soberana Sans"/>
      </rPr>
      <t xml:space="preserve">
</t>
    </r>
  </si>
  <si>
    <t>(Número de proyectos apoyados para Tecnificación del Riego apoyados / Total de proyectos dictaminados positivos para Tecnificación del Riego)* 100</t>
  </si>
  <si>
    <t>E 5 A1.C2.2 Dictaminación de solicitudes recibidas</t>
  </si>
  <si>
    <r>
      <t>A1.C2.2 Porcentaje de solicitudes dictaminadas de UERAS para incentivos económicos para su vinculación a mercados respecto del total de solicitudes recibidas de UERAS para incentivos económicos para su vinculación a mercados.</t>
    </r>
    <r>
      <rPr>
        <i/>
        <sz val="10"/>
        <color indexed="30"/>
        <rFont val="Soberana Sans"/>
      </rPr>
      <t xml:space="preserve">
</t>
    </r>
  </si>
  <si>
    <t>(Número de solicitudes dictaminadas de UERAS para incentivos económicos para su vinculación a mercados /Número total de solicitudes recibidas de UERAS para incentivos económicos para su vinculación a mercados) *100</t>
  </si>
  <si>
    <t>E 6 A1.C2.1 Dictaminación de solicitudes del Subcomponente Pequeños Productores de Café</t>
  </si>
  <si>
    <r>
      <t>A1.C2.1. Porcentaje de solicitudes dictaminadas del Subcomponente Sustentabilidad y Bienestar para Pequeños Productores de Café</t>
    </r>
    <r>
      <rPr>
        <i/>
        <sz val="10"/>
        <color indexed="30"/>
        <rFont val="Soberana Sans"/>
      </rPr>
      <t xml:space="preserve">
</t>
    </r>
  </si>
  <si>
    <t>(Total de solicitudes dictaminadas del Subcomponente Sustentabilidad y Bienestar para Pequeños Productores de Café en el plazo establecido en las Reglas de Operación/Total de solicitudes recibidas del Subcomponente Sustentabilidad y Bienestar para Pequeños Productores de Café)*100</t>
  </si>
  <si>
    <t>F 7 A1.C7 Dictaminación de solicitudes</t>
  </si>
  <si>
    <r>
      <t>A1.C7 Porcentaje de solicitudes evaluadas para otorgar incentivos económicos  para la adquisición de infraestructura y equipamiento para incrementar el valor a sus productos</t>
    </r>
    <r>
      <rPr>
        <i/>
        <sz val="10"/>
        <color indexed="30"/>
        <rFont val="Soberana Sans"/>
      </rPr>
      <t xml:space="preserve">
</t>
    </r>
  </si>
  <si>
    <t>(Número de solicitudes evaluadas para otorgar incentivos económicos  para la adquisición de infraestructura y equipamiento para incrementar el valor a sus productos / Total de solicitudes recibidas para otorgar incentivos económicos  para la adquisición de infraestructura y equipamiento para incrementar el valor a sus productos)*100</t>
  </si>
  <si>
    <t>G 8 A1.C8 Dictaminación de solicitudes</t>
  </si>
  <si>
    <r>
      <t xml:space="preserve">A1.C8.1 Porcentaje de solicitudes evaluadas para otorgar incentivos económicos  para certificación de Producto, Proceso o de Personal </t>
    </r>
    <r>
      <rPr>
        <i/>
        <sz val="10"/>
        <color indexed="30"/>
        <rFont val="Soberana Sans"/>
      </rPr>
      <t xml:space="preserve">
</t>
    </r>
  </si>
  <si>
    <t>(Número de solicitudes evaluadas para otorgar incentivos económicos  para certificación de Producto, Proceso o de Personal / Número total de solicitudes recibidas para otorgar incentivos económicos  para certificación de Producto, Proceso o de Personal) * 100</t>
  </si>
  <si>
    <r>
      <t>A1.C8.2 Porcentaje de solicitudes evaluadas para otorgar incentivos económicos para equipamiento de laboratorios para sanidad, inocuidad y calidad agrícola</t>
    </r>
    <r>
      <rPr>
        <i/>
        <sz val="10"/>
        <color indexed="30"/>
        <rFont val="Soberana Sans"/>
      </rPr>
      <t xml:space="preserve">
</t>
    </r>
  </si>
  <si>
    <t>(Número de solicitudes evaluadas para otorgar incentivos económicos para equipamiento de laboratorios para sanidad, inocuidad y calidad agrícola/ Número total de solicitudes recibidas para otorgar incentivos económicos equipamiento de laboratorios para sanidad, inocuidad y calidad agrícola) * 100</t>
  </si>
  <si>
    <t>H 9 A1.C6.2 Contratación de Pólizas para asegurar activos productivos ante la ocurrencia de siniestros agropecuarios</t>
  </si>
  <si>
    <r>
      <t>A1.C6.2.2 Porcentaje de superficie elegible asegurada ante la ocurrencia de siniestros</t>
    </r>
    <r>
      <rPr>
        <i/>
        <sz val="10"/>
        <color indexed="30"/>
        <rFont val="Soberana Sans"/>
      </rPr>
      <t xml:space="preserve">
</t>
    </r>
  </si>
  <si>
    <t>(Superficie elegible asegurada contra siniestros agropecuarios / total de superficie elegible)*100</t>
  </si>
  <si>
    <r>
      <t>A1.C6.2.1 Porcentaje de unidades animal aseguradas ante la ocurrencia de siniestros</t>
    </r>
    <r>
      <rPr>
        <i/>
        <sz val="10"/>
        <color indexed="30"/>
        <rFont val="Soberana Sans"/>
      </rPr>
      <t xml:space="preserve">
</t>
    </r>
  </si>
  <si>
    <t>(Unidades animal elegible asegurada contra siniestros agropecuarios /total de unidades animal elegible)*100</t>
  </si>
  <si>
    <t>I 10 A1.C10 Dictaminación de solicitudes del componente Fortalecimiento a la Cadena Productiva</t>
  </si>
  <si>
    <r>
      <t>A1.C10 Porcentaje de solicitudes dictaminadas positivas para el desarrollo de las cadenas productivas</t>
    </r>
    <r>
      <rPr>
        <i/>
        <sz val="10"/>
        <color indexed="30"/>
        <rFont val="Soberana Sans"/>
      </rPr>
      <t xml:space="preserve">
</t>
    </r>
  </si>
  <si>
    <t>(Número de solicitudes dictaminadas positivas para el desarrollo de las cadenas productivas /Número total de solicitudes para el desarrollo de las cadenas productivas) *100</t>
  </si>
  <si>
    <t>J 11 A1.C9 Dictaminación de solicitudes del Componente Sur Sureste y Zonas Económicas Especiales</t>
  </si>
  <si>
    <r>
      <t>A1.C9 Porcentaje de solicitudes dictaminadas positivas para el desarrollo productivo del sur sureste y zonas económicas especiales</t>
    </r>
    <r>
      <rPr>
        <i/>
        <sz val="10"/>
        <color indexed="30"/>
        <rFont val="Soberana Sans"/>
      </rPr>
      <t xml:space="preserve">
</t>
    </r>
  </si>
  <si>
    <t>(Número de solicitudes dictaminados positivas/Número total de solicitudes recibidas) *100</t>
  </si>
  <si>
    <t>K 12 A1.C11 Dictaminación de solicitudes del Componente Riesgo Compartido</t>
  </si>
  <si>
    <r>
      <t>A1.C11 Porcentaje de solicitudes dictaminadas positivas</t>
    </r>
    <r>
      <rPr>
        <i/>
        <sz val="10"/>
        <color indexed="30"/>
        <rFont val="Soberana Sans"/>
      </rPr>
      <t xml:space="preserve">
</t>
    </r>
  </si>
  <si>
    <t xml:space="preserve">(Número de solicitudes dictaminadas positivas en el año t/Número de solicitudes recibidas para el Componente Riesgo Compartido en el año t)*100    </t>
  </si>
  <si>
    <t>L 13 A1.C6.1 Respaldo de créditos con el incentivo de garantías</t>
  </si>
  <si>
    <r>
      <t>A1.C6.1 Porcentaje del incentivo de garantías que respaldan créditos de hasta 700,000 UDIS</t>
    </r>
    <r>
      <rPr>
        <i/>
        <sz val="10"/>
        <color indexed="30"/>
        <rFont val="Soberana Sans"/>
      </rPr>
      <t xml:space="preserve">
</t>
    </r>
  </si>
  <si>
    <t>(número créditos menores o iguales a 700,000 UDIS generados/número total de créditos detonados con el incentivo de garantías)*100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</si>
  <si>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</si>
  <si>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</si>
  <si>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P2. Porcentaje de Unidades Económicas Rurales apoyadas por el programa en el año
</t>
    </r>
    <r>
      <rPr>
        <sz val="10"/>
        <rFont val="Soberana Sans"/>
        <family val="2"/>
      </rPr>
      <t>Sin Información,Sin Justificación</t>
    </r>
  </si>
  <si>
    <r>
      <t xml:space="preserve">C5. Porcentaje de unidades económicas rurales agrícolas apoyadas para el uso y aprovechamiento de energías renovables
</t>
    </r>
    <r>
      <rPr>
        <sz val="10"/>
        <rFont val="Soberana Sans"/>
        <family val="2"/>
      </rPr>
      <t xml:space="preserve"> Causa : El 12 de abril concluyo la recepción de solicitudes por parte de los productores, residiendo en la UR los expedientes para su dictamen, sin embargo debido a las nuevas disposiciones presupuestales  y a la problemática presentada por la  reestructura en las Representaciones Estatales de la SADER, no ha sido posible llevar a cabo la dictaminación y por ende el apoyo a las unidades económicas rurales agrícolas para alcanzar la meta programada Efecto: Los productores no han accedido a los incentivos para ejecutar sus proyectos en materia de energías renovables, que les permita mejorar la rentabilidad de sus actividades productivas  Otros Motivos:</t>
    </r>
  </si>
  <si>
    <r>
      <t xml:space="preserve">C1. Porcentaje de Unidades Económicas Rurales Agrícolas con incentivos económicos entregados para incrementar su capitalización 
</t>
    </r>
    <r>
      <rPr>
        <sz val="10"/>
        <rFont val="Soberana Sans"/>
        <family val="2"/>
      </rPr>
      <t xml:space="preserve"> Causa : No se ha publicado la convocatoria, y no se ha aperturado la ventanilla. Por lo tanto, no se ha iniciado con la recepción de solicitudes de apoyo. Efecto: Negativo, no se ha iniciado con la operación del componente. Otros Motivos:</t>
    </r>
  </si>
  <si>
    <r>
      <t xml:space="preserve">C3. Porcentaje de incentivos otorgados a las UERAS para la producción y desarrollo de bioproductos.
</t>
    </r>
    <r>
      <rPr>
        <sz val="10"/>
        <rFont val="Soberana Sans"/>
        <family val="2"/>
      </rPr>
      <t>Sin Información,Sin Justificación</t>
    </r>
  </si>
  <si>
    <r>
      <t xml:space="preserve">C4.2 Porcentaje de superficie tecnificada acumulada en el año n con respecto a la superficie programada en el sexenio
</t>
    </r>
    <r>
      <rPr>
        <sz val="10"/>
        <rFont val="Soberana Sans"/>
        <family val="2"/>
      </rPr>
      <t>Sin Información,Sin Justificación</t>
    </r>
  </si>
  <si>
    <r>
      <t xml:space="preserve">C4.3 Porcentaje de la capacidad instalada para el almacenamiento de agua acumulada respecto la superficie programada en el sexenio
</t>
    </r>
    <r>
      <rPr>
        <sz val="10"/>
        <rFont val="Soberana Sans"/>
        <family val="2"/>
      </rPr>
      <t>Sin Información,Sin Justificación</t>
    </r>
  </si>
  <si>
    <r>
      <t xml:space="preserve">C4.1 Porcentaje de hectáreas apoyadas para mejorar las condiciones productivas del suelo mediante el uso de buenas prácticas agrícolas.
</t>
    </r>
    <r>
      <rPr>
        <sz val="10"/>
        <rFont val="Soberana Sans"/>
        <family val="2"/>
      </rPr>
      <t xml:space="preserve"> Causa : Derivado de múltiples procesos internos en la SADER,el incentivo no contaba con recursos presupuestales, actualmente se encuentra en etapa de selección de instancia ejecutora y una vez que se cuente con Convenio firmado se estará en posibilidades de iniciar con la predictaminación, autorización y pago de los incentivos. Actualmente  el proceso operativo del incentivo recuperación de suelos, se encuentra en la etapa final de recepción de expedientes enviados por las representaciones estatales. Efecto: No se  contribuirá a mejorar las condiciones productivas del suelo ni se contribuirá a la productividad de las Unidades Económicas Rurales Agrícolas, ya que el productor agrícola no contará con el incentivo para llevar a cabo sus actividades Otros Motivos:</t>
    </r>
  </si>
  <si>
    <r>
      <t xml:space="preserve">C2.1 Porcentaje de pequeños productores de café apoyados.  
</t>
    </r>
    <r>
      <rPr>
        <sz val="10"/>
        <rFont val="Soberana Sans"/>
        <family val="2"/>
      </rPr>
      <t xml:space="preserve"> Causa : Al 15 de mayo de 2019, se publicó en el DOF las modificaciones a los Lineamientos del Programa Producción para el Bienestar, a cargo de la Dirección General de Operación y Explotación de Padrones (DGOEP), en el que se agregó al objetivo general de este Programa incrementar la producción y productividad (además de granos y caña de azúcar), de café a efecto de contribuir a la competitividad de este cultivo. Por lo que se realiza un rediseño en la entrega del apoyo al café, el cual  será entregado bajo la mecánica del Padrón de Producción para el Bienestar, considerando a los cafeticultores que se inscribieron en el Subcomponente de Sustentabilidad y Bienestar para Pequeños Productores de Café, resultando de suma importancia la coordinación institucional entre la DGFA y la DGOEP en colaboración con los productores, con quienes se comenzó a realizar la migración de folios, que en una primer etapa integró 223,735 solicitudes, las cuales la Dirección General de Fomento a la Agricultura, revisó, analizó y depuró. Por tal motivo la entrega del apoyo correrá a cargo de la DGOEP, quedando en la DGFA únicamente el concepto de promotoría social con capacitación, asistencia técnica y formación de sujetos de crédito con pequeños productores de café.     Efecto: Se tiene un retraso en la aplicación de los apoyos para los beneficiarios. Otros Motivos:</t>
    </r>
  </si>
  <si>
    <r>
      <t xml:space="preserve">C2.2 Porcentaje de solicitudes de Unidades Económicas Rurales Agrícolas (UERA) con incentivos económicos entregados para su vinculación a mercados respecto del total de solicitudes recibidas de UERAS para incentivos económicos para su vinculación a mercados
</t>
    </r>
    <r>
      <rPr>
        <sz val="10"/>
        <rFont val="Soberana Sans"/>
        <family val="2"/>
      </rPr>
      <t>Sin Información,Sin Justificación</t>
    </r>
  </si>
  <si>
    <r>
      <t xml:space="preserve">C7. Porcentaje de solicitudes de UERAS pequeñas y medianos productores con incentivos económicos entregados para adquisición de infraestructura y equipamiento para incrementar el valor a sus productos respecto del total de solicitudes recibidas. 
</t>
    </r>
    <r>
      <rPr>
        <sz val="10"/>
        <rFont val="Soberana Sans"/>
        <family val="2"/>
      </rPr>
      <t>Sin Información,Sin Justificación</t>
    </r>
  </si>
  <si>
    <r>
      <t xml:space="preserve">C8.1 Porcentaje de solicitudes de  UERAS pequeñas y medianos productores con incentivos económicos entregados para certificación de Producto, Proceso o de Personal respecto del total de solicitudes recibidas.
</t>
    </r>
    <r>
      <rPr>
        <sz val="10"/>
        <rFont val="Soberana Sans"/>
        <family val="2"/>
      </rPr>
      <t>Sin Información,Sin Justificación</t>
    </r>
  </si>
  <si>
    <r>
      <t xml:space="preserve">C8.2 Porcentaje de solicitudes de UERAS pequeñas y medianos productores con incentivos económicos entregados para equipamiento de laboratorios para sanidad, inocuidad y calidad agrícola respecto del total de solicitudes recibidas.
</t>
    </r>
    <r>
      <rPr>
        <sz val="10"/>
        <rFont val="Soberana Sans"/>
        <family val="2"/>
      </rPr>
      <t>Sin Información,Sin Justificación</t>
    </r>
  </si>
  <si>
    <r>
      <t xml:space="preserve">C6.2.1 Índice de siniestralidad
</t>
    </r>
    <r>
      <rPr>
        <sz val="10"/>
        <rFont val="Soberana Sans"/>
        <family val="2"/>
      </rPr>
      <t>Sin Información,Sin Justificación</t>
    </r>
  </si>
  <si>
    <r>
      <t xml:space="preserve">C6.2.2 Potenciación de los incentivos económicos (Federal y Estatal) ante la ocurrencia de siniestros agropecuarios
</t>
    </r>
    <r>
      <rPr>
        <sz val="10"/>
        <rFont val="Soberana Sans"/>
        <family val="2"/>
      </rPr>
      <t>Sin Información,Sin Justificación</t>
    </r>
  </si>
  <si>
    <r>
      <t xml:space="preserve">C10. Porcentaje de Comités Nacionales Sistema Producto Agrícolas con Incentivos para fortalecer las cadenas productivas agrícolas. 
</t>
    </r>
    <r>
      <rPr>
        <sz val="10"/>
        <rFont val="Soberana Sans"/>
        <family val="2"/>
      </rPr>
      <t>Sin Información,Sin Justificación</t>
    </r>
  </si>
  <si>
    <r>
      <t xml:space="preserve">C9. Porcentaje de Unidades Económicas Rurales Agrícolas con incentivos económicos entregados para el Desarrollo productivo del Sur Sureste y Zonas Económicas Especiales.
</t>
    </r>
    <r>
      <rPr>
        <sz val="10"/>
        <rFont val="Soberana Sans"/>
        <family val="2"/>
      </rPr>
      <t xml:space="preserve"> Causa : Derivado de las reingenierias de la nueva administración, no se contaba con la certeza sobre la operación del componente, razón por la cual sólo se realizó una estimación  para el periodo. A la fecha no se reporta un avance ya que se firmó convenio de colaboración con Financiera Nacional de Desarrollo Agrícola, Forestal y Pesquero (Financiera), para que opere como instancia ejecutora del Componente el 21 de junio de 2019, y las ventanillas para la recepción de solicitudes se abrirán a partir del 19 de julio. Efecto: Atraso en al operación del componente, pero no impacta en metas o resultados del Programa Otros Motivos:</t>
    </r>
  </si>
  <si>
    <r>
      <t xml:space="preserve">C11. Valor de la inversión detonada por los incentivos económicos entregados a través del componente riesgo compartido
</t>
    </r>
    <r>
      <rPr>
        <sz val="10"/>
        <rFont val="Soberana Sans"/>
        <family val="2"/>
      </rPr>
      <t>Sin Información,Sin Justificación</t>
    </r>
  </si>
  <si>
    <r>
      <t xml:space="preserve">C6.1.2 Promedio del monto otorgado para la reducción del costo del financiamiento
</t>
    </r>
    <r>
      <rPr>
        <sz val="10"/>
        <rFont val="Soberana Sans"/>
        <family val="2"/>
      </rPr>
      <t xml:space="preserve"> Causa : Derivado de la reestructura de la SADER, el Subcomponente Acceso al Financiamiento fue transferido del programa S257 Productividad y Competitividad Agroalimentaria al S259 Fomento a la Agricultura, cambiando con ello la Unidad Responsable (UR) de su operación, por lo que al momento de definir los indicadores de la MIR para el ejercicio fiscal 2019, se consideraron aquellos definidos en 2018. Sin embargo, los datos asignados a las variables en la programación de las metas son incorrectos, ya que no se contaba con mayor información cuando se establecieron. La información reportada en este avance ya corresponde a la operación y presupuesto asignados en el presente ejercicio fiscal al Subcomponente Acceso al Financiamiento, es por ello que se observa una gran diferencia entre lo programado y lo reportado. Efecto: No existe ningún efecto negativo en el desempeño o eficacia del Subcomponente Acceso al Financiamiento ya que se continúa brindando atención a los productores que requieren respaldo financiero para invertir en sus unidades de producción. Otros Motivos:</t>
    </r>
  </si>
  <si>
    <r>
      <t xml:space="preserve">C6.1.1 Crédito detonado por cada peso de garantía comprometida
</t>
    </r>
    <r>
      <rPr>
        <sz val="10"/>
        <rFont val="Soberana Sans"/>
        <family val="2"/>
      </rPr>
      <t xml:space="preserve"> Causa : Derivado de la reestructura de la SADER, el Subcomponente Acceso al Financiamiento fue transferido del programa S257 Productividad y Competitividad Agroalimentaria al S259 Fomento a la Agricultura, cambiando con ello la Unidad Responsable (UR) de su operación, por lo que al momento de definir los indicadores de la MIR para el ejercicio fiscal 2019, se consideraron aquellos definidos en 2018. Sin embargo, los datos asignados a las variables en la programación de las metas son incorrectos, ya que no se contaba con mayor información cuando se establecieron. La información reportada en este avance ya corresponde a la operación y presupuesto asignados en el presente ejercicio fiscal al Subcomponente Acceso al Financiamiento, es por ello que se observa una gran diferencia entre lo programado y lo reportado. Efecto: No existe ningún efecto negativo en el desempeño o eficacia del Subcomponente Acceso al Financiamiento ya que se continúa brindando atención a los productores que requieren respaldo financiero para invertir en sus unidades de producción. Otros Motivos:</t>
    </r>
  </si>
  <si>
    <r>
      <t xml:space="preserve">A1.C5 Porcentaje de proyectos para el uso y aprovechamiento de energías renovables apoyados
</t>
    </r>
    <r>
      <rPr>
        <sz val="10"/>
        <rFont val="Soberana Sans"/>
        <family val="2"/>
      </rPr>
      <t xml:space="preserve"> Causa : El 12 de abril concluyó la recepción de solicitudes por parte de los productores, cuyo número fue menor a lo programado y residiendo en la UR los expedientes para su dictamen, sin embargo debido a las nuevas disposiciones presupuestales y a la problemática presentada por la reestructura en las Representaciones Estatales de la SADER, no ha sido posible llevar a cabo la dictaminación y por ende el apoyo a los proyectos para alcanzar la meta programada.  Efecto: Los productores no han accedido a los incentivos para ejecutar sus proyectos en materia de energías renovables, que les permita mejorar la rentabilidad de sus actividades productivas  Otros Motivos:El denominador es menor a lo reportado, si bien el 12 de abril de se concluyó la recepción de solicitudes, aún se tenía un dato estimado, sin embargo, a la fecha ya se cuenta con el dato certero de las solicitudes recibidas, por lo que también se realizó el ajuste en las metas de los periodos subsecuentes. </t>
    </r>
  </si>
  <si>
    <r>
      <t xml:space="preserve">A1.C1. Porcentaje de solicitudes dictaminadas positivas para apoyar la capitalización de las Unidades Económicas Rurales Agrícolas.
</t>
    </r>
    <r>
      <rPr>
        <sz val="10"/>
        <rFont val="Soberana Sans"/>
        <family val="2"/>
      </rPr>
      <t xml:space="preserve"> Causa : No se ha publicado la convocatoria, y no se ha aperturado la ventanilla. Por lo tanto, no se ha iniciado con la recepción de solicitudes de apoyo. Efecto: Negativo, no se ha iniciado con la operación del componente. Otros Motivos:</t>
    </r>
  </si>
  <si>
    <r>
      <t xml:space="preserve">A1.C3 Porcentaje de solicitudes de las UERAS dictaminadas positivas para la producción y desarrollo de bioproductos.
</t>
    </r>
    <r>
      <rPr>
        <sz val="10"/>
        <rFont val="Soberana Sans"/>
        <family val="2"/>
      </rPr>
      <t xml:space="preserve"> Causa : Aún no se realiza la apertura de ventanillas electrónicas, porque se tiene en proceso la actualización de acuerdo con las modificaciones en las Reglas de Operación recientes. Efecto: No se ha cumplido la meta programada, la cual se espera regularizar en el segundo semestre del año Otros Motivos:</t>
    </r>
  </si>
  <si>
    <r>
      <t xml:space="preserve">A1.C4.1 Porcentaje de proyectos apoyados para mejorar las condiciones productivas del suelo mediante el uso de buenas prácticas agrícolas.
</t>
    </r>
    <r>
      <rPr>
        <sz val="10"/>
        <rFont val="Soberana Sans"/>
        <family val="2"/>
      </rPr>
      <t xml:space="preserve"> Causa : Derivado de múltiples procesos internos en la SADER, el incentivo no contaba con recursos presupuestales, actualmente se encuentra en la gestión de suficiencia presupuestaria para el Convenio de Colaboración con la  instancia ejecutora, una vez que se cuente con Convenio firmado se estará en posibilidades de iniciar con la predictaminación, autorización y pago de los incentivos. Actualmente  el proceso operativo del incentivo recuperación de suelos, se encuentra en la etapa final de recepción de expedientes enviados por las representaciones estatales. Se ajustó el denominador a 38,858 solicitudes que son las que se han recibido en la Dirección General de Fibras Naturales, dado el incremento en la demanda.  Efecto: No se contribuirá a mejorar las condiciones productivas del suelo ni se incrementará la productividad de las Unidades Económicas Rurales Agrícolas, ya que el productor agrícola no contará con el incentivo para llevar a cabo sus actividades Otros Motivos:</t>
    </r>
  </si>
  <si>
    <r>
      <t xml:space="preserve">A1.C4.3 Porcentaje proyectos apoyados para infraestructura de captación, manejo y almacenamiento de agua con respecto al total proyectos dictaminados positivos para infraestructura de captación, manejo y almacenamiento de agua
</t>
    </r>
    <r>
      <rPr>
        <sz val="10"/>
        <rFont val="Soberana Sans"/>
        <family val="2"/>
      </rPr>
      <t>Sin Información,Sin Justificación</t>
    </r>
  </si>
  <si>
    <r>
      <t xml:space="preserve">A1.C4.2 Porcentaje de proyectos apoyados para tecnificación del Riego respecto al total de proyectos dictaminados positivos
</t>
    </r>
    <r>
      <rPr>
        <sz val="10"/>
        <rFont val="Soberana Sans"/>
        <family val="2"/>
      </rPr>
      <t>Sin Información,Sin Justificación</t>
    </r>
  </si>
  <si>
    <r>
      <t xml:space="preserve">A1.C2.2 Porcentaje de solicitudes dictaminadas de UERAS para incentivos económicos para su vinculación a mercados respecto del total de solicitudes recibidas de UERAS para incentivos económicos para su vinculación a mercados.
</t>
    </r>
    <r>
      <rPr>
        <sz val="10"/>
        <rFont val="Soberana Sans"/>
        <family val="2"/>
      </rPr>
      <t xml:space="preserve"> Causa : El avance en cero que se reporta obedece a que la actualización de la estructura orgánica de la Secretaría, así como la modificación a las Reglas de Operación del Programa impactaron en el proceso de actualización y autorización de instrumentos administrativos definidos en la Mecánica Operativa publicada en las Reglas de Operación del Programa, entre otros, en la autorización de la convocatoria, firma de convenios con instancias que intervienen en la operación del componente y definición de ventanillas físicas en las entidades. Por lo anterior, no se han recibido solicitudes para ser dictaminadas. Efecto: La recepción y dictaminación de solicitudes se recalendariza, sin embargo, la operación del programa tendrá mayor certeza adminsitrativa y dará claridad a los productores solicitantes en cuanto a requisitos a cumplir, así como al registro y seguimiento a su solicitud de apoyo. Otros Motivos:</t>
    </r>
  </si>
  <si>
    <r>
      <t xml:space="preserve">A1.C2.1. Porcentaje de solicitudes dictaminadas del Subcomponente Sustentabilidad y Bienestar para Pequeños Productores de Café
</t>
    </r>
    <r>
      <rPr>
        <sz val="10"/>
        <rFont val="Soberana Sans"/>
        <family val="2"/>
      </rPr>
      <t xml:space="preserve"> Causa : Al cierre de ventanillas se tienen 130,496 solicitudes de lo productores cafetaleros dado que se tuvo una demanda más alta que lo programado y aún no se tienen dictaminadas dado que el apoyo a estos productores  se encuentra en proceso de definición de actividades, en virtud de la disposición de pasar parte de sus compromisos al programa de Producción para el  Bienestar. Efecto: Se tiene un retraso en la aplicación de los apoyos para los beneficiarios. Otros Motivos:</t>
    </r>
  </si>
  <si>
    <r>
      <t xml:space="preserve">A1.C7 Porcentaje de solicitudes evaluadas para otorgar incentivos económicos  para la adquisición de infraestructura y equipamiento para incrementar el valor a sus productos
</t>
    </r>
    <r>
      <rPr>
        <sz val="10"/>
        <rFont val="Soberana Sans"/>
        <family val="2"/>
      </rPr>
      <t xml:space="preserve"> Causa : El avance en cero que se reporta obedece a que la actualización de la estructura orgánica de la Secretaría, así como la modificación a las Reglas de Operación del Programa impactaron en el proceso de actualización y autorización de instrumentos administrativos definidos en la Mecánica Operativa publicada en las Reglas de Operación del Programa, entre otros, en la autorización de la convocatoria, firma de convenios con instancias que intervienen en la operación del componente y definición de ventanillas físicas en las entidades. Por lo anterior, no se han recibido solicitudes para ser evaluadas. Efecto: La recepción y evaluación de solicitudes se recalendariza, sin embargo, la operación del programa tendrá mayor certeza administrativa y dará claridad a los productores solicitantes en cuanto a requisitos a cumplir, así como al registro y seguimiento a su solicitud de apoyo. Otros Motivos:</t>
    </r>
  </si>
  <si>
    <r>
      <t xml:space="preserve">A1.C8.1 Porcentaje de solicitudes evaluadas para otorgar incentivos económicos  para certificación de Producto, Proceso o de Personal 
</t>
    </r>
    <r>
      <rPr>
        <sz val="10"/>
        <rFont val="Soberana Sans"/>
        <family val="2"/>
      </rPr>
      <t xml:space="preserve"> Causa : Derivado a los cambios en la estructura operacional y modificaciones en la reglas de operación, se ha aplazado la apertura de ventanilla por lo que al corte del primer semestre no se cuenta con solicitudes registradas. Estos cambios se realizan con la finalidad de tener mayor precisión de registro de las solicitudes.  Efecto: No se han realizados las metas comprometidas, las cuales se cumplirán en el siguiente semestre. Otros Motivos:</t>
    </r>
  </si>
  <si>
    <r>
      <t xml:space="preserve">A1.C8.2 Porcentaje de solicitudes evaluadas para otorgar incentivos económicos para equipamiento de laboratorios para sanidad, inocuidad y calidad agrícola
</t>
    </r>
    <r>
      <rPr>
        <sz val="10"/>
        <rFont val="Soberana Sans"/>
        <family val="2"/>
      </rPr>
      <t xml:space="preserve"> Causa : Derivado a los cambios en la estructura operacional y modificaciones en la reglas de operación, se ha aplazado la apertura de ventanilla por lo que al corte del primer semestre no se cuenta con solicitudes registradas. Estos cambios se realizan con la finalidad de tener mayor precisión de registro de las solicitudes. Efecto: No se han realizados las metas comprometidas, las cuales se cumplirán en el siguiente semestre. Otros Motivos:</t>
    </r>
  </si>
  <si>
    <r>
      <t xml:space="preserve">A1.C6.2.2 Porcentaje de superficie elegible asegurada ante la ocurrencia de siniestros
</t>
    </r>
    <r>
      <rPr>
        <sz val="10"/>
        <rFont val="Soberana Sans"/>
        <family val="2"/>
      </rPr>
      <t xml:space="preserve"> Causa : Al primer semestre del año, se logró superar la meta asegurando 9.4 millones de hectáreas a nivel nacional, de las cuales el 99.5% son los beneficiarios preferentes los Gobiernos Estatales y el .5% los productores. La meta se sobrepasa principalmente por el interés de los Gobiernos Estatales y de los productores a través de los Fondos de Aseguramiento por contar con una cobertura de aseguramiento para sus cultivos, ante las afectaciones  por desastres naturales. La superficie elegible (denominador) se incrementó debido a que la programación se estimó considerando lo del periodo anterior, sin embargo, al presentarse mayor interés por parte de los Gobiernos Estatales y de los productores ésta fue mayor Efecto: Con estas coberturas en su conjunto permitirán que los Gobiernos Federal y Estatales, así como los productores, transfieran el riesgo a los agentes financieros especializados (empresas aseguradoras y/ Fondos de aseguramiento) y de esta manera se podrán atender más eficiente a los productores y a un menor costo los daños que llegaran a presentarse en el sector agropecuario ante la ocurrencia de siniestros. Otros Motivos:</t>
    </r>
  </si>
  <si>
    <r>
      <t xml:space="preserve">A1.C6.2.1 Porcentaje de unidades animal aseguradas ante la ocurrencia de siniestros
</t>
    </r>
    <r>
      <rPr>
        <sz val="10"/>
        <rFont val="Soberana Sans"/>
        <family val="2"/>
      </rPr>
      <t xml:space="preserve"> Causa : Al primer semestre del año, se logró superar la meta de aseguramiento pecuario, de 38 a 41.6 millones de unidades animal a nivel nacional, en virtud a que en los últimos años  ha crecido el hato ganadero y el interés de los productores pecuarios por el aseguramiento en afectaciones por siniestros naturales. Así mismo, se contó con suficiencia presupuestal para atender la demanda a nivel nacional, logrando en este año, la protección de manera universal para este sector.    El total de unidades animal elegible (denominador) corresponde al hato ganadero nacional, para el dato programado se realizó una estimación considerando lo del 2018 y el recurso que probablemente tendría el subcomponente, sin embargo, el hato incrementó y se reporta el dato actualizado.  Efecto: Con estas coberturas en su conjunto permitirán que los Gobiernos Federal y Estatales, así como los productores, transfieran el riesgo a los agentes financieros especializados (empresas aseguradoras y/ Fondos de aseguramiento) y de esta manera se podrá atender más eficiente a los productores y a un menor costo presupuestal los daños en el sector agropecuario ante la ocurrencia de siniestros naturales. Otros Motivos:</t>
    </r>
  </si>
  <si>
    <r>
      <t xml:space="preserve">A1.C10 Porcentaje de solicitudes dictaminadas positivas para el desarrollo de las cadenas productivas
</t>
    </r>
    <r>
      <rPr>
        <sz val="10"/>
        <rFont val="Soberana Sans"/>
        <family val="2"/>
      </rPr>
      <t xml:space="preserve"> Causa : Debido a la reciente publicación de las modificaciones a las Reglas de Operación emitidas el día 21 de junio de 2019 y para poder publicar en el DOF la convocatoria, es necesario la validación jurídica por parte de la Oficina del Abogado General, la cual está en proceso. Por lo tanto, no se ha iniciado la apertura de ventanillas y la recepción de solicitudes. Efecto: Negativo, no se ha iniciado con la operación del componente. Otros Motivos:</t>
    </r>
  </si>
  <si>
    <r>
      <t xml:space="preserve">A1.C9 Porcentaje de solicitudes dictaminadas positivas para el desarrollo productivo del sur sureste y zonas económicas especiales
</t>
    </r>
    <r>
      <rPr>
        <sz val="10"/>
        <rFont val="Soberana Sans"/>
        <family val="2"/>
      </rPr>
      <t xml:space="preserve"> Causa : Derivado de las reingenierias de la nueva administración, no se contaba con la certeza sobre la operación del componente, razón por la cual no se programó meta para el periodo. A la fecha no se reporta un avance ya que se firmó convenio de colaboración con Financiera Nacional de Desarrollo Agrícola, Forestal y Pesquero (Financiera), para que opere como instancia ejecutora del Componente el 21 de junio de 2019, y las ventanillas para la recepción de solicitudes se abrirán a partir del 19 de julio. Efecto: Se tendrá un atraso en la recepción y dictaminación de solicitudes, pero no impacta en metas o resultados del Programa Otros Motivos:</t>
    </r>
  </si>
  <si>
    <r>
      <t xml:space="preserve">A1.C11 Porcentaje de solicitudes dictaminadas positivas
</t>
    </r>
    <r>
      <rPr>
        <sz val="10"/>
        <rFont val="Soberana Sans"/>
        <family val="2"/>
      </rPr>
      <t>Sin Información,Sin Justificación</t>
    </r>
  </si>
  <si>
    <r>
      <t xml:space="preserve">A1.C6.1 Porcentaje del incentivo de garantías que respaldan créditos de hasta 700,000 UDIS
</t>
    </r>
    <r>
      <rPr>
        <sz val="10"/>
        <rFont val="Soberana Sans"/>
        <family val="2"/>
      </rPr>
      <t>Sin Información,Sin Justificación</t>
    </r>
  </si>
  <si>
    <t>S260</t>
  </si>
  <si>
    <t>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</si>
  <si>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</si>
  <si>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</si>
  <si>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</si>
  <si>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</si>
  <si>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</si>
  <si>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A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</si>
  <si>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</si>
  <si>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</si>
  <si>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B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</si>
  <si>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</si>
  <si>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</si>
  <si>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</si>
  <si>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</si>
  <si>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</si>
  <si>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D C4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</si>
  <si>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C4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</si>
  <si>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</si>
  <si>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A 1 A1.C1 Dictamen de solicitudes para el otorgamiento de incentivos económicos para capitalización productiva pecuaria</t>
  </si>
  <si>
    <r>
      <t>A1.C1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</si>
  <si>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</si>
  <si>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B 2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</si>
  <si>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</si>
  <si>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</si>
  <si>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C 3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</si>
  <si>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</si>
  <si>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</si>
  <si>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t>D 4 A4.C4 Dictamen de solicitudes para el otorgamiento de incentivos para Sustentabilidad Pecuaria</t>
  </si>
  <si>
    <r>
      <t>A4.C4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</si>
  <si>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</si>
  <si>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r>
      <t xml:space="preserve">P.1. Índice de productividad de la población ocupada en el Subsector Agroalimentario Ganadero.
</t>
    </r>
    <r>
      <rPr>
        <sz val="10"/>
        <rFont val="Soberana Sans"/>
        <family val="2"/>
      </rPr>
      <t>Sin Información,Sin Justificación</t>
    </r>
  </si>
  <si>
    <r>
      <t xml:space="preserve">C1 Porcentaje de Unidades Económicas Pecuarias con incentivos económicos otorgados para capitalización productiva pecuaria.
</t>
    </r>
    <r>
      <rPr>
        <sz val="10"/>
        <rFont val="Soberana Sans"/>
        <family val="2"/>
      </rPr>
      <t xml:space="preserve"> Causa : A la fecha no se han otorgado los recursos debido a que aún se encuentra abierto el módulo de captura en el Sistema Único de Registro de Información, y presenta un avance del 42.74% con fecha de corte al 28 de junio de 2019, por lo que todavía no se cuenta con cifras finales de solicitudes recibidas que están en proceso de dictaminación por la Instancia Ejecutora.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NOTA ACLARATORIA: En el Sistema de Contabilidad y Presupuesto (SICOP) del Gobierno Federal, se tienen asignados con la categoría denominada ¿pre-compromiso¿ (Clave 40) 100 millones de pesos para la Instancia Ejecutora FIRA, así como 27.2 millones de pesos para el Gobierno del Estado de Jalisco. Asimismo, se ejercieron 3.8 millones de pesos en gastos administrativos del programa. Efecto: Habrá una reprogramación en el tiempo disponible para que las Instancias Ejecutoras puedan dictaminar las solicitudes, y proceder al otorgamiento de los incentivos a los productores. Otros Motivos:</t>
    </r>
  </si>
  <si>
    <r>
      <t xml:space="preserve">C3 Porcentaje de personas físicas y morales con incentivos económicos entregados para Investigación, Innovación y Desarrollo Tecnológico Pecuario.
</t>
    </r>
    <r>
      <rPr>
        <sz val="10"/>
        <rFont val="Soberana Sans"/>
        <family val="2"/>
      </rPr>
      <t>Sin Información,Sin Justificación</t>
    </r>
  </si>
  <si>
    <r>
      <t xml:space="preserve">C2. Porcentaje de Unidades Económicas Pecuarias con incentivos económicos otorgados para Estrategias Integrales para la cadena productiva pecuaria.
</t>
    </r>
    <r>
      <rPr>
        <sz val="10"/>
        <rFont val="Soberana Sans"/>
        <family val="2"/>
      </rPr>
      <t xml:space="preserve"> Causa : A la fecha no se han otorgado los recursos debido a que aún se encuentra abierto el módulo de captura en el Sistema Único de Registro de Información, y presenta un avance del 55.65% con fecha de corte al 28 de junio de 2019, por lo que todavía no se cuenta con cifras finales de solicitudes recibidas que están en proceso de dictaminación por la Instancia Ejecutora.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NOTA ACLARATORIA: En el Sistema de Contabilidad y Presupuesto (SICOP) del Gobierno Federal, se tienen asignados con la categoría denominada ¿pre-compromiso¿ (Clave 40) 30 millones de pesos para la Instancia Ejecutora FIRA. Asimismo, se ejercieron 2.95 millones de pesos en gastos administrativos del programa, y 50 millones de pesos para la Instancia Ejecutora SINIIGA. Efecto: Habrá una reprogramación en el tiempo disponible para que las Instancias Ejecutoras puedan dictaminar las solicitudes, y proceder al otorgamiento de los incentivos a los productores. Otros Motivos:</t>
    </r>
  </si>
  <si>
    <r>
      <t xml:space="preserve">C4 Porcentaje de Unidades Económicas  Pecuarias con incentivos económicos para sustentabilidad pecuaria.  
</t>
    </r>
    <r>
      <rPr>
        <sz val="10"/>
        <rFont val="Soberana Sans"/>
        <family val="2"/>
      </rPr>
      <t xml:space="preserve"> Causa : A la fecha no se han otorgado los recursos debido a que aún se encuentra abierto el módulo de captura en el Sistema Único de Registro de Información, y presenta un avance del 47.95% con fecha de corte al 28 de junio de 2019, por lo que todavía no se cuenta con cifras finales de solicitudes recibidas que están en proceso de dictaminación por la Instancia Ejecutora.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NOTA ACLARATORIA: En el Sistema de Contabilidad y Presupuesto (SICOP) del Gobierno Federal, se tienen asignados con la categoría denominada ¿pre-compromiso¿ (Clave 40)  14 millones de pesos para la Instancia Ejecutora FIRA. Efecto: Habrá una reprogramación en el tiempo disponible para que las Instancias Ejecutoras puedan dictaminar las solicitudes, y proceder al otorgamiento de los incentivos a los productores. Otros Motivos:</t>
    </r>
  </si>
  <si>
    <r>
      <t xml:space="preserve">A1.C1 Porcentaje de solicitudes dictaminadas positivas para Capitalización productiva pecuaria.
</t>
    </r>
    <r>
      <rPr>
        <sz val="10"/>
        <rFont val="Soberana Sans"/>
        <family val="2"/>
      </rPr>
      <t xml:space="preserve"> Causa : A la fecha no se registran avances del indicador debido a que aún se encuentra abierto en el módulo de captura en el Sistema Único de Registro de Información, y presenta un avance del 42.74% con fecha de corte del 28 de junio de 2019, todavía no se cuenta con el total de solicitudes recibidas para que puedan ser dictaminadas por la Instancia Ejecutora, a la fecha se han recibido 4,186 solicitudes por ello la diferencia en el valor del denominador reportado.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Efecto: Habrá una reprogramación en el tiempo disponible para que las Instancias Ejecutoras puedan dictaminar las solicitudes, y proceder al otorgamiento de los incentivos a los productores. Otros Motivos:</t>
    </r>
  </si>
  <si>
    <r>
      <t xml:space="preserve">A3.C3 Porcentaje de solicitudes dictaminadas positivas para Investigación, Innovación y Desarrollo Tecnológico  Pecuario.
</t>
    </r>
    <r>
      <rPr>
        <sz val="10"/>
        <rFont val="Soberana Sans"/>
        <family val="2"/>
      </rPr>
      <t>Sin Información,Sin Justificación</t>
    </r>
  </si>
  <si>
    <r>
      <t xml:space="preserve">A2.C2 Porcentaje de solicitudes dictaminadas positivas en Estrategias Integrales para la cadena productiva pecuaria.
</t>
    </r>
    <r>
      <rPr>
        <sz val="10"/>
        <rFont val="Soberana Sans"/>
        <family val="2"/>
      </rPr>
      <t xml:space="preserve"> Causa : A la fecha no se registran avances del indicador debido a que aún se encuentra abierto en el módulo de captura en el Sistema Único de Registro de Información, y presenta un avance del 55.65% con fecha de corte del 28 de junio de 2019, todavía no se cuenta con el total de solicitudes recibidas para que puedan ser dictaminadas por la Instancia Ejecutora, a la fecha se han recibido 2,131 solicitudes por ello la diferencia en el valor del denominador reportado.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Efecto: Habrá una reprogramación en el tiempo disponible para que las Instancias Ejecutoras puedan dictaminar las solicitudes, y proceder al otorgamiento de los incentivos a los productores. Otros Motivos:</t>
    </r>
  </si>
  <si>
    <r>
      <t xml:space="preserve">A4.C4 Porcentaje de solicitudes dictaminadas positivas en apoyo a la sustentabilidad pecuaria.
</t>
    </r>
    <r>
      <rPr>
        <sz val="10"/>
        <rFont val="Soberana Sans"/>
        <family val="2"/>
      </rPr>
      <t xml:space="preserve"> Causa : A la fecha no se registran avances del indicador debido a que aún se encuentra abierto en el módulo de captura en el Sistema Único de Registro de Información, y presenta un avance del 47.95% con fecha de corte del 28 de junio de 2019, todavía no se cuenta con el total de solicitudes recibidas para que puedan ser dictaminadas por la Instancia Ejecutora, a la fecha se han recibido 457 solicitudes por ello la diferencia en el valor del denominador reportado.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Efecto: Habrá una reprogramación en el tiempo disponible para que las Instancias Ejecutoras puedan dictaminar las solicitudes, y proceder al otorgamiento de los incentivos a los productores. Otros Motivos:</t>
    </r>
  </si>
  <si>
    <t>S261</t>
  </si>
  <si>
    <t>Programa de Fomento a la Productividad Pesquera y Acuícola</t>
  </si>
  <si>
    <t>I00-Comisión Nacional de Acuacultura y Pesca</t>
  </si>
  <si>
    <t>3 - Acuacultura, Pesca y Caza</t>
  </si>
  <si>
    <t>8 - Acuacultura y Pesca</t>
  </si>
  <si>
    <t>Contribuir al desarrollo económico incluyente Desarrollo económico incluyente mediante inversión en capital físico, humano y tecnológico que garantice la seguridad alimentaria, mediante el aprovechamiento sustentable del sector pesquero y acuícola</t>
  </si>
  <si>
    <r>
      <t>Tasa de crecimiento del valor de la producción pesquera y acuícola</t>
    </r>
    <r>
      <rPr>
        <i/>
        <sz val="10"/>
        <color indexed="30"/>
        <rFont val="Soberana Sans"/>
      </rPr>
      <t xml:space="preserve">
</t>
    </r>
  </si>
  <si>
    <t>((Valor de la producción pesquera y acuícola en el año tn ) / (Valor de la producción pesquera y acuícola en el año t0)-1)*100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</si>
  <si>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</si>
  <si>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</si>
  <si>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((Volumen de la producción de las unidades pesqueras y acuícolas incentivadas en el año tn ) / (Volumen de la producción pesquera y acuícola en el año t0)-1)*100</t>
  </si>
  <si>
    <t>A C3. Incentivos para ordenamiento pesquero y acuícola que contribuyan al aprovechamiento sustentable de los recursos, entregados</t>
  </si>
  <si>
    <r>
      <t xml:space="preserve">C3.1 Porcentaje de la producción obtenida de pesquerías específicas a través de medidas de manejo que contribuyan a mantener o incrementar los niveles de la producción pesquera de manera sustentable.    </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</si>
  <si>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</si>
  <si>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 xml:space="preserve">C3.2 Porcentaje de unidades económicas pesqueras apoyadas que contribuyen a la sustentabilidad de los recursos pesqueros mediante el retiro voluntario de embarcaciones mayores y arrecifes artificiales.    </t>
    </r>
    <r>
      <rPr>
        <i/>
        <sz val="10"/>
        <color indexed="30"/>
        <rFont val="Soberana Sans"/>
      </rPr>
      <t xml:space="preserve">
</t>
    </r>
  </si>
  <si>
    <t xml:space="preserve">(Unidades económicas pesqueras apoyadas que contribuyen a la sustentabilidad de los recursos pesqueros / Unidades Económicas pesqueras programadas a apoyar ) *100    </t>
  </si>
  <si>
    <r>
      <t xml:space="preserve">C3.3 Porcentaje de días de veda cubiertos con acciones de vigilancia realizadas en colaboración con el sector productivo, con respecto al año anterior.    </t>
    </r>
    <r>
      <rPr>
        <i/>
        <sz val="10"/>
        <color indexed="30"/>
        <rFont val="Soberana Sans"/>
      </rPr>
      <t xml:space="preserve">
</t>
    </r>
  </si>
  <si>
    <t xml:space="preserve">(Días de veda atendidas con acciones de vigilancia implementadas por estado en el año tn / Total de días de los periodos de veda por estado en el año tn-1)*100    </t>
  </si>
  <si>
    <r>
      <t>C3.4 Porcentaje de acciones desarrolladas para el ordenamiento acuícola</t>
    </r>
    <r>
      <rPr>
        <i/>
        <sz val="10"/>
        <color indexed="30"/>
        <rFont val="Soberana Sans"/>
      </rPr>
      <t xml:space="preserve">
</t>
    </r>
  </si>
  <si>
    <t>(Número de acciones desarrolladas para el ordenamiento acuícola /número de acciones de ordenamiento acuícola solicitadas para realizar)*100</t>
  </si>
  <si>
    <t>B C2. Incentivos para unidades económicas que desarrollen proyectos de acuacultura rural, acuacultura comercial, acuacultura en aguas interiores, maricultura y embalses y adquisición de insumos biológicos, entregados.</t>
  </si>
  <si>
    <r>
      <t xml:space="preserve">C2. Porcentaje de unidades económicas acuícolas incentivadas que contribuyen al desarrollo de la acuacultura.    </t>
    </r>
    <r>
      <rPr>
        <i/>
        <sz val="10"/>
        <color indexed="30"/>
        <rFont val="Soberana Sans"/>
      </rPr>
      <t xml:space="preserve">
</t>
    </r>
  </si>
  <si>
    <t xml:space="preserve">(Número de unidades económicas acuícolas incentivadas que contribuyen al desarrollo de la acuacultura / Número total de unidades económicas acuícolas programadas a apoyar)*100    </t>
  </si>
  <si>
    <t>C C4. Incentivos a productores pesqueros y acuícolas para su integración productiva, comercial y promoción del consumo de pescados y mariscos, entregados</t>
  </si>
  <si>
    <r>
      <t xml:space="preserve">C4. Porcentaje de solicitudes apoyadas para impulsar la disponibilidad de productos primarios y transformados en sus diferentes presentaciones, así como su difusión.      </t>
    </r>
    <r>
      <rPr>
        <i/>
        <sz val="10"/>
        <color indexed="30"/>
        <rFont val="Soberana Sans"/>
      </rPr>
      <t xml:space="preserve">
</t>
    </r>
  </si>
  <si>
    <t>(Número de solicitudes apoyadas para impulsar la disponibilidad de productos primarios y transformados en sus diferentes presentaciones / Total de solicitudes ingresadas)*100</t>
  </si>
  <si>
    <t>D C1. Incentivos para incrementar la capitalización de las unidades económicas pesqueras y acuícolas, entregados.</t>
  </si>
  <si>
    <r>
      <t>C1.1 Porcentaje de unidades económicas pesqueras con incentivos otorgados para la modernización de embarcaciones mayores.</t>
    </r>
    <r>
      <rPr>
        <i/>
        <sz val="10"/>
        <color indexed="30"/>
        <rFont val="Soberana Sans"/>
      </rPr>
      <t xml:space="preserve">
</t>
    </r>
  </si>
  <si>
    <t xml:space="preserve">(Número de unidades económicas pesqueras con incentivos otorgados para la modernización de embarcaciones mayores /Número de unidades económicas pesqueras programadas a apoyar)*100 </t>
  </si>
  <si>
    <r>
      <t xml:space="preserve">C1.2 Porcentaje de unidades económicas Pesqueras y Acuícolas apoyadas con equipamiento y capacitación    </t>
    </r>
    <r>
      <rPr>
        <i/>
        <sz val="10"/>
        <color indexed="30"/>
        <rFont val="Soberana Sans"/>
      </rPr>
      <t xml:space="preserve">
</t>
    </r>
  </si>
  <si>
    <t xml:space="preserve">(Unidades Económicas Pesqueras y Acuícolas apoyadas con equipamiento y capacitación  / Unidades Económicas Pesqueras y Acuícolas con solicitudes dictaminadas positivas en equipamiento y capacitación)*100    </t>
  </si>
  <si>
    <r>
      <t>C1.3 Porcentaje de unidades económicas pesqueras y acuícolas con incentivos otorgados para obras y estudios.</t>
    </r>
    <r>
      <rPr>
        <i/>
        <sz val="10"/>
        <color indexed="30"/>
        <rFont val="Soberana Sans"/>
      </rPr>
      <t xml:space="preserve">
</t>
    </r>
  </si>
  <si>
    <t xml:space="preserve">(Número de unidades económicas pesqueras y acuícolas con incentivos otorgados para obras y estudios/Número total de unidades económicas pesqueras y acuícolas programadas a apoyar)*100    </t>
  </si>
  <si>
    <r>
      <t xml:space="preserve">C1.4 Porcentaje de unidades económicas pesqueras y acuícolas apoyadas para la adquisición de diesel marino y gasolina ribereña.    </t>
    </r>
    <r>
      <rPr>
        <i/>
        <sz val="10"/>
        <color indexed="30"/>
        <rFont val="Soberana Sans"/>
      </rPr>
      <t xml:space="preserve">
</t>
    </r>
  </si>
  <si>
    <t xml:space="preserve">(Número de unidades económicas pesqueras y acuícolas apoyadas para la adquisición de diesel marino y gasolina ribereña /número de unidades económicas pesqueras y acuícolas programadas a apoyar para la adquisición de diesel marino y gasolina ribereña)*100    </t>
  </si>
  <si>
    <t>E C5. Incentivos para unidades económicas dedicadas a la producción, conservación, manejo y aprovechamiento de recursos genéticos de interés comercial, entregados.</t>
  </si>
  <si>
    <r>
      <t>C5.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</si>
  <si>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en materia de acuacultura /Número total de proyectos con dictamen positivo) * 100</t>
  </si>
  <si>
    <t>A 1 A7.C3.1 Realización del desarrollo de proyectos que contribuyen en materia de ordenación pesquera.</t>
  </si>
  <si>
    <r>
      <t>A7.C3.1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</si>
  <si>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 a desarrollar)*100</t>
  </si>
  <si>
    <t>A 2 A8.C3.2 Elaboración de proyectos que contribuyen al ordenamiento acuícola.</t>
  </si>
  <si>
    <r>
      <t>A8.C3.2 Porcentaje de proyectos que contribuyen al ordenamiento acuícola</t>
    </r>
    <r>
      <rPr>
        <i/>
        <sz val="10"/>
        <color indexed="30"/>
        <rFont val="Soberana Sans"/>
      </rPr>
      <t xml:space="preserve">
</t>
    </r>
  </si>
  <si>
    <t>(Número de proyectos que contribuyen al ordenamiento acuícola/Número de proyectos de ordenamiento acuícola programados a apoyar)*100</t>
  </si>
  <si>
    <t>A 3 A9.C3.3 Dictaminación de solicitudes de apoyo para el retiro de embarcaciones mayores y Arrecifes Artificiales.</t>
  </si>
  <si>
    <r>
      <t>A9.C3.3 Porcentaje de solicitudes dictaminadas positivas para el retiro de embarcaciones mayores y Arrecifes Artificiales</t>
    </r>
    <r>
      <rPr>
        <i/>
        <sz val="10"/>
        <color indexed="30"/>
        <rFont val="Soberana Sans"/>
      </rPr>
      <t xml:space="preserve">
</t>
    </r>
  </si>
  <si>
    <t>(Número de solicitudes dictaminadas positivas para el retiro de embarcaciones mayores y Arrecifes artificiales / Número de solicitudes recibidas) *100</t>
  </si>
  <si>
    <t>A 4 A10.C3.4 Implementación de acciones de vigilancia para fortalecer el cumplimiento y observancia normativa.</t>
  </si>
  <si>
    <r>
      <t>A10.C3.4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</si>
  <si>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 / Total de acciones por implementar)*100</t>
  </si>
  <si>
    <t>B 5 A6.C2 Dictaminación de solicitudes de acuerdo a Lineamientos</t>
  </si>
  <si>
    <r>
      <t>A6.C2 Porcentaje de solicitudes dictaminadas para el desarrollo de la acuacultura.</t>
    </r>
    <r>
      <rPr>
        <i/>
        <sz val="10"/>
        <color indexed="30"/>
        <rFont val="Soberana Sans"/>
      </rPr>
      <t xml:space="preserve">
</t>
    </r>
  </si>
  <si>
    <t>(Número de solicitudes dictaminadas para el desarrollo de la acuacultura / Número total de solicitudes recibidas)* 100</t>
  </si>
  <si>
    <t>C 6 A11.C4.1 Dictaminación de proyectos para impulsar la disponibilidad de productos primarios y transformados en sus diferentes presentaciones, asi como su difusión.</t>
  </si>
  <si>
    <r>
      <t>A11.C4.1 Porcentaje de proyectos dictaminados positivos para  impulsar la disponibilidad de productos primarios y transformados en sus diferentes presentaciones, asi como su difusión.</t>
    </r>
    <r>
      <rPr>
        <i/>
        <sz val="10"/>
        <color indexed="30"/>
        <rFont val="Soberana Sans"/>
      </rPr>
      <t xml:space="preserve">
</t>
    </r>
  </si>
  <si>
    <t>(Número de proyectos dictaminados positivos para  impulsar la disponibilidad de productos primarios y transformados en sus diferentes presentaciones, asi como su difusión/ Número de proyectos ingresados para  impulsar la disponibilidad de productos primarios y transformados en sus diferentes presentaciones, asi como su difusión)*100</t>
  </si>
  <si>
    <t>D 7 A1.C1.1.C1.3 Suscripción de instrumentos jurídicos efectuados para la ejecución de obras y estudios y modernización de embarcaciones mayores.</t>
  </si>
  <si>
    <r>
      <t>A1.C1.1.C1.3 Porcentaje de instrumentos jurídicos suscritos para la ejecución de obras y estudios y modernización de embarcaciones mayores.</t>
    </r>
    <r>
      <rPr>
        <i/>
        <sz val="10"/>
        <color indexed="30"/>
        <rFont val="Soberana Sans"/>
      </rPr>
      <t xml:space="preserve">
</t>
    </r>
  </si>
  <si>
    <t>(Número de instrumentos jurídicos suscritos para la ejecución de obras y estudios y modernización de embarcaciones / Número de instrumentos jurídicos programados a suscribir) * 100</t>
  </si>
  <si>
    <t>D 8 A3.C1.2 Pago de solicitudes para el apoyo de pescadores y acuacultores</t>
  </si>
  <si>
    <r>
      <t>A3.C1.2 Porcentaje de solicitudes apoyadas con capacitación</t>
    </r>
    <r>
      <rPr>
        <i/>
        <sz val="10"/>
        <color indexed="30"/>
        <rFont val="Soberana Sans"/>
      </rPr>
      <t xml:space="preserve">
</t>
    </r>
  </si>
  <si>
    <t>(Número de solicitudes apoyadas con capacitación / Número de solicitudes elegibles para recibir el apoyo)*100</t>
  </si>
  <si>
    <t>D 9 A4.C1.2 Elaboración del registro de solicitudes para el fortalecimiento de capacidades.</t>
  </si>
  <si>
    <r>
      <t>A4.C1.2 Porcentaje de solicitudes registradas del Subcomponente de fortalecimiento de capacidades vinculadas al sector pesquero y acuícola</t>
    </r>
    <r>
      <rPr>
        <i/>
        <sz val="10"/>
        <color indexed="30"/>
        <rFont val="Soberana Sans"/>
      </rPr>
      <t xml:space="preserve">
</t>
    </r>
  </si>
  <si>
    <t>(Número de solicitudes registradas vinculadas al sector pesquero y acuícola /Número de solicitudes programadas a apoyar)*100</t>
  </si>
  <si>
    <t>D 10 A2.C1.2 Entrega de equipos para la modernización de las unidades económicas</t>
  </si>
  <si>
    <r>
      <t>A2.C1.2 Porcentaje de equipos apoyados para la modernización de las Unidad Económicas pesqueras y acuícolas</t>
    </r>
    <r>
      <rPr>
        <i/>
        <sz val="10"/>
        <color indexed="30"/>
        <rFont val="Soberana Sans"/>
      </rPr>
      <t xml:space="preserve">
</t>
    </r>
  </si>
  <si>
    <t>(Número de equipos apoyados para la modernización de las Unidades económicas pesqueras y acuícolas /Número total de equipos programados a apoyar)*100</t>
  </si>
  <si>
    <t>D 11 A5.C1.4 Elaboración del cálculo de cuotas para la adquisición de diesel marino y gasolina ribereña.</t>
  </si>
  <si>
    <r>
      <t>A5.C1.4 Porcentaje de cuotas calculadas para la adquisición de diesel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</si>
  <si>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</si>
  <si>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E 12 A1.C5 Dictaminación de solicitudes</t>
  </si>
  <si>
    <r>
      <t>A1.C5 Porcentaje de solicitudes dictaminadas para la conservación, manejo y aprovechamiento de recursos genéticos en materia de acuacultura.</t>
    </r>
    <r>
      <rPr>
        <i/>
        <sz val="10"/>
        <color indexed="30"/>
        <rFont val="Soberana Sans"/>
      </rPr>
      <t xml:space="preserve">
</t>
    </r>
  </si>
  <si>
    <t>(Número de solicitudes de apoyo dictaminadas  para la conservación, manejo y aprovechamiento de recursos genéticos en materia de acuacultura /Número total de solicitudes recibidas)*100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</si>
  <si>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</si>
  <si>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</si>
  <si>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C3.1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</si>
  <si>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C3.2 Porcentaje de unidades económicas pesqueras apoyadas que contribuyen a la sustentabilidad de los recursos pesqueros mediante el retiro voluntario de embarcaciones mayores y arrecifes artificiales.    
</t>
    </r>
    <r>
      <rPr>
        <sz val="10"/>
        <rFont val="Soberana Sans"/>
        <family val="2"/>
      </rPr>
      <t>Sin Información,Sin Justificación</t>
    </r>
  </si>
  <si>
    <r>
      <t xml:space="preserve">C3.3 Porcentaje de días de veda cubiertos con acciones de vigilancia realizadas en colaboración con el sector productivo, con respecto al año anterior.    
</t>
    </r>
    <r>
      <rPr>
        <sz val="10"/>
        <rFont val="Soberana Sans"/>
        <family val="2"/>
      </rPr>
      <t xml:space="preserve"> Causa : En el primer semestre la meta programa es 8, con numerador 971 y denominador 12,132. El indicador es de recién registro autorizado en el formato DDD, se hace referencia a la meta programada dado que el sistema no permitió registrar en el apartado correspondiente. Para el presente ejercicio fiscal los recursos autorizados corresponden al 12% del presupuesto ejercido en el año 2018, por lo que, se tuvo que realizar un ajuste en las zonas para atender las vedas en coordinación con el sector social, disminuyendo con esto la cantidad de Proyectos de Acciones de Inspección y Vigilancia a implementar.  Efecto: Se realiza una reorientación de las Acciones de inspección y vigilancia con el sector productivo; las cuales se ven reflejadas en un ajuste de la meta para el siguiente periodo. Otros Motivos:</t>
    </r>
  </si>
  <si>
    <r>
      <t xml:space="preserve">C3.4 Porcentaje de acciones desarrolladas para el ordenamiento acuícola
</t>
    </r>
    <r>
      <rPr>
        <sz val="10"/>
        <rFont val="Soberana Sans"/>
        <family val="2"/>
      </rPr>
      <t>Sin Información,Sin Justificación</t>
    </r>
  </si>
  <si>
    <r>
      <t xml:space="preserve">C2. Porcentaje de unidades económicas acuícolas incentivadas que contribuyen al desarrollo de la acuacultura.    
</t>
    </r>
    <r>
      <rPr>
        <sz val="10"/>
        <rFont val="Soberana Sans"/>
        <family val="2"/>
      </rPr>
      <t xml:space="preserve"> Causa : En el segundo trimestre la meta programada es 40, con numerador 40 y denominador 100. El indicador es de recién registro autorizado en el formato DDD, se hace referencia a la meta programada dado que el sistema no permitió registrar en el apartado correspondiente. Derivado de que durante el primer trimestre se desarrolló la elaboración y publicación de las Reglas de Operación, se generó un retraso en el pago de proyectos causado por modificación de apertura y cierre de ventanillas (Del 01 de abril al 10 de mayo del 2019). Efecto: Retraso en el periodo para ejercer los recursos por parte de los beneficiarios, así como en la ejecución de los proyectos.  Otros Motivos:</t>
    </r>
  </si>
  <si>
    <r>
      <t xml:space="preserve">C4. Porcentaje de solicitudes apoyadas para impulsar la disponibilidad de productos primarios y transformados en sus diferentes presentaciones, así como su difusión.      
</t>
    </r>
    <r>
      <rPr>
        <sz val="10"/>
        <rFont val="Soberana Sans"/>
        <family val="2"/>
      </rPr>
      <t xml:space="preserve"> Causa : En el segundo trimestre la meta programada es 21.33, con numerador 32 y denominador 150. El indicador es de recién registro autorizado en el formato DDD, se hace referencia a la meta programada dado que el sistema no permitió registrar en el apartado correspondiente.Derivado de que durante el primer trimestre se desarrolló la elaboración y publicación de las Reglas de Operación, los periodos de apertura y cierre de ventanillas se modificaron (Del 01 de abril al 17 de mayo del 2019), retrasando la etapa de dictaminación, por lo que no se apoyó ninguna solicitud en el segundo trimestre. Efecto: Retraso en la operación y ejecución de las distintas etapas del subcomponente. Otros Motivos:</t>
    </r>
  </si>
  <si>
    <r>
      <t xml:space="preserve">C1.1 Porcentaje de unidades económicas pesqueras con incentivos otorgados para la modernización de embarcaciones mayores.
</t>
    </r>
    <r>
      <rPr>
        <sz val="10"/>
        <rFont val="Soberana Sans"/>
        <family val="2"/>
      </rPr>
      <t xml:space="preserve"> Causa : En el primer semestre la meta programada es 0, con numerador 0 y denominador 150. El indicador es de recién registro autorizado en el formato DDD, se hace referencia a la meta programada dado que el sistema no permitió registrar en el apartado correspondiente.  La meta para este período se registró en cero por la propia naturaleza del subcomponente, a partir de los meses del segundo semestre se otorgarán de los apoyos. Efecto: No se considera ningún efecto, derivado que el comportamiento del indicador es acorde a lo programado en el primer semestre. Otros Motivos:</t>
    </r>
  </si>
  <si>
    <r>
      <t xml:space="preserve">C1.2 Porcentaje de unidades económicas Pesqueras y Acuícolas apoyadas con equipamiento y capacitación    
</t>
    </r>
    <r>
      <rPr>
        <sz val="10"/>
        <rFont val="Soberana Sans"/>
        <family val="2"/>
      </rPr>
      <t xml:space="preserve"> Causa : En el primer semestre la meta programada es 5.41, con numerador 200 y denominador 3,700. El indicador es de recién registro autorizado en el formato DDD, se hace referencia a la meta programada dado que el sistema no permitió registrar en el apartado correspondiente. Derivado de que durante el primer trimestre se desarrolló la elaboración y publicación de las Reglas de Operación, los periodos de apertura y cierre de ventanillas se modificaron (Del 01 de abril al 17 de mayo del 2019), retrasando la operación del subcomponente. Efecto: Retraso en la operación del programa para el desarrollo de los apoyos programados al sector. Otros Motivos:</t>
    </r>
  </si>
  <si>
    <r>
      <t xml:space="preserve">C1.3 Porcentaje de unidades económicas pesqueras y acuícolas con incentivos otorgados para obras y estudios.
</t>
    </r>
    <r>
      <rPr>
        <sz val="10"/>
        <rFont val="Soberana Sans"/>
        <family val="2"/>
      </rPr>
      <t xml:space="preserve"> Causa : En el primer semestre la meta programada es 0, con numerador 0 y denominador 50. El indicador es de recién registro autorizado en el formato DDD, se hace referencia a la meta programada dado que el sistema no permitió registrar en el apartado correspondiente. La meta para este período se registró en cero por la propia naturaleza del subcomponente, a partir de los meses del segundo semestre se otorgarán los apoyos. Efecto: No se considera ningún efecto, derivado que el comportamiento del indicador es acorde a lo programado en el primer semestre. Otros Motivos:</t>
    </r>
  </si>
  <si>
    <r>
      <t xml:space="preserve">C1.4 Porcentaje de unidades económicas pesqueras y acuícolas apoyadas para la adquisición de diesel marino y gasolina ribereña.    
</t>
    </r>
    <r>
      <rPr>
        <sz val="10"/>
        <rFont val="Soberana Sans"/>
        <family val="2"/>
      </rPr>
      <t xml:space="preserve"> Causa : En el segundo trimestre la meta programada es 57.73, con numerador 1,770 y denominador 3,066. El indicador es de recién registro autorizado en el formato DDD, se hace referencia a la meta programada dado que el sistema no permitió registrarla en el apartado correspondiente. Derivado de que durante el primer trimestre se desarrolló la elaboración y publicación de las Reglas de Operación, los periodos de apertura y cierre de ventanillas se modificaron (Del 01 de abril al 31 de mayo del 2019), retrasando el período de dictaminación y la entrega de los apoyos en el segundo trimestre. Efecto: Retraso en la operación y ejecución de las distintas etapas de los subcomponentes  Otros Motivos:</t>
    </r>
  </si>
  <si>
    <r>
      <t xml:space="preserve">C5. Porcentaje de proyectos apoyados para la conservación, manejo y aprovechamiento de recursos genéticos en materia de acuacultura.
</t>
    </r>
    <r>
      <rPr>
        <sz val="10"/>
        <rFont val="Soberana Sans"/>
        <family val="2"/>
      </rPr>
      <t xml:space="preserve"> Causa : En el segundo trimestre la meta programada es 0, con numerador 0 y denominador 50. El indicador es de recién registro autorizado en el formato DDD, se hace referencia a la meta programada dado que el sistema no permitió registrar en el apartado correspondiente. Considerando el calendario establecido, será en el segundo semestre que se lleve a cabo el pago de los proyectos definidos.  Efecto: Dado que el comportamiento del indicador es acorde a lo programado, no se consideran efectos, toda vez que se está en tiempo para la entrega de recursos a los beneficiarios. Otros Motivos:</t>
    </r>
  </si>
  <si>
    <r>
      <t xml:space="preserve">A7.C3.1 Porcentaje de proyectos desarrollados que contribuyen en materia de ordenación pesquera.
</t>
    </r>
    <r>
      <rPr>
        <sz val="10"/>
        <rFont val="Soberana Sans"/>
        <family val="2"/>
      </rPr>
      <t xml:space="preserve"> Causa : En el segundo trimestre la meta programada es 40, con numerador 4 y denominador 10. El indicador es de recién registro autorizado en el formato DDD, se hace referencia a la meta programada dado que el sistema no permitió registrar en el apartado correspondiente. Derivado de que durante el primer trimestre se desarrolló la elaboración y publicación de las Reglas de Operación, los periodos de apertura y cierre de ventanillas se modificaron (Del 01 de abril al 27 de septiembre del 2019), retrasando la operación del subcomponente para el desarrollo de los proyectos. Efecto: Retraso en la operación del programa para el desarrollo de los apoyos programados al sector. Otros Motivos:</t>
    </r>
  </si>
  <si>
    <r>
      <t xml:space="preserve">A8.C3.2 Porcentaje de proyectos que contribuyen al ordenamiento acuícola
</t>
    </r>
    <r>
      <rPr>
        <sz val="10"/>
        <rFont val="Soberana Sans"/>
        <family val="2"/>
      </rPr>
      <t>Sin Información,Sin Justificación</t>
    </r>
  </si>
  <si>
    <r>
      <t xml:space="preserve">A9.C3.3 Porcentaje de solicitudes dictaminadas positivas para el retiro de embarcaciones mayores y Arrecifes Artificiales
</t>
    </r>
    <r>
      <rPr>
        <sz val="10"/>
        <rFont val="Soberana Sans"/>
        <family val="2"/>
      </rPr>
      <t xml:space="preserve"> Causa : En el primer semestre la meta programada es 100, con numerador 2 y denominador 2. El indicador es de recién registro autorizado en el formato DDD, se hace referencia a la meta programada dado que el sistema no permitió registrar en el apartado correspondiente. Derivado a que el subcomponente es de carácter voluntario, no se han recibido solicitudes para la adquisición del apoyo. Efecto: Al periodo que se reporta, no se cuenta con solicitudes de apoyo por parte del sector, por lo que no se consideran efectos. Otros Motivos:</t>
    </r>
  </si>
  <si>
    <r>
      <t xml:space="preserve">A10.C3.4 Porcentaje de acciones de vigilancia implementadas para fortalecer el cumplimiento y observancia normativa
</t>
    </r>
    <r>
      <rPr>
        <sz val="10"/>
        <rFont val="Soberana Sans"/>
        <family val="2"/>
      </rPr>
      <t xml:space="preserve"> Causa : En el segundo trimestre la meta programa es 66.66, con numerador 40 y denominador 60. El indicador es de recién registro autorizado en el formato DDD, se hace referencia a la meta programada dado que el sistema no permitió registrar en el apartado correspondiente. Para el presente ejercicio fiscal los recursos autorizados corresponden al 12% del presupuesto ejercido en el año 2018, por lo que, se tuvo que realizar un ajuste en las zonas para atender las vedas en coordinación con el sector social, disminuyendo con esto la cantidad de Proyectos de Acciones de Inspección y Vigilancia a implementar. Efecto: Se realiza una reorientación de las Acciones de inspección y vigilancia con el sector productivo; lo que se ve reflejado en un ajuste de la meta para el siguiente periodo. Otros Motivos:</t>
    </r>
  </si>
  <si>
    <r>
      <t xml:space="preserve">A6.C2 Porcentaje de solicitudes dictaminadas para el desarrollo de la acuacultura.
</t>
    </r>
    <r>
      <rPr>
        <sz val="10"/>
        <rFont val="Soberana Sans"/>
        <family val="2"/>
      </rPr>
      <t xml:space="preserve"> Causa : En el segundo trimestre la meta programada es 80, con numerador 720 y denominador 900. El indicador es de recién registro autorizado en el formato DDD, se hace referencia a la meta programada dado que el sistema no permitió registrar en el apartado correspondiente. Se muestra un mayor interés por parte del sector para la presentación de solicitudes de apoyo, (incremento en el denominador y por ende de la proporción), no obstante la modificación y ampliación de las fecha de apertura de ventanillas (Del 01 de abril al 10 de mayo del 2019), han retrasado la dictaminación de las mismas. Efecto: Se cuenta con un mayor número de proyectos para desarrollar una mejor canalización de los recursos para el beneficio del sector.  Se considera la dictaminación de la totalidad de las solicitudes en los trimestres subsecuentes. Otros Motivos:</t>
    </r>
  </si>
  <si>
    <r>
      <t xml:space="preserve">A11.C4.1 Porcentaje de proyectos dictaminados positivos para  impulsar la disponibilidad de productos primarios y transformados en sus diferentes presentaciones, asi como su difusión.
</t>
    </r>
    <r>
      <rPr>
        <sz val="10"/>
        <rFont val="Soberana Sans"/>
        <family val="2"/>
      </rPr>
      <t xml:space="preserve"> Causa : En el segundo trimestre la meta programada es 70, con numerador 105 y denominador 150. El indicador es de recién registro autorizado en el formato DDD, se hace referencia a la meta programada dado que el sistema no permitió registrar en el apartado correspondiente. Derivado de que durante el primer trimestre se desarrolló la elaboración y publicación de las Reglas de Operación, los periodos de apertura y cierre de ventanillas se modificaron (Del 01 de abril al 17 de mayo del 2019), retrasando la etapa de dictaminación de las solicitudes. Efecto: Retraso en la operación y ejecución de las distintas etapas del subcomponente. Otros Motivos:</t>
    </r>
  </si>
  <si>
    <r>
      <t xml:space="preserve">A1.C1.1.C1.3 Porcentaje de instrumentos jurídicos suscritos para la ejecución de obras y estudios y modernización de embarcaciones mayores.
</t>
    </r>
    <r>
      <rPr>
        <sz val="10"/>
        <rFont val="Soberana Sans"/>
        <family val="2"/>
      </rPr>
      <t>Sin Información,Sin Justificación</t>
    </r>
  </si>
  <si>
    <r>
      <t xml:space="preserve">A3.C1.2 Porcentaje de solicitudes apoyadas con capacitación
</t>
    </r>
    <r>
      <rPr>
        <sz val="10"/>
        <rFont val="Soberana Sans"/>
        <family val="2"/>
      </rPr>
      <t xml:space="preserve"> Causa : En el segundo trimestre la meta programada es 0, con numerador 0 y denominador 43,700. El indicador es de recién registro autorizado en el formato DDD, se hace referencia a la meta programada dado que el sistema no permitió registrarla en el apartado correspondiente. La meta para este período se registró en cero por la propia naturaleza del subcomponente, la capacitación se inicia partir del tercer trimestre. Efecto: No se considera ningún efecto, derivado que el comportamiento del indicador es acorde a lo programado en el segundo trimestre. Otros Motivos:</t>
    </r>
  </si>
  <si>
    <r>
      <t xml:space="preserve">A4.C1.2 Porcentaje de solicitudes registradas del Subcomponente de fortalecimiento de capacidades vinculadas al sector pesquero y acuícola
</t>
    </r>
    <r>
      <rPr>
        <sz val="10"/>
        <rFont val="Soberana Sans"/>
        <family val="2"/>
      </rPr>
      <t xml:space="preserve"> Causa : En el segundo trimestre la meta programada es 20, con numerador 7 y denominador 35. El indicador es de recién registro autorizado en el formato DDD, se hace referencia a la meta programada dado que el sistema no permitió registrar en el apartado correspondiente. Derivado de que durante el primer trimestre se desarrolló la elaboración y publicación de las Reglas de Operación, los periodos de apertura y cierre de ventanillas se modificaron retrasando la operación del subcomponente. Efecto: Retraso en la operación y ejecución de las distintas etapas del programa. Otros Motivos:</t>
    </r>
  </si>
  <si>
    <r>
      <t xml:space="preserve">A2.C1.2 Porcentaje de equipos apoyados para la modernización de las Unidad Económicas pesqueras y acuícolas
</t>
    </r>
    <r>
      <rPr>
        <sz val="10"/>
        <rFont val="Soberana Sans"/>
        <family val="2"/>
      </rPr>
      <t xml:space="preserve"> Causa : En el segundo trimestre la meta programada es 1.25, con numerador 25 y denominador 2,000. El indicador es de recién registro autorizado en el formato DDD, se hace referencia a la meta programada dado que el sistema no permitió registrar en el apartado correspondiente. Derivado de que durante el primer trimestre se desarrolló la elaboración y publicación de las Reglas de Operación, los periodos de apertura y cierre de ventanillas se modificaron (Del 01 de abril al 17 de mayo del 2019), retrasando la operación del subcomponente para la entrega de los apoyos. Efecto: Retraso en la operación y ejecución de las distintas etapas del subcomponente. Otros Motivos:</t>
    </r>
  </si>
  <si>
    <r>
      <t xml:space="preserve">A5.C1.4 Porcentaje de cuotas calculadas para la adquisición de diesel marino y gasolina ribereña
</t>
    </r>
    <r>
      <rPr>
        <sz val="10"/>
        <rFont val="Soberana Sans"/>
        <family val="2"/>
      </rPr>
      <t xml:space="preserve"> Causa : En el segundo trimestre la meta programada es 59.48, con numerador 10,500 y denominador 17,654. El indicador es de recién registro autorizado en el formato DDD, se hace referencia a la meta programada dado que el sistema no permitió registrar en el apartado correspondiente. Derivado de que durante el primer trimestre se desarrolló la elaboración y publicación de las Reglas de Operación, los periodos de apertura y cierre de ventanillas se modificaron (Del 01 de abril al 31 de mayo del 2019), retrasando la operación del subcomponente para calcular las cuotas. Efecto: Retraso en la operación y ejecución de las etapas del programa para el desarrollo de los apoyos programados al sector. Otros Motivos:</t>
    </r>
  </si>
  <si>
    <r>
      <t xml:space="preserve">A1.C5 Porcentaje de solicitudes dictaminadas para la conservación, manejo y aprovechamiento de recursos genéticos en materia de acuacultura.
</t>
    </r>
    <r>
      <rPr>
        <sz val="10"/>
        <rFont val="Soberana Sans"/>
        <family val="2"/>
      </rPr>
      <t xml:space="preserve"> Causa : En el segundo trimestre la meta programada es 0, con numerador 0 y denominador 66. El indicador es de recién registro autorizado en el formato DDD, se hace referencia a la meta programada dado que el sistema no permitió registrar en el apartado correspondiente. Considerando los tiempos de apertura y cierre de las ventanillas, derivados de las reglas de operación, la conclusión de la dictaminación se realizará en el mes de julio, por lo que será en el tercer trimestre cuando se reporte el avance concluido.    Efecto: Sin efectos dado que el comportamiento del indicador es acorde a lo programado. Otros Motivos:</t>
    </r>
  </si>
  <si>
    <t>S263</t>
  </si>
  <si>
    <t>Sanidad e Inocuidad Agroalimentaria</t>
  </si>
  <si>
    <t>B00-Servicio Nacional de Sanidad, Inocuidad y Calidad Agroalimentaria</t>
  </si>
  <si>
    <t>Contribuir al desarrollo económico incluyente Desarrollo económico incluyente mediante la conservación y mejora de los estatus sanitarios y de inocuidad en los estados, zonas o regiones donde se previenen y combaten plagas y enfermedades que afectan la agricultura, ganadería, acuacultura y pesca</t>
  </si>
  <si>
    <r>
      <t>F1. Índice de estatus fitozoosanitario que se mejoran</t>
    </r>
    <r>
      <rPr>
        <i/>
        <sz val="10"/>
        <color indexed="30"/>
        <rFont val="Soberana Sans"/>
      </rPr>
      <t xml:space="preserve">
</t>
    </r>
  </si>
  <si>
    <t>((0.57)*(Número de estatus fitosanitario que se mejoran/Número de estatus fitosanitario actual susceptibles de mejora))+((0.43)*((Número de estatus zoosanitario que se mejoran/Número de estatus zoosanitario actual susceptibles de mejora))</t>
  </si>
  <si>
    <r>
      <t>F3.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</si>
  <si>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</si>
  <si>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r>
      <t xml:space="preserve">F2. Índice de estatus fitozoosanitario que se mantienen    </t>
    </r>
    <r>
      <rPr>
        <i/>
        <sz val="10"/>
        <color indexed="30"/>
        <rFont val="Soberana Sans"/>
      </rPr>
      <t xml:space="preserve">
</t>
    </r>
  </si>
  <si>
    <t>((0.57)*(Número de estatus fitosanitario que se mantienen/Número de estatus fitosanitario actual))+((0.43)*((Número de estatus zoosanitario que se mantienen/Número de estatus zoosanitario actual))</t>
  </si>
  <si>
    <t>El patrimonio fitozoosanitario y de inocuidad agroalimentaria, acuícola y pesquera en las zonas o regiones del país se mantiene o mejora</t>
  </si>
  <si>
    <r>
      <t>P1. Porcentaje de estatus fitosanitarios que se mejoran</t>
    </r>
    <r>
      <rPr>
        <i/>
        <sz val="10"/>
        <color indexed="30"/>
        <rFont val="Soberana Sans"/>
      </rPr>
      <t xml:space="preserve">
</t>
    </r>
  </si>
  <si>
    <t>(Número de estatus fitosanitarios que se mejoran/Número de estatus fitosanitario actual susceptibles de mejora)*100</t>
  </si>
  <si>
    <r>
      <t>P3. Porcentaje de estatus fitosanitarios que se mantienen</t>
    </r>
    <r>
      <rPr>
        <i/>
        <sz val="10"/>
        <color indexed="30"/>
        <rFont val="Soberana Sans"/>
      </rPr>
      <t xml:space="preserve">
</t>
    </r>
  </si>
  <si>
    <t>(Número de estatus fitosanitarios que se mantienen/Número de estatus fitosanitario actual)*100</t>
  </si>
  <si>
    <r>
      <t xml:space="preserve">P6.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</si>
  <si>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prácticas/Número de unidades de producción agrícolas, pecuarias y acuícolas objetivo)*100</t>
  </si>
  <si>
    <r>
      <t>P2. Porcentaje de estatus zoosanitarios que se mejoran</t>
    </r>
    <r>
      <rPr>
        <i/>
        <sz val="10"/>
        <color indexed="30"/>
        <rFont val="Soberana Sans"/>
      </rPr>
      <t xml:space="preserve">
</t>
    </r>
  </si>
  <si>
    <t>(Número de estatus zoosanitario que se mejoran/Número de estatus zoosanitario actual susceptible de mejora)*100</t>
  </si>
  <si>
    <r>
      <t>P4. Porcentaje de estatus zoosanitarios que se mantienen.</t>
    </r>
    <r>
      <rPr>
        <i/>
        <sz val="10"/>
        <color indexed="30"/>
        <rFont val="Soberana Sans"/>
      </rPr>
      <t xml:space="preserve">
</t>
    </r>
  </si>
  <si>
    <t>(Número de estatus zoosanitario que se mantienen/Número de estatus zoosanitario actual)*100</t>
  </si>
  <si>
    <r>
      <t xml:space="preserve">P.5 Porcentaje de ausencia de plagas fitosanitarias reglamentadas, obtenido a través de la vigilancia epidemiológica  </t>
    </r>
    <r>
      <rPr>
        <i/>
        <sz val="10"/>
        <color indexed="30"/>
        <rFont val="Soberana Sans"/>
      </rPr>
      <t xml:space="preserve">
</t>
    </r>
  </si>
  <si>
    <t>(Número de plagas fitosanitarias ausentes conforme a los registros obtenidos a través de las acciones de vigilancia conforme a la NIMF 6, en el año t / Número de plagas fitosanitarias vigiladas, conforme la NIMF 6, en el año t)*100</t>
  </si>
  <si>
    <t>A C.4. Sistema de inocuidad agroalimentaria, acuícola y pesquera operado.</t>
  </si>
  <si>
    <r>
      <t>C4.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</si>
  <si>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/Número de  unidades de producción del sector agroalimentario, acuícola y pesquero que implementaron sistemas de reducción de riesgos)*100</t>
  </si>
  <si>
    <t>B C.3. Campañas fitozoosanitarias operadas.</t>
  </si>
  <si>
    <r>
      <t>C3.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</si>
  <si>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establecidas/Número de programas de trabajo fitozoosanitarios y acuícolas autorizados) *100</t>
  </si>
  <si>
    <t>C C.1. Sistema de vigilancia epidemiológica de plagas y enfermedades cuarentenarias operado.</t>
  </si>
  <si>
    <r>
      <t>C1. Índice de estrategias de vigilancia para la detección de plagas y enfermedades fitozoosanitarias</t>
    </r>
    <r>
      <rPr>
        <i/>
        <sz val="10"/>
        <color indexed="30"/>
        <rFont val="Soberana Sans"/>
      </rPr>
      <t xml:space="preserve">
</t>
    </r>
  </si>
  <si>
    <t>((0.79)*(Número de estrategias de vigilancia fitosanitaria aplicadas para la detección de plagas fitosanitarias /Número de estrategias de vigilancia fitosanitaria programadas para la detección de plagas fitosanitarias))+((0.21)*(Número de estrategias de vigilancia zoosanitaria aplicadas para la detección de plagas y enfermedades zoosanitarias/ Número de estrategias de vigilancia zoosanitaria programadas para la detección de plagas y enfermedades zoosanitarias))</t>
  </si>
  <si>
    <t>D C.2. Sistema de inspección y vigilancia epidemiológica de plagas y enfermedades reglamentadas no cuarentenarias realizado.</t>
  </si>
  <si>
    <r>
      <t>C2. Porcentaje de sitios de inspección con evidencia de operación.</t>
    </r>
    <r>
      <rPr>
        <i/>
        <sz val="10"/>
        <color indexed="30"/>
        <rFont val="Soberana Sans"/>
      </rPr>
      <t xml:space="preserve">
</t>
    </r>
  </si>
  <si>
    <t>(Número de sitios de inspección con evidencia de operación /Número de sitios de inspección) *100</t>
  </si>
  <si>
    <t>A 1 A4.1. Implementación de sistemas de reducción de riesgos de contaminación en la producción y procesamiento primario en productos agrícolas, pecuarios, acuícolas y pesqueros.</t>
  </si>
  <si>
    <r>
      <t>A4.1.1. Porcentaje de Unidades de Producción del sector agroalimentario, acuícola y pesquero que implementan sistemas de reducción de riesgos hasta el 50%.</t>
    </r>
    <r>
      <rPr>
        <i/>
        <sz val="10"/>
        <color indexed="30"/>
        <rFont val="Soberana Sans"/>
      </rPr>
      <t xml:space="preserve">
</t>
    </r>
  </si>
  <si>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</si>
  <si>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r>
      <t>A4.1.3.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</si>
  <si>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</si>
  <si>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r>
      <t>A4.1.2. Porcentaje de unidades de producción del sector agroalimentario, acuícola y pesquero que implementan sistemas de reducción de riesgos entre el 51 y 75%.</t>
    </r>
    <r>
      <rPr>
        <i/>
        <sz val="10"/>
        <color indexed="30"/>
        <rFont val="Soberana Sans"/>
      </rPr>
      <t xml:space="preserve">
</t>
    </r>
  </si>
  <si>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</si>
  <si>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B 2 A3.3. Implementación de acciones para el control o erradicación de plagas y enfermedades zoosanitarias reglamentadas.</t>
  </si>
  <si>
    <r>
      <t>A3.3.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</si>
  <si>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Número de acciones necesarias para el control o erradicación de plagas y enfermedades zoosanitarias reglamentadas)*100</t>
  </si>
  <si>
    <t>B 3 A3.2 Implementación de acciones para la prevención, control o erradicación de plagas fitosanitarias reglamentadas.</t>
  </si>
  <si>
    <r>
      <t>A3.2.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</si>
  <si>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 Número de acciones necesarias para la prevención, control o erradicación de plagas fitosanitarias reglamentadas)*100</t>
  </si>
  <si>
    <t>B 4 A3.1. Otorgamiento de asistencia técnica para la prevención o control de enfermedades acuícolas.</t>
  </si>
  <si>
    <r>
      <t>A3.1. Porcentaje de Unidades de Producción Acuícola con asistencia técnica para la prevención  o control de enfermedades acuícolas</t>
    </r>
    <r>
      <rPr>
        <i/>
        <sz val="10"/>
        <color indexed="30"/>
        <rFont val="Soberana Sans"/>
      </rPr>
      <t xml:space="preserve">
</t>
    </r>
  </si>
  <si>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</si>
  <si>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C 5 A1.1 Aplicación de estrategias de vigilancia epidemiológica de riesgos fitosanitarios.</t>
  </si>
  <si>
    <r>
      <t xml:space="preserve">A1.1 Porcentaje de cobertura de sitios de riesgo con acciones de vigilancia epidemiológica fitosanitaria </t>
    </r>
    <r>
      <rPr>
        <i/>
        <sz val="10"/>
        <color indexed="30"/>
        <rFont val="Soberana Sans"/>
      </rPr>
      <t xml:space="preserve">
</t>
    </r>
  </si>
  <si>
    <t>(Número de sitios de riesgo con acciones de vigilancia epidemiológica fitosanitaria / Número de sitios de riesgo que requieren acciones de vigilancia epidemiológica fitosanitaria ) *100</t>
  </si>
  <si>
    <t>C 6 A1.2 Aplicación de estrategias de vigilancia epidemiológica de riesgos zoosanitarios.</t>
  </si>
  <si>
    <r>
      <t>A1.2 Porcentaje de cobertura de sitios de riesgo con acciones de vigilancia epidemiológica zoosanitaria.</t>
    </r>
    <r>
      <rPr>
        <i/>
        <sz val="10"/>
        <color indexed="30"/>
        <rFont val="Soberana Sans"/>
      </rPr>
      <t xml:space="preserve">
</t>
    </r>
  </si>
  <si>
    <t xml:space="preserve">(Número de sitios de riesgo con acciones de vigilancia epidemiológica zoosanitaria / Número de sitios de riesgo que requieren acciones de vigilancia epidemiológica zoosanitaria )*100  </t>
  </si>
  <si>
    <t>D 7 A2.1 Aplicación de medidas cuarentenarias en la movilización nacional de productos agrícolas y pecuarios.</t>
  </si>
  <si>
    <r>
      <t xml:space="preserve">A2.1 Porcentaje de cargamentos agrícolas y pecuarios de movilización nacional de alto riesgo sanitario detectados a los que se les aplican medidas cuarentenarias.  </t>
    </r>
    <r>
      <rPr>
        <i/>
        <sz val="10"/>
        <color indexed="30"/>
        <rFont val="Soberana Sans"/>
      </rPr>
      <t xml:space="preserve">
</t>
    </r>
  </si>
  <si>
    <t xml:space="preserve">(Número de cargamentos agrícolas y pecuarios de movilización nacional de alto riesgo sanitario con medidas cuarentenarias aplicadas / Número de cargamentos agrícolas y pecuarios de movilización nacional de alto riesgo sanitario detectados)*100  </t>
  </si>
  <si>
    <r>
      <t xml:space="preserve">F1. Índice de estatus fitozoosanitario que se mejoran
</t>
    </r>
    <r>
      <rPr>
        <sz val="10"/>
        <rFont val="Soberana Sans"/>
        <family val="2"/>
      </rPr>
      <t>Sin Información,Sin Justificación</t>
    </r>
  </si>
  <si>
    <r>
      <t xml:space="preserve">F3. Tasa variación de unidades de producción agrícolas, pecuarias, acuícolas y pesqueras con implementación de sistemas de reducción de riesgos de contaminación y buenas prácticas.
</t>
    </r>
    <r>
      <rPr>
        <sz val="10"/>
        <rFont val="Soberana Sans"/>
        <family val="2"/>
      </rPr>
      <t>Sin Información,Sin Justificación</t>
    </r>
  </si>
  <si>
    <r>
      <t xml:space="preserve">F2. Índice de estatus fitozoosanitario que se mantienen    
</t>
    </r>
    <r>
      <rPr>
        <sz val="10"/>
        <rFont val="Soberana Sans"/>
        <family val="2"/>
      </rPr>
      <t>Sin Información,Sin Justificación</t>
    </r>
  </si>
  <si>
    <r>
      <t xml:space="preserve">P1. Porcentaje de estatus fitosanitarios que se mejoran
</t>
    </r>
    <r>
      <rPr>
        <sz val="10"/>
        <rFont val="Soberana Sans"/>
        <family val="2"/>
      </rPr>
      <t>Sin Información,Sin Justificación</t>
    </r>
  </si>
  <si>
    <r>
      <t xml:space="preserve">P3. Porcentaje de estatus fitosanitarios que se mantienen
</t>
    </r>
    <r>
      <rPr>
        <sz val="10"/>
        <rFont val="Soberana Sans"/>
        <family val="2"/>
      </rPr>
      <t>Sin Información,Sin Justificación</t>
    </r>
  </si>
  <si>
    <r>
      <t xml:space="preserve">P6. Porcentaje de cobertura en la implementación de sistemas de reducción de riesgos de contaminación y buenas prácticas en unidades  de producción agrícolas, pecuarias, acuícolas y pesqueras  
</t>
    </r>
    <r>
      <rPr>
        <sz val="10"/>
        <rFont val="Soberana Sans"/>
        <family val="2"/>
      </rPr>
      <t>Sin Información,Sin Justificación</t>
    </r>
  </si>
  <si>
    <r>
      <t xml:space="preserve">P2. Porcentaje de estatus zoosanitarios que se mejoran
</t>
    </r>
    <r>
      <rPr>
        <sz val="10"/>
        <rFont val="Soberana Sans"/>
        <family val="2"/>
      </rPr>
      <t>Sin Información,Sin Justificación</t>
    </r>
  </si>
  <si>
    <r>
      <t xml:space="preserve">P4. Porcentaje de estatus zoosanitarios que se mantienen.
</t>
    </r>
    <r>
      <rPr>
        <sz val="10"/>
        <rFont val="Soberana Sans"/>
        <family val="2"/>
      </rPr>
      <t>Sin Información,Sin Justificación</t>
    </r>
  </si>
  <si>
    <r>
      <t xml:space="preserve">P.5 Porcentaje de ausencia de plagas fitosanitarias reglamentadas, obtenido a través de la vigilancia epidemiológica  
</t>
    </r>
    <r>
      <rPr>
        <sz val="10"/>
        <rFont val="Soberana Sans"/>
        <family val="2"/>
      </rPr>
      <t>Sin Información,Sin Justificación</t>
    </r>
  </si>
  <si>
    <r>
      <t xml:space="preserve">C4. Porcentaje de unidades de producción del sector agroalimentario, acuícola y pesquero que implementaron sistemas de reducción de riesgos de contaminación y buenas prácticas
</t>
    </r>
    <r>
      <rPr>
        <sz val="10"/>
        <rFont val="Soberana Sans"/>
        <family val="2"/>
      </rPr>
      <t xml:space="preserve"> Causa : La meta está ligeramente por debajo de lo programado debido a que la atención a unidades de producción se realiza a través de programas voluntarios a solicitud de parte del productor se apoyo a un número de unidades menor al estimado. Efecto: Dado que la variación no es significativa por lo que no hay efectos cuantificables. Otros Motivos:</t>
    </r>
  </si>
  <si>
    <r>
      <t xml:space="preserve">C3. Porcentaje de programas de trabajo fitozoosanitarios y acuícolas implementados conforme a las estrategias establecidas
</t>
    </r>
    <r>
      <rPr>
        <sz val="10"/>
        <rFont val="Soberana Sans"/>
        <family val="2"/>
      </rPr>
      <t xml:space="preserve"> Causa : La meta está por debajo de lo programado debdio a que la radicación tardía o la no radicación de los recursos federales a las Instancia Ejecutoras repercutió en la ejecución de las acciones afectando el cumplimiento delos objetivos y metas de los programas. Asi mismo el número de programas autorizados es menor de acuerdo a lo formalizado en los Anexos Técnicos. Efecto: El efecto es negativo, toda vez que en algunos casos se pierde el seguimiento de las acciones, otras no se realizaron oportunamente y  se tiene menos tiempo para ejecutar las acciones pendientes en el resto del año. Otros Motivos:</t>
    </r>
  </si>
  <si>
    <r>
      <t xml:space="preserve">C1. Índice de estrategias de vigilancia para la detección de plagas y enfermedades fitozoosanitarias
</t>
    </r>
    <r>
      <rPr>
        <sz val="10"/>
        <rFont val="Soberana Sans"/>
        <family val="2"/>
      </rPr>
      <t xml:space="preserve"> Causa : La meta está por debajo de lo programado debido a las estrategias de vigilancia zoosanitaria no se aplicaron en su totalidad porque la radicación de los recursos y la liberación de los mismos a las instancias ejecutoras dío inicio durante los meses de mayo y junio. Efecto: El efecto es negativo ya que se incrementa el riesgo de presencia de enfermedades y plagas cuarentenarias no detectadas en las poblaciones animales. Otros Motivos:</t>
    </r>
  </si>
  <si>
    <r>
      <t xml:space="preserve">C2. Porcentaje de sitios de inspección con evidencia de operación.
</t>
    </r>
    <r>
      <rPr>
        <sz val="10"/>
        <rFont val="Soberana Sans"/>
        <family val="2"/>
      </rPr>
      <t xml:space="preserve"> Causa : El indicador fue modificado en su concepción y método de cálculo de un índice a porcentaje, sin embargo, la meta programada para este primer semestre no fue posible modificarla, es por ello que se observa el cumplimiento excesivamente mayor a la meta programada. Bajo la nueva concepción del indicador se cumple con la meta al 100%, con los valores de numerador 175 y denominador 181. Efecto: Sin efectos dado que se cumple con el indicador de acuerdo a su modificación. Otros Motivos:</t>
    </r>
  </si>
  <si>
    <r>
      <t xml:space="preserve">A4.1.1. Porcentaje de Unidades de Producción del sector agroalimentario, acuícola y pesquero que implementan sistemas de reducción de riesgos hasta el 50%.
</t>
    </r>
    <r>
      <rPr>
        <sz val="10"/>
        <rFont val="Soberana Sans"/>
        <family val="2"/>
      </rPr>
      <t xml:space="preserve"> Causa : La meta está ligeramente por arriba de lo programado debido a que la atención a unidades de producción se realiza a través de programas voluntarios a solicitud de parte del productor, asimismo, en este periodo el avance en la implementación fue mayor al estimado, asi también la incorporación de productores de estratos bajo y medio, de acuerdo a la caracterización establecida en los Programas de Trabajo incremento en número de unidades. Efecto: El efecto es positivo ya que se atiende un mayor número de unidades de producción que avanzan en la implementación de SRRC.  Otros Motivos:</t>
    </r>
  </si>
  <si>
    <r>
      <t xml:space="preserve">A4.1.3. Porcentaje de unidades de producción del sector agroalimentario, acuícola y pesquero que implementan sistemas de reducción de riesgos entre el 76 y 100%.
</t>
    </r>
    <r>
      <rPr>
        <sz val="10"/>
        <rFont val="Soberana Sans"/>
        <family val="2"/>
      </rPr>
      <t xml:space="preserve"> Causa : La meta está por arriba de lo programado debido a que la atención a unidades de producción se realiza a través de programas voluntarios a solicitud de parte del productor y en este periodo el avance en la implementación fue mayor al estimado. Efecto: El efecto es positivo ya que se atiende un mayor número de unidades de producción que avanzaron en la implementación de SRRC.  Otros Motivos:</t>
    </r>
  </si>
  <si>
    <r>
      <t xml:space="preserve">A4.1.2. Porcentaje de unidades de producción del sector agroalimentario, acuícola y pesquero que implementan sistemas de reducción de riesgos entre el 51 y 75%.
</t>
    </r>
    <r>
      <rPr>
        <sz val="10"/>
        <rFont val="Soberana Sans"/>
        <family val="2"/>
      </rPr>
      <t xml:space="preserve"> Causa : La meta está ligeramente por debajo de lo programado debido a que la atención a unidades de producción se realiza a través de programas voluntarios a solicitud de parte del productor y en este periodo el avance en la implementación fue menor al estimado. Efecto: Dado que la variación no es significativa por lo que no hay efectos cuantificables. Otros Motivos:</t>
    </r>
  </si>
  <si>
    <r>
      <t xml:space="preserve">A3.3. Porcentaje de acciones aplicadas para el control y/o erradicación de plagas y enfermedades zoosanitarias reglamentadas.
</t>
    </r>
    <r>
      <rPr>
        <sz val="10"/>
        <rFont val="Soberana Sans"/>
        <family val="2"/>
      </rPr>
      <t xml:space="preserve"> Causa : La meta está por debajo de lo programado debido a que a la fecha no se ha realizado la radicación de los recursos federales a las Instancias Ejecutoras por lo que no han aplicado las acciones de control y/o erradicación de plagas y enfermedaes zoosanitarias como se tenían programadas. Adicional a ello las acciones necesarias se incrementaron en un 4% por los estatus de las plagas por lo que se realiza el ajuste de la meta para los siguientes trimestres. Efecto: El efecto es negativo toda vez que se retrasa la ejecución de las acciones para el control o erradicación de las plagas y enfermedades zoosanitarias. Otros Motivos:</t>
    </r>
  </si>
  <si>
    <r>
      <t xml:space="preserve">A3.2. Porcentaje de acciones implementadas para la prevención,  control o erradicación de plagas fitosanitarias reglamentadas
</t>
    </r>
    <r>
      <rPr>
        <sz val="10"/>
        <rFont val="Soberana Sans"/>
        <family val="2"/>
      </rPr>
      <t xml:space="preserve"> Causa : La meta está por arriba de lo programado debido a que en el ajuste de la calendarización de las acciones fitosanitarias se contempló en función de un presupuesto menor, que a finales de abril fue ajustado, lo que permitió realizar más acciones en los proyectos fitosanitarios en los meses de mayo y junio. Se ajusta la meta para los siguientes trimestres. Efecto: El efecto es positivo, ya que se tiene un mayor impacto en la prevención, control o erradicación de las plagas reglamentadas que se atienden en las Entidades y campañas fitosanitarias que operan en 2019.  Otros Motivos:</t>
    </r>
  </si>
  <si>
    <r>
      <t xml:space="preserve">A3.1. Porcentaje de Unidades de Producción Acuícola con asistencia técnica para la prevención  o control de enfermedades acuícolas
</t>
    </r>
    <r>
      <rPr>
        <sz val="10"/>
        <rFont val="Soberana Sans"/>
        <family val="2"/>
      </rPr>
      <t xml:space="preserve"> Causa : La meta está por arriba de lo programado debido a que durante este trimestre se empezó con la radicación del recurso y se pudo aumentar la asistencia técnica en sitio. Efecto: El efecto es positivo debido a que se empezaron a radicar recursos, fue posible incrementar la Asistencia Técnica en sitio a los productores acuícolas. Otros Motivos:</t>
    </r>
  </si>
  <si>
    <r>
      <t xml:space="preserve">A1.1 Porcentaje de cobertura de sitios de riesgo con acciones de vigilancia epidemiológica fitosanitaria 
</t>
    </r>
    <r>
      <rPr>
        <sz val="10"/>
        <rFont val="Soberana Sans"/>
        <family val="2"/>
      </rPr>
      <t xml:space="preserve"> Causa : La meta está por arriba de lo programado debido a que la mayoría de los Organismos Auxiliares de Sanidad Vegetal (OASV) reanudaron actividades en el mes de mayo y junio, distribuyendo las actividades de Vigilancia de forma estratégica a fin de cubrir la mayor cantidad de sitios de riesgos posibles en función del presupuesto y recurso asignado. Efecto: El efecto es positivo debido a que se incrementó la cobertura de los sitios de riesgo fitosanitario. Otros Motivos:</t>
    </r>
  </si>
  <si>
    <r>
      <t xml:space="preserve">A1.2 Porcentaje de cobertura de sitios de riesgo con acciones de vigilancia epidemiológica zoosanitaria.
</t>
    </r>
    <r>
      <rPr>
        <sz val="10"/>
        <rFont val="Soberana Sans"/>
        <family val="2"/>
      </rPr>
      <t xml:space="preserve"> Causa : La meta está por debajo de lo programado debido a que la radicación de los recursos y la liberación de los mismos a las Instancia Ejecutoras comenzó en el mes de junio. Efecto: El efecto es negativo toda vez que la ejecución de las acciones de vigilancia se retrasan. Otros Motivos:</t>
    </r>
  </si>
  <si>
    <r>
      <t xml:space="preserve">A2.1 Porcentaje de cargamentos agrícolas y pecuarios de movilización nacional de alto riesgo sanitario detectados a los que se les aplican medidas cuarentenarias.  
</t>
    </r>
    <r>
      <rPr>
        <sz val="10"/>
        <rFont val="Soberana Sans"/>
        <family val="2"/>
      </rPr>
      <t xml:space="preserve"> Causa : El número de cargamentos con medidas cuarentenarias aplicadas  fue mayor al estimado en la programación, sin embargo, se cumple con la meta al 100%, dado que a la totalidad de cargamentos con irregularidades detectados se les aplicó una medida cuarentenaria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contribuyendo a reducir el riesgo de diseminación de plagas y enfermedades así como a mantener los estatus sanitarios. Otros Motivos:</t>
    </r>
  </si>
  <si>
    <t>U002</t>
  </si>
  <si>
    <t>Programa de Acciones Complementarias para Mejorar las Sanidades</t>
  </si>
  <si>
    <t>Contribuir al desarrollo económico incluyente mediante mediante la conservacion del estatus fitozoosanitario del país</t>
  </si>
  <si>
    <r>
      <t xml:space="preserve">F.1 Índice de conservación de estatus fitozoosanitario del país    </t>
    </r>
    <r>
      <rPr>
        <i/>
        <sz val="10"/>
        <color indexed="30"/>
        <rFont val="Soberana Sans"/>
      </rPr>
      <t xml:space="preserve">
</t>
    </r>
  </si>
  <si>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</si>
  <si>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El patrimonio fitozoosanitario en el país se mantiene</t>
  </si>
  <si>
    <r>
      <t>P.2 Porcentaje de reconocimientos de estatus libres de enfermedades y enfermedades exóticas de los animales consideradas de alto impacto conservados</t>
    </r>
    <r>
      <rPr>
        <i/>
        <sz val="10"/>
        <color indexed="30"/>
        <rFont val="Soberana Sans"/>
      </rPr>
      <t xml:space="preserve">
</t>
    </r>
  </si>
  <si>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</si>
  <si>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r>
      <t xml:space="preserve">P.1 Porcentaje de superficie nacional libre moscas del Mediterráneo conservado    </t>
    </r>
    <r>
      <rPr>
        <i/>
        <sz val="10"/>
        <color indexed="30"/>
        <rFont val="Soberana Sans"/>
      </rPr>
      <t xml:space="preserve">
</t>
    </r>
  </si>
  <si>
    <t xml:space="preserve">(Superficie nacional libre de moscas del Mediterráneo / Superficie nacional) * 100    </t>
  </si>
  <si>
    <t>A C.1 Sistema de prevención y monitoreo de plagas y enfermedades fito y zoosanitarias ejecutado</t>
  </si>
  <si>
    <r>
      <t xml:space="preserve">C1.2  Porcentaje de técnicas diagnósticas de plagas y enfermedades de los animales, derivadas de la notificación realizadas oportunamente    </t>
    </r>
    <r>
      <rPr>
        <i/>
        <sz val="10"/>
        <color indexed="30"/>
        <rFont val="Soberana Sans"/>
      </rPr>
      <t xml:space="preserve">
</t>
    </r>
  </si>
  <si>
    <t xml:space="preserve">(Número de técnicas diagnósticas de plagas y enfermedades, derivadas de la notificación, realizadas en tiempo / Número de técnicas diagnósticas de plagas y enfermedades realizadas a las muestras derivadas de la notificación) *100    </t>
  </si>
  <si>
    <r>
      <t xml:space="preserve">C1.1 Porcentaje de entradas de moscas del Mediterráneo atendidas    </t>
    </r>
    <r>
      <rPr>
        <i/>
        <sz val="10"/>
        <color indexed="30"/>
        <rFont val="Soberana Sans"/>
      </rPr>
      <t xml:space="preserve">
</t>
    </r>
  </si>
  <si>
    <t xml:space="preserve">(Número de entradas de moscas del Mediterráneo atendidas en el año t / Número de entradas de moscas del Mediterráneo presentadas en el año t) * 100    </t>
  </si>
  <si>
    <t>B C.2 Sistema de inspección en la importación de mercancías agropecuarias, acuícolas y pesqueras ejecutado</t>
  </si>
  <si>
    <r>
      <t xml:space="preserve">C.2 Porcentaje de plagas y enfermedades fitozoosanitarias detectadas durante la inspección a cargamentos de importación de mercancías agropecuarias, acuícolas y pesqueras    </t>
    </r>
    <r>
      <rPr>
        <i/>
        <sz val="10"/>
        <color indexed="30"/>
        <rFont val="Soberana Sans"/>
      </rPr>
      <t xml:space="preserve">
</t>
    </r>
  </si>
  <si>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</si>
  <si>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C C.3 Atención oportuna de los laboratorios de diagnóstico otorgada</t>
  </si>
  <si>
    <r>
      <t xml:space="preserve">C.3 Índice de informes de resultados de laboratorios de diagnóstico emitidos oportunamente    </t>
    </r>
    <r>
      <rPr>
        <i/>
        <sz val="10"/>
        <color indexed="30"/>
        <rFont val="Soberana Sans"/>
      </rPr>
      <t xml:space="preserve">
</t>
    </r>
  </si>
  <si>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</si>
  <si>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A 1 A1.1 Revisión de trampas de Mosca del Mediterráneo</t>
  </si>
  <si>
    <r>
      <t xml:space="preserve">A1.1 Porcentaje de revisión de trampas de mosca del Mediterráneo revisadas    </t>
    </r>
    <r>
      <rPr>
        <i/>
        <sz val="10"/>
        <color indexed="30"/>
        <rFont val="Soberana Sans"/>
      </rPr>
      <t xml:space="preserve">
</t>
    </r>
  </si>
  <si>
    <t xml:space="preserve">(Número de revisiones de trampas de mosca del Mediterráneo revisadas en el año / Número de revisiones de trampas de mosca del Mediterráneo programadas en el año) * 100    </t>
  </si>
  <si>
    <t>A 2 A1.2 Implementación de medidas zoosanitarias para la prevención de plagas y enfermedades.</t>
  </si>
  <si>
    <r>
      <t xml:space="preserve">A1.2.1 Porcentaje de actividades de prevención zoosanitaria aplicadas.    </t>
    </r>
    <r>
      <rPr>
        <i/>
        <sz val="10"/>
        <color indexed="30"/>
        <rFont val="Soberana Sans"/>
      </rPr>
      <t xml:space="preserve">
</t>
    </r>
  </si>
  <si>
    <t xml:space="preserve">(Número de actividades de prevención zoosanitaria realizadas / Número de actividades de prevención zoosanitaria necesarias)*100    </t>
  </si>
  <si>
    <r>
      <t xml:space="preserve">A1.2.2 Porcentaje de focos de plagas y enfermedades exóticas de los animales atendidos con medidas contra-epidémicas.    </t>
    </r>
    <r>
      <rPr>
        <i/>
        <sz val="10"/>
        <color indexed="30"/>
        <rFont val="Soberana Sans"/>
      </rPr>
      <t xml:space="preserve">
</t>
    </r>
  </si>
  <si>
    <t xml:space="preserve">(Número de focos de plagas y enfermedades exóticas de los animales atendidos con medidas contra-epidémicas / Número de focos de plagas y enfermedades exóticas de los animales detectados)*100    </t>
  </si>
  <si>
    <t>B 3 A2.1 Aplicación de medidas cuarentenarias en cargamentos de importación de origen animal y vegetal</t>
  </si>
  <si>
    <r>
      <t xml:space="preserve">A2.1 Porcentaje de cargamentos agrícolas y pecuarios de importación comercial, de alto riesgo sanitario detectados a los que se les aplican medidas cuarentenarias.    </t>
    </r>
    <r>
      <rPr>
        <i/>
        <sz val="10"/>
        <color indexed="30"/>
        <rFont val="Soberana Sans"/>
      </rPr>
      <t xml:space="preserve">
</t>
    </r>
  </si>
  <si>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</si>
  <si>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B 4 A2.2 Aplicación de medidas cuarentenarias en cargamentos de movilización nacional de productos agropecuarios en Sitios de Vigilancia Federal.</t>
  </si>
  <si>
    <r>
      <t xml:space="preserve">A2.2 Porcentaje de cargamentos agrícolas y pecuarios de movilización nacional de alto riesgo sanitario detectados a los que se les aplican medidas cuarentenarias en Sitios de Vigilancia Federal.    </t>
    </r>
    <r>
      <rPr>
        <i/>
        <sz val="10"/>
        <color indexed="30"/>
        <rFont val="Soberana Sans"/>
      </rPr>
      <t xml:space="preserve">
</t>
    </r>
  </si>
  <si>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</si>
  <si>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C 5 A3.1 Realización del diagnóstico fitosanitario de plagas que afectan a los productos y subproductos de origen vegetal</t>
  </si>
  <si>
    <r>
      <t xml:space="preserve">A3.1 Porcentaje de diagnósticos fitosanitarios realizados    </t>
    </r>
    <r>
      <rPr>
        <i/>
        <sz val="10"/>
        <color indexed="30"/>
        <rFont val="Soberana Sans"/>
      </rPr>
      <t xml:space="preserve">
</t>
    </r>
  </si>
  <si>
    <t xml:space="preserve">(Número de diagnósticos fitosanitarios realizados / Número de diagnósticos fitosanitarios programados) *100    </t>
  </si>
  <si>
    <t>C 6 A3.2 Realización del diagnóstico zoosanitario de plagas que afectan a los productos y subproductos de origen animal</t>
  </si>
  <si>
    <r>
      <t xml:space="preserve">A3.2 Porcentaje de diagnósticos zoosanitarios realizados    </t>
    </r>
    <r>
      <rPr>
        <i/>
        <sz val="10"/>
        <color indexed="30"/>
        <rFont val="Soberana Sans"/>
      </rPr>
      <t xml:space="preserve">
</t>
    </r>
  </si>
  <si>
    <t xml:space="preserve">(Número de muestras  para diagnósticos zoosanitarios realizados/ Número de muestras ingresadas aptas para diagnóstico zoosanitarios ) *100    </t>
  </si>
  <si>
    <t>C 7 A3.3 Realización de procesos de estandarización y validación de protocolos de diagnóstico fitosanitario</t>
  </si>
  <si>
    <r>
      <t xml:space="preserve">A3.3 Porcentaje de procesos de estandarización y validación de protocolos de diagnóstico fitosanitario realizados    </t>
    </r>
    <r>
      <rPr>
        <i/>
        <sz val="10"/>
        <color indexed="30"/>
        <rFont val="Soberana Sans"/>
      </rPr>
      <t xml:space="preserve">
</t>
    </r>
  </si>
  <si>
    <t xml:space="preserve">(Número de procesos de estandarización y validación de protocolos de diagnóstico fitosanitario realizados / Número de procesos de estandarización y validación de protocolos de diagnóstico fitosanitario programados)*100    </t>
  </si>
  <si>
    <t>C 8 A3.4 Realización de procesos de estandarización y validación de protocolos de diagnóstico zoosanitario</t>
  </si>
  <si>
    <r>
      <t xml:space="preserve">A3.4 Porcentaje de técnicas de laboratorio  estandarizadas  o implementadas en materia de salud animal  realizadas    </t>
    </r>
    <r>
      <rPr>
        <i/>
        <sz val="10"/>
        <color indexed="30"/>
        <rFont val="Soberana Sans"/>
      </rPr>
      <t xml:space="preserve">
</t>
    </r>
  </si>
  <si>
    <t xml:space="preserve">(Número de técnicas de laboratorio estandarizadas o  implementadas realizadas / Número de técnicas de laboratorio estandarizadas o  implementadas programados)*100    </t>
  </si>
  <si>
    <t>C 9 A3.5 Realización de procesos de innovación tecnologica para el fortalecimiento de la capacidad analítica de los laboratorios de inocuidad</t>
  </si>
  <si>
    <r>
      <t xml:space="preserve">A3.5 Acciones de innovación tecnológica para el análisis de plaguicidas, detección de microorganismos patogénos, detección de organismos geneticamente modificados  y para la secuenciación de ADN    </t>
    </r>
    <r>
      <rPr>
        <i/>
        <sz val="10"/>
        <color indexed="30"/>
        <rFont val="Soberana Sans"/>
      </rPr>
      <t xml:space="preserve">
</t>
    </r>
  </si>
  <si>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</si>
  <si>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r>
      <t xml:space="preserve">F.1 Índice de conservación de estatus fitozoosanitario del país    
</t>
    </r>
    <r>
      <rPr>
        <sz val="10"/>
        <rFont val="Soberana Sans"/>
        <family val="2"/>
      </rPr>
      <t>Sin Información,Sin Justificación</t>
    </r>
  </si>
  <si>
    <r>
      <t xml:space="preserve">P.2 Porcentaje de reconocimientos de estatus libres de enfermedades y enfermedades exóticas de los animales consideradas de alto impacto conservados
</t>
    </r>
    <r>
      <rPr>
        <sz val="10"/>
        <rFont val="Soberana Sans"/>
        <family val="2"/>
      </rPr>
      <t>Sin Información,Sin Justificación</t>
    </r>
  </si>
  <si>
    <r>
      <t xml:space="preserve">P.1 Porcentaje de superficie nacional libre moscas del Mediterráneo conservado    
</t>
    </r>
    <r>
      <rPr>
        <sz val="10"/>
        <rFont val="Soberana Sans"/>
        <family val="2"/>
      </rPr>
      <t>Sin Información,Sin Justificación</t>
    </r>
  </si>
  <si>
    <r>
      <t xml:space="preserve">C1.2  Porcentaje de técnicas diagnósticas de plagas y enfermedades de los animales, derivadas de la notificación realizadas oportunamente    
</t>
    </r>
    <r>
      <rPr>
        <sz val="10"/>
        <rFont val="Soberana Sans"/>
        <family val="2"/>
      </rPr>
      <t xml:space="preserve"> Causa : La meta está por debajo de lo programado debido a que por la emergencia de casos, fue necesario realizar operativos para controlar y erradicar las enfermedades, lo que provocó el envío y procesamiento de mayor cantidad de muestras en la red de laboratorios, habiendo procesado el 94% de las muestras en el tiempo estipulado, de acuerdo al Catálogo de Servicios de la Red de Laboratorios. Efecto: Sin efectos cuantificables toda vez que se realizaron los análisis y se implementan las medidas correctivas pertinentes para cumplir con la meta. Otros Motivos:</t>
    </r>
  </si>
  <si>
    <r>
      <t xml:space="preserve">C1.1 Porcentaje de entradas de moscas del Mediterráneo atendidas    
</t>
    </r>
    <r>
      <rPr>
        <sz val="10"/>
        <rFont val="Soberana Sans"/>
        <family val="2"/>
      </rPr>
      <t xml:space="preserve"> Causa : Los valores de numerador y denominador están por arriba de lo estimado debido a que en este periodo se registraron 1,133 entradas de la plaga en el estado de Chiapas y Sur de Tabasco, debido a los frentes de infestación y cambios en la fenología del cultivo del café, lo que ha permitido que la plaga se mantenga presente en diferentes estados de desarrollo. Sin embargo, se cumple con la meta de atender el 100% de la entradas. Efecto: El efecto es positivo toda vez que se aplican las acciones de Plan de Emergencia, para reducir el riesgo de que la plaga se siga dispersando  a otras zonas en el interior del estado. Lo anterior, implica el uso de recursos materiales y humanos adicionales para desarrollar las actividades de plan de emergencia. Otros Motivos:</t>
    </r>
  </si>
  <si>
    <r>
      <t xml:space="preserve">C.2 Porcentaje de plagas y enfermedades fitozoosanitarias detectadas durante la inspección a cargamentos de importación de mercancías agropecuarias, acuícolas y pesqueras    
</t>
    </r>
    <r>
      <rPr>
        <sz val="10"/>
        <rFont val="Soberana Sans"/>
        <family val="2"/>
      </rPr>
      <t xml:space="preserve"> Causa : La variación de la meta obedece a que durante el primer semestre hubo un incremento en la detección de plagas de interés en productos de importación comercial, pricipalmente en tomate, así como en el número de cargamentos de importación inspeccionados.  Efecto: El efecto es positivo toda vez que se han identificado las plagas y se han realizado las acciones necesarias para evitar su ingreso al país. Otros Motivos:</t>
    </r>
  </si>
  <si>
    <r>
      <t xml:space="preserve">C.3 Índice de informes de resultados de laboratorios de diagnóstico emitidos oportunamente    
</t>
    </r>
    <r>
      <rPr>
        <sz val="10"/>
        <rFont val="Soberana Sans"/>
        <family val="2"/>
      </rPr>
      <t xml:space="preserve"> Causa : La meta esta ligeramente por arriba de lo programado debido a las contingencias presentadas en lo que va del  año.  Efecto: El efecto es positivo, debido a que la capacidad diagnóstica es eficiente. Otros Motivos:</t>
    </r>
  </si>
  <si>
    <r>
      <t xml:space="preserve">A1.1 Porcentaje de revisión de trampas de mosca del Mediterráneo revisadas    
</t>
    </r>
    <r>
      <rPr>
        <sz val="10"/>
        <rFont val="Soberana Sans"/>
        <family val="2"/>
      </rPr>
      <t xml:space="preserve"> Causa : La meta está por arriba de lo programado derivado de la apertura para la instalación de trampeo en lugares con problemática social y revisión semanal de trampas de delimitación y en bloques de liberación. El numerador es mayor ya que de acuerdo al método de cálculo el denominador corresponde a un programado al año, por lo que al momento del reporte este valor se mantiene igual. Adicional a ello no se realizó ajuste para los siguientes trimestes ya que el indicador es dinámico y cada trimestre las trampas de moscas revisadas pueden variar. Efecto: 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Otros Motivos:</t>
    </r>
  </si>
  <si>
    <r>
      <t xml:space="preserve">A1.2.1 Porcentaje de actividades de prevención zoosanitaria aplicadas.    
</t>
    </r>
    <r>
      <rPr>
        <sz val="10"/>
        <rFont val="Soberana Sans"/>
        <family val="2"/>
      </rPr>
      <t xml:space="preserve"> Causa : Los valores de numerador y denominador están por arriba de lo programado debido a que se está priorizando la promoción de la notificación, es decir, que los productores y público en general reporten cualquier sospecha de alguna enfermedad de alto riesgo para el sector pecuario, situación que no es totalmente controlable por los operadores del programa.  Efecto: El efecto es positivo pues se fortalece la promoción de actividades de prevención zoosanitaria. Otros Motivos:</t>
    </r>
  </si>
  <si>
    <r>
      <t xml:space="preserve">A1.2.2 Porcentaje de focos de plagas y enfermedades exóticas de los animales atendidos con medidas contra-epidémicas.    
</t>
    </r>
    <r>
      <rPr>
        <sz val="10"/>
        <rFont val="Soberana Sans"/>
        <family val="2"/>
      </rPr>
      <t xml:space="preserve"> Causa : El comportamiento de la meta está de acuerdo a lo programado, sin embargo el número de focos fue mayor al estimado debido a que hubo eventos no esperados. Efecto: El efecto es positivo ya que se atendieron la totalidad de los eventos sanitarios y se mantiene la condición zoosanitaria. Otros Motivos:</t>
    </r>
  </si>
  <si>
    <r>
      <t xml:space="preserve">A2.1 Porcentaje de cargamentos agrícolas y pecuarios de importación comercial, de alto riesgo sanitario detectados a los que se les aplican medidas cuarentenarias.    
</t>
    </r>
    <r>
      <rPr>
        <sz val="10"/>
        <rFont val="Soberana Sans"/>
        <family val="2"/>
      </rPr>
      <t xml:space="preserve"> Causa : La meta esta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acondicionamiento o destrucción).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</si>
  <si>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A2.2 Porcentaje de cargamentos agrícolas y pecuarios de movilización nacional de alto riesgo sanitario detectados a los que se les aplican medidas cuarentenarias en Sitios de Vigilancia Federal.    
</t>
    </r>
    <r>
      <rPr>
        <sz val="10"/>
        <rFont val="Soberana Sans"/>
        <family val="2"/>
      </rPr>
      <t xml:space="preserve"> Causa : El número de cargamentos con medidas cuarentenarias aplicadas  fue mayor al estimado en la programación, sin embargo, se cumple con la meta al 100%, pues al total de cargamentos con irregularidades detectados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deterninar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</si>
  <si>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A3.1 Porcentaje de diagnósticos fitosanitarios realizados    
</t>
    </r>
    <r>
      <rPr>
        <sz val="10"/>
        <rFont val="Soberana Sans"/>
        <family val="2"/>
      </rPr>
      <t xml:space="preserve"> Causa : La meta está por arriba de lo programado debido al surgimiento de emergencias fitosanitarias de fitopatógenos o primeras detecciones de estos, lo cual repercute en un mayor número de diagnósticos realizados en el periodo. Efecto: El efecto es positivo toda vez que se atienden las solicitudes de muestras para su análisis y el diagnóstico de fitopatógenos. Otros Motivos:</t>
    </r>
  </si>
  <si>
    <r>
      <t xml:space="preserve">A3.2 Porcentaje de diagnósticos zoosanitarios realizados    
</t>
    </r>
    <r>
      <rPr>
        <sz val="10"/>
        <rFont val="Soberana Sans"/>
        <family val="2"/>
      </rPr>
      <t xml:space="preserve"> Causa : El comportamiento de meta está de acuerdo a lo programado, sin embargo, los valores de numerador y denominador se sobrepasaron debido a que se continua con aumento de la vigilancia de enfermedades como Influenza Aviar, Enfermedad de Newcastle y Encefalitis Equina. Efecto: El efecto es positivo, debido a que al muestrear mayor cantidad de animales, se incrementa el diagnóstico oportuno de las enfermedades. Otros Motivos:</t>
    </r>
  </si>
  <si>
    <r>
      <t xml:space="preserve">A3.3 Porcentaje de procesos de estandarización y validación de protocolos de diagnóstico fitosanitario realizados    
</t>
    </r>
    <r>
      <rPr>
        <sz val="10"/>
        <rFont val="Soberana Sans"/>
        <family val="2"/>
      </rPr>
      <t xml:space="preserve"> Causa : El comportamiento de la meta está de acuerdo a lo programado. Efecto: El comportamiento de la meta está de acuerdo a lo programado. Otros Motivos:</t>
    </r>
  </si>
  <si>
    <r>
      <t xml:space="preserve">A3.4 Porcentaje de técnicas de laboratorio  estandarizadas  o implementadas en materia de salud animal  realizadas    
</t>
    </r>
    <r>
      <rPr>
        <sz val="10"/>
        <rFont val="Soberana Sans"/>
        <family val="2"/>
      </rPr>
      <t xml:space="preserve"> Causa : La meta está por arriba de lo programado debido a que por la presencia de contingencias sanitarias en territorio nacional y la amenaza que representa al sector pecuario, se requirió estandarizar e implementar una técnica diagnóstica más a las programadas. Efecto: El efecto es positivo, se cuentan con una mayor oferta de servicios de diagnóstico implementado. Otros Motivos:</t>
    </r>
  </si>
  <si>
    <r>
      <t xml:space="preserve">A3.5 Acciones de innovación tecnológica para el análisis de plaguicidas, detección de microorganismos patogénos, detección de organismos geneticamente modificados  y para la secuenciación de ADN    
</t>
    </r>
    <r>
      <rPr>
        <sz val="10"/>
        <rFont val="Soberana Sans"/>
        <family val="2"/>
      </rPr>
      <t xml:space="preserve"> Causa : El comportamiento de la meta está de acuerdo a lo programado. Efecto: El comportamiento de la meta está de acuerdo a lo programado. Otros Motivos:</t>
    </r>
  </si>
  <si>
    <t>U004</t>
  </si>
  <si>
    <t>Sistema Nacional de Investigación Agrícola</t>
  </si>
  <si>
    <t>311-Dirección General de Productividad y Desarrollo Tecnológico</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</si>
  <si>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</si>
  <si>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i/>
        <sz val="10"/>
        <color indexed="30"/>
        <rFont val="Soberana Sans"/>
      </rPr>
      <t xml:space="preserve">
</t>
    </r>
  </si>
  <si>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</si>
  <si>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</si>
  <si>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</si>
  <si>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 xml:space="preserve">(Número de tecnologías y/o conocimientos generados en proyectos que concluyen en el año t/Número de tecnologías y/o conocimientos que fueron establecidos en los Convenios de Asignación de Recurso en el año t) *100    </t>
  </si>
  <si>
    <t>A C2. Apoyos otorgados para el desarrollo de proyectos de investigación que atienden temas estratégicos.</t>
  </si>
  <si>
    <r>
      <t>C2. Porcentaje de proyectos de investigación formalizados mediante Convenio de Asignación de Recursos.</t>
    </r>
    <r>
      <rPr>
        <i/>
        <sz val="10"/>
        <color indexed="30"/>
        <rFont val="Soberana Sans"/>
      </rPr>
      <t xml:space="preserve">
</t>
    </r>
  </si>
  <si>
    <t xml:space="preserve">(Número de Proyectos de investigación formalizados mediante Convenio en el año t/Número de proyectos de investigación aprobados por el Comité Técnico y de Administración para su financiamiento en el año t) *100    </t>
  </si>
  <si>
    <t>B C1. Eventos organizados para la difusión de tecnologías y/o conocimientos.</t>
  </si>
  <si>
    <r>
      <t>C1. 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</si>
  <si>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</si>
  <si>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A3. Recepción de informes financieros de proyectos de investigación</t>
  </si>
  <si>
    <r>
      <t>A3. 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</si>
  <si>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</si>
  <si>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A2. Priorización de demandas en temas estratégicos.</t>
  </si>
  <si>
    <r>
      <t>A2. 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</si>
  <si>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</si>
  <si>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A1. Publicación de convocatorias para la atención de temas estratégicos.</t>
  </si>
  <si>
    <r>
      <t xml:space="preserve">A1. Porcentaje de temas estratégicos con Convocatoria publicada </t>
    </r>
    <r>
      <rPr>
        <i/>
        <sz val="10"/>
        <color indexed="30"/>
        <rFont val="Soberana Sans"/>
      </rPr>
      <t xml:space="preserve">
</t>
    </r>
  </si>
  <si>
    <t xml:space="preserve">(Número de temas estratégicos con Convocatoria publicada en el año t/Número de temas estratégicos que fueron identificados en el anexo de ejecución para ser atendidos en el año t) *100    </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</si>
  <si>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</si>
  <si>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</si>
  <si>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C2. Porcentaje de proyectos de investigación formalizados mediante Convenio de Asignación de Recursos.
</t>
    </r>
    <r>
      <rPr>
        <sz val="10"/>
        <rFont val="Soberana Sans"/>
        <family val="2"/>
      </rPr>
      <t>Sin Información,Sin Justificación</t>
    </r>
  </si>
  <si>
    <r>
      <t xml:space="preserve">C1. Porcentaje de eventos realizados para la difusión de tecnologías y/o conocimientos.
</t>
    </r>
    <r>
      <rPr>
        <sz val="10"/>
        <rFont val="Soberana Sans"/>
        <family val="2"/>
      </rPr>
      <t>Sin Información,Sin Justificación</t>
    </r>
  </si>
  <si>
    <r>
      <t xml:space="preserve">A3. Porcentaje de informes financieros parciales y finales, de proyectos de investigación vigentes financiados por el Fondo Sectorial SAGARPA-CONACYT, recibidos en el año que se evalúa.
</t>
    </r>
    <r>
      <rPr>
        <sz val="10"/>
        <rFont val="Soberana Sans"/>
        <family val="2"/>
      </rPr>
      <t xml:space="preserve"> Causa : Aún cuando se supera la meta, ésta fue registrada de forma incorrecta, dado que debería mostrar los informes recibidos acumulados, es decir, para este periodo la cifra programada correcta es 8, considerando los 4 del primer trimestre y los 4 por recibir durante el segundo trimestre. En este caso, la meta no se cumple debido a la autorización de prórroga de 2 Proyectos: 266936 Extractos bioactivos a cargo de la UAdeC y 277881 de Aguacate a cargo de COLPOS, los cuales originalmente concluían etapa en junio 2019 y se reprogramaron para los siguientes trimestres. Se realiza corrección en los periodos subsecuentes con la finalidad de que el indicador refleje correctamente el dato acumulado para verificar el cumplimiento de metas Efecto: No se consideran efectos, ya que se esperan recibir todos los informes para cumplir con la meta anual. Otros Motivos:</t>
    </r>
  </si>
  <si>
    <r>
      <t xml:space="preserve">A2. Porcentaje de demandas estratégicas en materia de Investigación y Desarrollo Tecnológico que alcanzan consenso para ser atendidas.
</t>
    </r>
    <r>
      <rPr>
        <sz val="10"/>
        <rFont val="Soberana Sans"/>
        <family val="2"/>
      </rPr>
      <t xml:space="preserve"> Causa : El comportamiento del indicador es acorde a lo programado. Para el primer semestre no se programó la publicación de convocatorias para la atención de demandas estratégicas. Se encuentra en proceso la reestructuración del Sistema Nacional de Investigación Agrícola, quien definirá en su proceso la planeación de los temas estratégicos y las demandas estratégicas para ser sometidas a consenso. Cabe mencionar que dado lo anterior el indicador será reportado hasta el segundo semestre del año. Efecto: No se consideran efectos dado el comportamiento del indicador es de acuerdo a lo programado. Otros Motivos:</t>
    </r>
  </si>
  <si>
    <r>
      <t xml:space="preserve">A1. Porcentaje de temas estratégicos con Convocatoria publicada 
</t>
    </r>
    <r>
      <rPr>
        <sz val="10"/>
        <rFont val="Soberana Sans"/>
        <family val="2"/>
      </rPr>
      <t xml:space="preserve"> Causa : El comportamiento del indicador es de acuerdo a lo programado, actualmente aún se encuentra en proceso la detección de demandas.   Se encuentra en proceso la reestructuración del Sistema Nacional de Investigación Agrícola, quien definirá en su proceso la planeación de los temas estratégicos y las demandas estratégicas para ser sometidas a consenso. Cabe mencionar que dado lo anterior el indicador será reportado hasta el segundo semestre del año. Efecto: No se consideran efectos dado el comportamiento del indicador es de acuerdo a lo programado. Otros Motivos:</t>
    </r>
  </si>
  <si>
    <t>U009</t>
  </si>
  <si>
    <t>Fomento de la Ganadería y Normalización de la Calidad de los Productos Pecuarios</t>
  </si>
  <si>
    <t>Contribuir al desarrollo económico incluyente mediante inversión en capital físico, humano y tecnológico que garantice la seguridad alimentaria. mediante el incremento de la producción de alimentos de origen animal para consumo humano.</t>
  </si>
  <si>
    <r>
      <t>índice de la 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</si>
  <si>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</si>
  <si>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</si>
  <si>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</si>
  <si>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</si>
  <si>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</si>
  <si>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</si>
  <si>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</si>
  <si>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</si>
  <si>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positivas aplicadas a los beneficiarios del Programa de Fomento de la Ganadería y Normalización de la Calidad de los Productos Pecuarios.</t>
    </r>
    <r>
      <rPr>
        <i/>
        <sz val="10"/>
        <color indexed="30"/>
        <rFont val="Soberana Sans"/>
      </rPr>
      <t xml:space="preserve">
</t>
    </r>
  </si>
  <si>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</si>
  <si>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r>
      <t xml:space="preserve">índice de la 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</si>
  <si>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</si>
  <si>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C1. Porcentaje de proyectos apoyados por el Programa de Fomento de la Ganadería y Normalización de la Calidad de los Productos Pecuarios.
</t>
    </r>
    <r>
      <rPr>
        <sz val="10"/>
        <rFont val="Soberana Sans"/>
        <family val="2"/>
      </rPr>
      <t>Sin Información,Sin Justificación</t>
    </r>
  </si>
  <si>
    <r>
      <t xml:space="preserve">Porcentaje de encuestas positivas aplicadas a los beneficiarios del Programa de Fomento de la Ganadería y Normalización de la Calidad de los Productos Pecuarios.
</t>
    </r>
    <r>
      <rPr>
        <sz val="10"/>
        <rFont val="Soberana Sans"/>
        <family val="2"/>
      </rPr>
      <t>Sin Información,Sin Justificación</t>
    </r>
  </si>
  <si>
    <t>U017</t>
  </si>
  <si>
    <t>Sistema Nacional de Información para el Desarrollo Rural Sustentable</t>
  </si>
  <si>
    <t>G00-Servicio de Información Agroalimentaria y Pesquera</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</si>
  <si>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</si>
  <si>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r>
      <t>Participación de la producción nacional en la oferta total de los principales granos y oleaginosas (maíz, trigo, frijol, arroz, sorgo y soya)</t>
    </r>
    <r>
      <rPr>
        <i/>
        <sz val="10"/>
        <color indexed="30"/>
        <rFont val="Soberana Sans"/>
      </rPr>
      <t xml:space="preserve">
</t>
    </r>
  </si>
  <si>
    <t>El cálculo se hace sumando la producción anual, en toneladas, de estos productos y dividiendo ésta entre la suma de la producción nacional y de las importaciones de estos productos (oferta total)</t>
  </si>
  <si>
    <r>
      <t>F.2 Variación del inventario final de azúcar respecto del óptimo</t>
    </r>
    <r>
      <rPr>
        <i/>
        <sz val="10"/>
        <color indexed="30"/>
        <rFont val="Soberana Sans"/>
      </rPr>
      <t xml:space="preserve">
</t>
    </r>
  </si>
  <si>
    <t>(inventario final observado en [t] / (2.5 Meses de ventas domésticas de ingenios promedio [t] + 2.5 meses de ventas promedio a la Industria Manufacturera, Maquiladora y de Servicios de Exportación (IMMEX) en [t])-1)*100</t>
  </si>
  <si>
    <r>
      <t xml:space="preserve">F3. Porcentaje de información de estadística básica, derivada y geoespacial generada y difundida conforme al calendario. </t>
    </r>
    <r>
      <rPr>
        <i/>
        <sz val="10"/>
        <color indexed="30"/>
        <rFont val="Soberana Sans"/>
      </rPr>
      <t xml:space="preserve">
</t>
    </r>
  </si>
  <si>
    <t>(Número de reportes de información agroalimentaria y pesquera publicada en el año de estudio / Número de reportes de información agroalimentaria y pesquera programados para el año de estudio)* 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</si>
  <si>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</si>
  <si>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 para la toma de decisiones.</t>
    </r>
    <r>
      <rPr>
        <i/>
        <sz val="10"/>
        <color indexed="30"/>
        <rFont val="Soberana Sans"/>
      </rPr>
      <t xml:space="preserve">
</t>
    </r>
  </si>
  <si>
    <t>(Número de usuarios que emiten opinión y que consideran de utilidad la información para la toma de decisiones en el año t) / (Total de usuarios de la información que emiten opinión a través de la encuesta de satisfacción en el año t) * 100</t>
  </si>
  <si>
    <t>Estratégico-Calidad-Anual</t>
  </si>
  <si>
    <r>
      <t>P.1 Porcentaje de precisión de la información estadística y geoespacial agroalimentaria y agroindustrial para la toma de decisiones</t>
    </r>
    <r>
      <rPr>
        <i/>
        <sz val="10"/>
        <color indexed="30"/>
        <rFont val="Soberana Sans"/>
      </rPr>
      <t xml:space="preserve">
</t>
    </r>
  </si>
  <si>
    <t xml:space="preserve">[((SSO/SSE) + (VPAO+VPAE) + (VPPO+VPPE) + (FAO/FAE) + (REDPO/RTDE) + (RDPO/RTD ))*100 ]/n   </t>
  </si>
  <si>
    <r>
      <t>P.2.1 Porcentaje de integrantes de la Junta Directiva del CONADESUCA que utilizan la información del SIDESCA en la toma de decisiones.</t>
    </r>
    <r>
      <rPr>
        <i/>
        <sz val="10"/>
        <color indexed="30"/>
        <rFont val="Soberana Sans"/>
      </rPr>
      <t xml:space="preserve">
</t>
    </r>
  </si>
  <si>
    <t>(Número de integrantes de la Junta Directiva del CONADESUCA que utilizan la información del SIDESCA en la toma de decisiones en el año t / Total de integrantes de la Junta Directiva del CONADESUCA en el año t)*100</t>
  </si>
  <si>
    <t>A C1. Base de datos disponible con información agropecuaria y agroindustrial a nivel nacional</t>
  </si>
  <si>
    <r>
      <t>C1. Porcentaje de bases de datos de las estadísticas agropecuarias publicadas</t>
    </r>
    <r>
      <rPr>
        <i/>
        <sz val="10"/>
        <color indexed="30"/>
        <rFont val="Soberana Sans"/>
      </rPr>
      <t xml:space="preserve">
</t>
    </r>
  </si>
  <si>
    <t>(BDPt /BDPGt) *100,  En dónde: BDPt = Base de Datos Publicadas en el año de estudio y BDPGt =  Base de Datos Programadas en el año de estudio.</t>
  </si>
  <si>
    <t>B C2. Información geoespacial agroalimentaria realizada</t>
  </si>
  <si>
    <r>
      <t>C2 Porcentaje de productos geoespaciales agroalimentarios realizados</t>
    </r>
    <r>
      <rPr>
        <i/>
        <sz val="10"/>
        <color indexed="30"/>
        <rFont val="Soberana Sans"/>
      </rPr>
      <t xml:space="preserve">
</t>
    </r>
  </si>
  <si>
    <t>(Número de  productos geoespaciales agroalimentarios culminados en el periodo t/ Número de productos geoespaciales agroalimentarios programados en el periodo t)*100</t>
  </si>
  <si>
    <t>C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</si>
  <si>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</si>
  <si>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</si>
  <si>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D C4. Publicaciones de información estadística y geográfica del sector agroalimentario y agroindustrial difundidas</t>
  </si>
  <si>
    <r>
      <t>C4.2 Porcentaje de publicaciones difundidas de la agroindustria azucarera</t>
    </r>
    <r>
      <rPr>
        <i/>
        <sz val="10"/>
        <color indexed="30"/>
        <rFont val="Soberana Sans"/>
      </rPr>
      <t xml:space="preserve">
</t>
    </r>
  </si>
  <si>
    <t>(Número de publicaciones difundidas por el CONADESUCA a la agroindustria azucarera al semestre del año t) / (Total de publicaciones programadas a ser difundidas en el año t) * 100</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</si>
  <si>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</si>
  <si>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</si>
  <si>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t>E C5. Sistema Integral de la agroindustria de la caña de azúcar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</si>
  <si>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</si>
  <si>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</si>
  <si>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F C8. Solicitudes de información estadística agroalimentaria y agroindustrial atendidas en los plazos establecidos</t>
  </si>
  <si>
    <r>
      <t>C8. Porcentaje de solicitudes atendidas en los plazos establecidos respecto de las recibidas</t>
    </r>
    <r>
      <rPr>
        <i/>
        <sz val="10"/>
        <color indexed="30"/>
        <rFont val="Soberana Sans"/>
      </rPr>
      <t xml:space="preserve">
</t>
    </r>
  </si>
  <si>
    <t>(Solicitudes atendidas dentro del plazo establecido /Solicitudes recibidas)*100, donde el plazo establecido es de 10 días hábiles.</t>
  </si>
  <si>
    <t>G C6. Reportes para cálculo de indicadores económicos</t>
  </si>
  <si>
    <r>
      <t>C6. Porcentaje de reportes elaborados para cálculo de indicadores económicos publicados</t>
    </r>
    <r>
      <rPr>
        <i/>
        <sz val="10"/>
        <color indexed="30"/>
        <rFont val="Soberana Sans"/>
      </rPr>
      <t xml:space="preserve">
</t>
    </r>
  </si>
  <si>
    <t>(Número de reportes elaborados en el periodo t/ número de reportes programados en el periodo t)*100</t>
  </si>
  <si>
    <t>H C7. Información agroalimentaria, agroindustrial y geográfica difundida por medio de plataformas digitales difundida</t>
  </si>
  <si>
    <r>
      <t>C7.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</si>
  <si>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</si>
  <si>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A 1 A2.C1 Generación de reportes validados con información agropecuaria</t>
  </si>
  <si>
    <r>
      <t>A2.C1 Porcentaje de reportes validados con información agropecuaria</t>
    </r>
    <r>
      <rPr>
        <i/>
        <sz val="10"/>
        <color indexed="30"/>
        <rFont val="Soberana Sans"/>
      </rPr>
      <t xml:space="preserve">
</t>
    </r>
  </si>
  <si>
    <t>(RVt / RPt)* 100, donde RVt = Reportes estadísticos agropecuarios validados en el periodo de estudio y RPt = Reportes estadísticos agropecuarios programados en el periodo de estudio.</t>
  </si>
  <si>
    <t>A 2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</si>
  <si>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</si>
  <si>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</si>
  <si>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B 3 A2.C2  Integración de imágenes satelitales</t>
  </si>
  <si>
    <r>
      <t>A2.C2 Porcentaje de superficie integrada en imágenes satelitales</t>
    </r>
    <r>
      <rPr>
        <i/>
        <sz val="10"/>
        <color indexed="30"/>
        <rFont val="Soberana Sans"/>
      </rPr>
      <t xml:space="preserve">
</t>
    </r>
  </si>
  <si>
    <t>(Sumatoria de la superficie de las imágenes satelitales integradas en el periodo t/Superficie del territorio nacional)*100</t>
  </si>
  <si>
    <t>B 4 A1.C2 Elaboración de reportes</t>
  </si>
  <si>
    <r>
      <t>A1.C2 Porcentaje de reportes elaborados</t>
    </r>
    <r>
      <rPr>
        <i/>
        <sz val="10"/>
        <color indexed="30"/>
        <rFont val="Soberana Sans"/>
      </rPr>
      <t xml:space="preserve">
</t>
    </r>
  </si>
  <si>
    <t>(Número de reportes elaborados en el periodo t/ Número de reportes programados en el periodo t)*100</t>
  </si>
  <si>
    <t>C 5 A2.C3 Actualización de Reportes</t>
  </si>
  <si>
    <r>
      <t xml:space="preserve">A2.C3 Porcentaje de reportes actualizados en el portal </t>
    </r>
    <r>
      <rPr>
        <i/>
        <sz val="10"/>
        <color indexed="30"/>
        <rFont val="Soberana Sans"/>
      </rPr>
      <t xml:space="preserve">
</t>
    </r>
  </si>
  <si>
    <t>(Número de reportes actualizados en el portal en el periodo t/Número total de reportes programados en el periodo t)*100</t>
  </si>
  <si>
    <t>C 6 A1.C3 Elaboración de reportes de avance de variables de estadística básica agropecuaria de comercio exterior</t>
  </si>
  <si>
    <r>
      <t>A1.C3 Porcentaje de reportes elaborados</t>
    </r>
    <r>
      <rPr>
        <i/>
        <sz val="10"/>
        <color indexed="30"/>
        <rFont val="Soberana Sans"/>
      </rPr>
      <t xml:space="preserve">
</t>
    </r>
  </si>
  <si>
    <t>(Número de reportes elaborados en el periodo t/número de reportes programados en el periodo t)*100</t>
  </si>
  <si>
    <t>D 7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</si>
  <si>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</si>
  <si>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</si>
  <si>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D 8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</si>
  <si>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</si>
  <si>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</si>
  <si>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E 9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</si>
  <si>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</si>
  <si>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acumulados al trimestre del año t) / (Número de reportes totales requeridos en el año t) * 100</t>
  </si>
  <si>
    <t>E 10 A2.C5 Actualización de bases de datos del sistema Integral para el Desarrollo Sustentable de la Caña de Azúcar</t>
  </si>
  <si>
    <r>
      <t>A2.C5 Porcentaje de bases de datos actualizadas dentro del Sistema Integral para el Desarrollo Sustentable de la Caña de Azúcar</t>
    </r>
    <r>
      <rPr>
        <i/>
        <sz val="10"/>
        <color indexed="30"/>
        <rFont val="Soberana Sans"/>
      </rPr>
      <t xml:space="preserve">
</t>
    </r>
  </si>
  <si>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</si>
  <si>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F 11 A1.C8 Atención de solicitudes de información agroalimentaria, agroindustrial y geográfica recibidas</t>
  </si>
  <si>
    <r>
      <t xml:space="preserve">A1.C8 Porcentaje de solicitudes de información atendidas respecto de las recibidas </t>
    </r>
    <r>
      <rPr>
        <i/>
        <sz val="10"/>
        <color indexed="30"/>
        <rFont val="Soberana Sans"/>
      </rPr>
      <t xml:space="preserve">
</t>
    </r>
  </si>
  <si>
    <t>(Número de solicitudes atendidas en el periodo t/número de solicitudes recibidas en el periodo t)*100</t>
  </si>
  <si>
    <t>G 12 A1.C6 Elaboración de reportes para el cálculo de indicadores económicos</t>
  </si>
  <si>
    <r>
      <t>A1.C6 Porcentaje de reportes elaborados para cálculo de indicadores económicos elaborados</t>
    </r>
    <r>
      <rPr>
        <i/>
        <sz val="10"/>
        <color indexed="30"/>
        <rFont val="Soberana Sans"/>
      </rPr>
      <t xml:space="preserve">
</t>
    </r>
  </si>
  <si>
    <t>H 13 A1.C7 Difusión de publicaciones del sector agroalimentario y agroindustrial por medio de plataformas digitales</t>
  </si>
  <si>
    <r>
      <t>A1.C7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</si>
  <si>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</si>
  <si>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</si>
  <si>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F.2 Variación del inventario final de azúcar respecto del óptimo
</t>
    </r>
    <r>
      <rPr>
        <sz val="10"/>
        <rFont val="Soberana Sans"/>
        <family val="2"/>
      </rPr>
      <t>Sin Información,Sin Justificación</t>
    </r>
  </si>
  <si>
    <r>
      <t xml:space="preserve">F3. Porcentaje de información de estadística básica, derivada y geoespacial generada y difundida conforme al calendario. 
</t>
    </r>
    <r>
      <rPr>
        <sz val="10"/>
        <rFont val="Soberana Sans"/>
        <family val="2"/>
      </rPr>
      <t>Sin Información,Sin Justificación</t>
    </r>
  </si>
  <si>
    <r>
      <t xml:space="preserve">P.2 Porcentaje de usuarios que consideran útil la información del Sistema Integral para el Desarrollo Sustentable de la Caña de Azúcar para la toma de decisiones.
</t>
    </r>
    <r>
      <rPr>
        <sz val="10"/>
        <rFont val="Soberana Sans"/>
        <family val="2"/>
      </rPr>
      <t>Sin Información,Sin Justificación</t>
    </r>
  </si>
  <si>
    <r>
      <t xml:space="preserve">P.1 Porcentaje de precisión de la información estadística y geoespacial agroalimentaria y agroindustrial para la toma de decisiones
</t>
    </r>
    <r>
      <rPr>
        <sz val="10"/>
        <rFont val="Soberana Sans"/>
        <family val="2"/>
      </rPr>
      <t>Sin Información,Sin Justificación</t>
    </r>
  </si>
  <si>
    <r>
      <t xml:space="preserve">P.2.1 Porcentaje de integrantes de la Junta Directiva del CONADESUCA que utilizan la información del SIDESCA en la toma de decisiones.
</t>
    </r>
    <r>
      <rPr>
        <sz val="10"/>
        <rFont val="Soberana Sans"/>
        <family val="2"/>
      </rPr>
      <t>Sin Información,Sin Justificación</t>
    </r>
  </si>
  <si>
    <r>
      <t xml:space="preserve">C1. Porcentaje de bases de datos de las estadísticas agropecuarias publicadas
</t>
    </r>
    <r>
      <rPr>
        <sz val="10"/>
        <rFont val="Soberana Sans"/>
        <family val="2"/>
      </rPr>
      <t xml:space="preserve"> Causa : El comportamiento de la meta está de acuerdo a lo programado. Efecto: El comportamiento de la meta está de acuerdo a lo programado. Otros Motivos:</t>
    </r>
  </si>
  <si>
    <r>
      <t xml:space="preserve">C2 Porcentaje de productos geoespaciales agroalimentarios realizados
</t>
    </r>
    <r>
      <rPr>
        <sz val="10"/>
        <rFont val="Soberana Sans"/>
        <family val="2"/>
      </rPr>
      <t xml:space="preserve"> Causa : El comportamiento de la meta está de acuerdo a lo programado. Efecto: El comportamiento de la meta está de acuerdo a lo programado. Otros Motivos:</t>
    </r>
  </si>
  <si>
    <r>
      <t xml:space="preserve">C3. Porcentaje de balanzas de disponibilidad-consumo elaboradas
</t>
    </r>
    <r>
      <rPr>
        <sz val="10"/>
        <rFont val="Soberana Sans"/>
        <family val="2"/>
      </rPr>
      <t xml:space="preserve"> Causa : El comportamiento de la meta está de acuerdo a lo programado. Efecto: El comportamiento de la meta está de acuerdo a lo programado. Otros Motivos:</t>
    </r>
  </si>
  <si>
    <r>
      <t xml:space="preserve">C4.2 Porcentaje de publicaciones difundidas de la agroindustria azucarera
</t>
    </r>
    <r>
      <rPr>
        <sz val="10"/>
        <rFont val="Soberana Sans"/>
        <family val="2"/>
      </rPr>
      <t xml:space="preserve"> Causa : El incremento de 0.96 puntos porcentuales por arriba de la meta estimada, se debió a que se generó una publicación adicional a las planeadas, referente al avance de producción de caña y azúcar, derivado de que la zafra se alargó una semana más respecto a la fecha ajustada en el primer trimestre. Efecto: No se esperan efectos adversos en la meta del indicador, ya que el CONADESUCA cuenta con información suficiente y oportuna para la toma de decisiones de los usuarios de la información de la agroindustria azucarera.  Otros Motivos:</t>
    </r>
  </si>
  <si>
    <r>
      <t xml:space="preserve">C4. Porcentaje de cumplimiento de publicaciones difundidas 
</t>
    </r>
    <r>
      <rPr>
        <sz val="10"/>
        <rFont val="Soberana Sans"/>
        <family val="2"/>
      </rPr>
      <t xml:space="preserve"> Causa : El comportamiento de la meta está de acuerdo a lo programado. Efecto: El comportamiento de la meta está de acuerdo a lo programado. Otros Motivos:</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</si>
  <si>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Los 42.89 puntos porcentuales por debajo del cumplimiento de la meta estimada, se deben a que el dato real reportado en el numerador solo considera las visitas durante el primer trimestre y a partir de abril a la fecha, no se cuenta con el dato debido a que el portal donde se registraban las visitas dejó de funcionar y de acuerdo con consulta telefónica a presidencia, se informó al CONADESUCA que dejó de operar por término de contrato, el portal que concentraba dicha información, por disposiciones de presidencia desde el 2016 se concentró en el portal de Gobierno Digital "gob.mx". Lo anterior, no indica que la información no sea consultada por los usuarios de la información, ya que tenemos solicitudes de consulta en lo que va del año 2019.  Efecto: La falta de un portal contabilizador de visitas afectará principalmente a lo siguiente: a) El cumplimiento de la meta de este indicador. b) No se contará con información que detalle el aumento o disminución de las visitas al portal web del CONADESUCA. Cabe precisar, que a pesar de no contar con el dato del número de visitas del portal web del CONADESUCA, no se esperan efectos adversos en ninguna de las metas de los indicadores, ya que el Comité continúa brindando información oficial a los actores de la agroindustria a través de su portal y vía correos electrónicos.  Otros Motivos:</t>
    </r>
  </si>
  <si>
    <r>
      <t xml:space="preserve">C8. Porcentaje de solicitudes atendidas en los plazos establecidos respecto de las recibidas
</t>
    </r>
    <r>
      <rPr>
        <sz val="10"/>
        <rFont val="Soberana Sans"/>
        <family val="2"/>
      </rPr>
      <t xml:space="preserve"> Causa : Durante los meses de enero a junio fueron recibidas y atendidas 829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en determinados meses. Se espera, como en años anteriores, que al final del ejercicio las solicitudes de información recibidas disminuyan con lo cual se cumplirá la meta programada. Efecto: La variación no tiene efecto en la meta esperada durante el año pero sí en beneficio de los usuarios de la información del sector. Dado que la meta es parcial, se considera que en los próximos meses el total de consultas recibidas y atendidas se ajustará a la meta anual programada. Otros Motivos:</t>
    </r>
  </si>
  <si>
    <r>
      <t xml:space="preserve">C6. Porcentaje de reportes elaborados para cálculo de indicadores económicos publicados
</t>
    </r>
    <r>
      <rPr>
        <sz val="10"/>
        <rFont val="Soberana Sans"/>
        <family val="2"/>
      </rPr>
      <t xml:space="preserve"> Causa : El comportamiento de la meta está de acuerdo a lo programado. Efecto: El comportamiento de la meta está de acuerdo a lo programado. Otros Motivos:</t>
    </r>
  </si>
  <si>
    <r>
      <t xml:space="preserve">C7. Porcentaje de publicaciones difundidas por medio de plataformas digitales
</t>
    </r>
    <r>
      <rPr>
        <sz val="10"/>
        <rFont val="Soberana Sans"/>
        <family val="2"/>
      </rPr>
      <t xml:space="preserve"> Causa : El comportamiento de la meta está de acuerdo a lo programado. Efecto: El comportamiento de la meta está de acuerdo a lo programado. Otros Motivos:</t>
    </r>
  </si>
  <si>
    <r>
      <t xml:space="preserve">A2.C1 Porcentaje de reportes validados con información agropecuaria
</t>
    </r>
    <r>
      <rPr>
        <sz val="10"/>
        <rFont val="Soberana Sans"/>
        <family val="2"/>
      </rPr>
      <t xml:space="preserve"> Causa : El comportamiento de la meta está de acuerdo a lo programado. Efecto: El comportamiento de la meta está de acuerdo a lo programado. Otros Motivos:</t>
    </r>
  </si>
  <si>
    <r>
      <t xml:space="preserve">A1.C1 Porcentaje de padrones construidos y actualizados de interés nacional 
</t>
    </r>
    <r>
      <rPr>
        <sz val="10"/>
        <rFont val="Soberana Sans"/>
        <family val="2"/>
      </rPr>
      <t xml:space="preserve"> Causa : La meta fue modificada en el trimestre enero-marzo derivado de la disminución de más del 46% de la disponibilidad de recursos presupuestales del programa; ante esta situación, no se tendrá la posibilidad de construir ni actualizar padrones. La meta de los siguientes periodos se modifica a 0. Efecto: Al no elaborar y actualizar padrones se reducen los entregables de estadística complementaria, pero no se afecta la generación y difusión de estadística básica agropecuaria, por lo que los usuarios de la información del sector agroalimentario continúan disponiendo de información oficial para la toma de decisiones informada. Otros Motivos:</t>
    </r>
  </si>
  <si>
    <r>
      <t xml:space="preserve">A2.C2 Porcentaje de superficie integrada en imágenes satelitales
</t>
    </r>
    <r>
      <rPr>
        <sz val="10"/>
        <rFont val="Soberana Sans"/>
        <family val="2"/>
      </rPr>
      <t xml:space="preserve"> Causa : El comportamiento de la meta está de acuerdo a lo programado. Efecto: El comportamiento de la meta está de acuerdo a lo programado. Otros Motivos:</t>
    </r>
  </si>
  <si>
    <r>
      <t xml:space="preserve">A1.C2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</si>
  <si>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A2.C3 Porcentaje de reportes actualizados en el portal 
</t>
    </r>
    <r>
      <rPr>
        <sz val="10"/>
        <rFont val="Soberana Sans"/>
        <family val="2"/>
      </rPr>
      <t xml:space="preserve"> Causa : El comportamiento de la meta está de acuerdo a lo programado. Efecto: El comportamiento de la meta está de acuerdo a lo programado. Otros Motivos:</t>
    </r>
  </si>
  <si>
    <r>
      <t xml:space="preserve">A1.C3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</si>
  <si>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A1.C4 Porcentaje de elaboración de publicaciones impresas
</t>
    </r>
    <r>
      <rPr>
        <sz val="10"/>
        <rFont val="Soberana Sans"/>
        <family val="2"/>
      </rPr>
      <t xml:space="preserve"> Causa : Este indicador mide una publicación impresa del Sector Agroalimentario, misma que integrará y difundirá la información correspondiente del año agropecuario 2018 (de octubre 2017 a marzo 2019), el cierre oficial de cifras es en junio 2019 y la publicación se difundirá en noviembre de 2019. Por lo tanto, las metas programadas y el reporte en los tres primeros trimestres es y será 0, dado que se encuentra en proceso de integración de la información, elaboración, diseño, revisión y como paso final, la publicación, siendo ésta última lo que mide el presente indicador.  Efecto: El comportamiento de la meta está de acuerdo a lo programado. Otros Motivos:</t>
    </r>
  </si>
  <si>
    <r>
      <t xml:space="preserve">A2.C4 Porcentaje de publicaciones digitales elaboradas 
</t>
    </r>
    <r>
      <rPr>
        <sz val="10"/>
        <rFont val="Soberana Sans"/>
        <family val="2"/>
      </rPr>
      <t xml:space="preserve"> Causa : El comportamiento de la meta está de acuerdo a lo programado. Efecto: El comportamiento de la meta está de acuerdo a lo programado. Otros Motivos:</t>
    </r>
  </si>
  <si>
    <r>
      <t xml:space="preserve">A1.C5 Porcentaje de información económica-productiva integrada
</t>
    </r>
    <r>
      <rPr>
        <sz val="10"/>
        <rFont val="Soberana Sans"/>
        <family val="2"/>
      </rPr>
      <t xml:space="preserve"> Causa : Los 3.44 puntos porcentuales por arriba de lo planeado, se debe principalmente a 2 causas, a saber: a) Se recibieron más corridas de fábrica de las planeadas, ya que los ingenios alargaron su periodo de zafra respecto a su fecha de cierre estimada.  b) Se recibieron más corridas de campo de las planeadas, ya que los ingenios enviaron corridas atrasadas. Cabe precisar que dichas entregas de información compensaron la falta de entrega de otros reportes en el primer trimestre y dado que el indicador se reporta de forma acumulada no se vio afectado en demasía.  Efecto: No se esperan efectos adversos en la meta del indicador, ya que el CONADESUCA cuenta con más reportes para la toma de decisiones de los usuarios de la información de la agroindustria azucarera.   Otros Motivos:</t>
    </r>
  </si>
  <si>
    <r>
      <t xml:space="preserve">A2.C5 Porcentaje de bases de datos actualizadas dentro del Sistema Integral para el Desarrollo Sustentable de la Caña de Azúcar
</t>
    </r>
    <r>
      <rPr>
        <sz val="10"/>
        <rFont val="Soberana Sans"/>
        <family val="2"/>
      </rPr>
      <t xml:space="preserve"> Causa : El comportamiento de la meta está de acuerdo a lo programado.   Efecto: El comportamiento de la meta está de acuerdo a lo programado.   Otros Motivos:</t>
    </r>
  </si>
  <si>
    <r>
      <t xml:space="preserve">A1.C8 Porcentaje de solicitudes de información atendidas respecto de las recibidas 
</t>
    </r>
    <r>
      <rPr>
        <sz val="10"/>
        <rFont val="Soberana Sans"/>
        <family val="2"/>
      </rPr>
      <t xml:space="preserve"> Causa : Durante los meses de enero a junio fueron recibidas y atendidas 829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en determinados meses. Se espera, como en años anteriores, que al final del ejercicio las solicitudes de información recibidas disminuyan con lo cual se cumplirá la meta programada. Efecto: La variación no tiene efecto en la meta esperada durante el año pero sí en beneficio de los usuarios de la información del sector. Dado que la meta es parcial, se considera que en los próximos meses el total de consultas recibidas y atendidas se ajustará a la meta anual programada. Otros Motivos:</t>
    </r>
  </si>
  <si>
    <r>
      <t xml:space="preserve">A1.C6 Porcentaje de reportes elaborados para cálculo de indicadores económicos elaborados
</t>
    </r>
    <r>
      <rPr>
        <sz val="10"/>
        <rFont val="Soberana Sans"/>
        <family val="2"/>
      </rPr>
      <t xml:space="preserve"> Causa : El comportamiento de la meta está de acuerdo a lo programado. Efecto: El comportamiento de la meta está de acuerdo a lo programado. Otros Motivos:</t>
    </r>
  </si>
  <si>
    <r>
      <t xml:space="preserve">A1.C7 Porcentaje de publicaciones difundidas en redes sociales
</t>
    </r>
    <r>
      <rPr>
        <sz val="10"/>
        <rFont val="Soberana Sans"/>
        <family val="2"/>
      </rPr>
      <t xml:space="preserve"> Causa : El comportamiento de la meta está de acuerdo a lo programado. Efecto: El comportamiento de la meta está de acuerdo a lo programado. Otros Motivos:</t>
    </r>
  </si>
  <si>
    <t>U020</t>
  </si>
  <si>
    <t>Precios de Garantía a Productos Alimentarios Básicos</t>
  </si>
  <si>
    <t>200-Subsecretaría de Alimentación y Competitividad</t>
  </si>
  <si>
    <t>Contribuir al desarrollo económico incluyente Desarrollo económico incluyente mediante el otorgamiento de precios de garantía a los pequeños productores mexicanos, de los estratos E2 y E3, de granos básicos y leche para mejorar sus ingresos.</t>
  </si>
  <si>
    <r>
      <t>Tasa de variación de la producción de granos básicos y leche de los productores apoyados con precio de garantía</t>
    </r>
    <r>
      <rPr>
        <i/>
        <sz val="10"/>
        <color indexed="30"/>
        <rFont val="Soberana Sans"/>
      </rPr>
      <t xml:space="preserve">
</t>
    </r>
  </si>
  <si>
    <t>{(Total de toneladas maíz, frijol, trigo, arroz y leche apoyadas subsidios/ Total de toneladas producidas de estos productos alimentarios básicos en el ciclo agrícola del año anterior por los productores beneficiados)-1} *100</t>
  </si>
  <si>
    <t>Los pequeños y medianos productores mexicanos de granos básicos y leche mejoran sus ingresos</t>
  </si>
  <si>
    <r>
      <t>Variación en los ingresos de los pequeños y medianos productores de granos básicos y leche por la venta de sus productos.</t>
    </r>
    <r>
      <rPr>
        <i/>
        <sz val="10"/>
        <color indexed="30"/>
        <rFont val="Soberana Sans"/>
      </rPr>
      <t xml:space="preserve">
</t>
    </r>
  </si>
  <si>
    <t>((Ingresos por venta a precios de garantía de los pequeños y medianos productores de granos básicos/Ingresos por venta a precios de mercado)-1)*100</t>
  </si>
  <si>
    <t>A A. Pequeños y Medianos Productores con ventas de maíz asegurados con precios de garantía.</t>
  </si>
  <si>
    <r>
      <t>A. Porcentaje de pequeños y medianos productores de maíz que reciben precios de garantía</t>
    </r>
    <r>
      <rPr>
        <i/>
        <sz val="10"/>
        <color indexed="30"/>
        <rFont val="Soberana Sans"/>
      </rPr>
      <t xml:space="preserve">
</t>
    </r>
  </si>
  <si>
    <t>(Número de pequeños y medianos productores de maíz Atendidos/ total de pequeños y medianos productores de maíz elegibles) *100</t>
  </si>
  <si>
    <t>B C. Pequeños y Medianos productores de arroz a precios estabilizados.</t>
  </si>
  <si>
    <r>
      <t>C. Porcentaje de pequeños y medianos productores de arroz con precios estabilizados</t>
    </r>
    <r>
      <rPr>
        <i/>
        <sz val="10"/>
        <color indexed="30"/>
        <rFont val="Soberana Sans"/>
      </rPr>
      <t xml:space="preserve">
</t>
    </r>
  </si>
  <si>
    <t>(Número de pequeños y medianos productores de arroz atendidos/ total de pequeños y medianos productores de arroz elegibles) *100</t>
  </si>
  <si>
    <t>C E. Pequeños y Medianos productores con ventas de leche con precios de garantía</t>
  </si>
  <si>
    <r>
      <t>E. Porcentaje de Pequeños y Medianos productores de leche que reciben precios de garantía</t>
    </r>
    <r>
      <rPr>
        <i/>
        <sz val="10"/>
        <color indexed="30"/>
        <rFont val="Soberana Sans"/>
      </rPr>
      <t xml:space="preserve">
</t>
    </r>
  </si>
  <si>
    <t>(Número de pequeños y medianos productores de leche Atendidos/ Total de pequeños y medianos productores de leche elegibles) *100</t>
  </si>
  <si>
    <t>D D. Pequeños y Medianos productores de trigo panificable a precios estabilizados.</t>
  </si>
  <si>
    <r>
      <t>D. Porcentaje de pequeños y medianos productores de trigo panificable con precios estabilizados</t>
    </r>
    <r>
      <rPr>
        <i/>
        <sz val="10"/>
        <color indexed="30"/>
        <rFont val="Soberana Sans"/>
      </rPr>
      <t xml:space="preserve">
</t>
    </r>
  </si>
  <si>
    <t>(Número de pequeños y medianos productores de trigo panificable Atendidos/ Total de pequeños y medianos productores de trigo panificable elegibles) *100</t>
  </si>
  <si>
    <t>E B. Pequeños y Medianos Productores con ventas de frijol asegurados con precios de garantía.</t>
  </si>
  <si>
    <r>
      <t>B. Porcentaje de Pequeños y medianos productores con ventas de frijol que reciben precios de garantía</t>
    </r>
    <r>
      <rPr>
        <i/>
        <sz val="10"/>
        <color indexed="30"/>
        <rFont val="Soberana Sans"/>
      </rPr>
      <t xml:space="preserve">
</t>
    </r>
  </si>
  <si>
    <t>(Número de pequeños y medianos productores con ventas de frijol atendidos/ Total de pequeños y medianos productores de frijol elegibles) *100</t>
  </si>
  <si>
    <t>A 1 A1. Identificar 1,000 centros de acopio de maiz existentes, cercanos a parcelas de pequeños productores que puedan conseguirse en comodato o renta, con capacidad suficiente para recibir el maíz producido.</t>
  </si>
  <si>
    <r>
      <t>A1. Porcentaje  de centros de acopio cercanos a los pequeños productores de maíz que se puedan conseguir en préstamo, comodato o renta y que sea factible su rehabilitación, con respecto a la meta de 1,000 centros.</t>
    </r>
    <r>
      <rPr>
        <i/>
        <sz val="10"/>
        <color indexed="30"/>
        <rFont val="Soberana Sans"/>
      </rPr>
      <t xml:space="preserve">
</t>
    </r>
  </si>
  <si>
    <t>(Total de centros  de acopio de maíz establecidos / 1,000 Centros de Acopio  identificados como adecuados y posibles) * 100</t>
  </si>
  <si>
    <t>B 2 A2. Sistematizar un mecanismo de pago oportuno de los precios de garantía a los productores de maíz y frijol</t>
  </si>
  <si>
    <r>
      <t>A2.1 Porcentaje de sistemas de pago oportuno de los precios de garantía implementados</t>
    </r>
    <r>
      <rPr>
        <i/>
        <sz val="10"/>
        <color indexed="30"/>
        <rFont val="Soberana Sans"/>
      </rPr>
      <t xml:space="preserve">
</t>
    </r>
  </si>
  <si>
    <t>(Número de Sistemas implementados /Número de sistemas existentes)*100</t>
  </si>
  <si>
    <t>E 3 A3. Identificar 100 centros de acopio de frijol existentes, cercanos a parcelas de pequeños productores que puedan conseguirse en comodato o renta, con capacidad suficiente para recibir el frijol producido.</t>
  </si>
  <si>
    <r>
      <t>A3. Porcentaje de centros de acopio cercanos a los pequeños y medianos productores de frijol que se puedan conseguir en préstamo, comodato o renta y que sea factible su rehabilitación</t>
    </r>
    <r>
      <rPr>
        <i/>
        <sz val="10"/>
        <color indexed="30"/>
        <rFont val="Soberana Sans"/>
      </rPr>
      <t xml:space="preserve">
</t>
    </r>
  </si>
  <si>
    <t>(Número de centros de acopio cercanos a los pequeños y medianos productores de frijol / Total de centros de Acopio cercanos a los pequeños y medianos productores de frijol identificados como adecuados y posibles) * 100</t>
  </si>
  <si>
    <r>
      <t xml:space="preserve">Tasa de variación de la producción de granos básicos y leche de los productores apoyados con precio de garantía
</t>
    </r>
    <r>
      <rPr>
        <sz val="10"/>
        <rFont val="Soberana Sans"/>
        <family val="2"/>
      </rPr>
      <t>Sin Información,Sin Justificación</t>
    </r>
  </si>
  <si>
    <r>
      <t xml:space="preserve">Variación en los ingresos de los pequeños y medianos productores de granos básicos y leche por la venta de sus productos.
</t>
    </r>
    <r>
      <rPr>
        <sz val="10"/>
        <rFont val="Soberana Sans"/>
        <family val="2"/>
      </rPr>
      <t>Sin Información,Sin Justificación</t>
    </r>
  </si>
  <si>
    <r>
      <t xml:space="preserve">A. Porcentaje de pequeños y medianos productores de maíz que reciben precios de garantía
</t>
    </r>
    <r>
      <rPr>
        <sz val="10"/>
        <rFont val="Soberana Sans"/>
        <family val="2"/>
      </rPr>
      <t xml:space="preserve"> Causa : Derivado de que la epoca de cosecha de  maíz que se acopiará es la del ciclo primavera - verano 2019 se realiza a partir del mes de octubre, no se tiene una meta programa para este periodo derivado de que el programa es nuevo y la estrategia del mismo se está consolidando conforme avanza la operación; sin embargo al periodo se reporta un avance del 0.01%, ya que se han comprado cosechas de maíz a productores indigenas como piloto para preparar la operación del programa para el mes de octubre. Efecto: Los efectos son positivos, toda vez que se ha estado trabjando para el cumplimiento de la meta. Otros Motivos:</t>
    </r>
  </si>
  <si>
    <r>
      <t xml:space="preserve">C. Porcentaje de pequeños y medianos productores de arroz con precios estabilizados
</t>
    </r>
    <r>
      <rPr>
        <sz val="10"/>
        <rFont val="Soberana Sans"/>
        <family val="2"/>
      </rPr>
      <t xml:space="preserve"> Causa : El programa para el cultivo de arroz comenzará a operar a finales del mes de julio Efecto: Sin efectos Otros Motivos:</t>
    </r>
  </si>
  <si>
    <r>
      <t xml:space="preserve">E. Porcentaje de Pequeños y Medianos productores de leche que reciben precios de garantía
</t>
    </r>
    <r>
      <rPr>
        <sz val="10"/>
        <rFont val="Soberana Sans"/>
        <family val="2"/>
      </rPr>
      <t xml:space="preserve"> Causa : El acopio de Leche mediante el programa de Precios de garantía se planea iniciar durante el segundo semestre de 2019 Efecto: Sin efecto Otros Motivos:</t>
    </r>
  </si>
  <si>
    <r>
      <t xml:space="preserve">D. Porcentaje de pequeños y medianos productores de trigo panificable con precios estabilizados
</t>
    </r>
    <r>
      <rPr>
        <sz val="10"/>
        <rFont val="Soberana Sans"/>
        <family val="2"/>
      </rPr>
      <t xml:space="preserve"> Causa : Sin meta programada ya que el programa es nuevo y al momento del registro de la MIR, no se tenía certeza sobre la operación del mismo ya que inicialmente se había planteado iniciar con el acopio de las cosechas de trigo panificable de primavera-verano 2019, sin embargo por la necesidad de atender a los productores de trigo panificable se realizaron las acciones pertinentes para acopiar la producción de trigo panificable del ciclo otoño-invierno 2018 , razon por la cual se reporta la atención de 7,000 productores atendidos mediante el acopio de su producción en el ciclo O-I 2018 a precios de garantía Efecto: Se brindó una adecuada atención a los productores de trigo panificable mediante el acopio de su producción a precio de garantía Otros Motivos:</t>
    </r>
  </si>
  <si>
    <r>
      <t xml:space="preserve">B. Porcentaje de Pequeños y medianos productores con ventas de frijol que reciben precios de garantía
</t>
    </r>
    <r>
      <rPr>
        <sz val="10"/>
        <rFont val="Soberana Sans"/>
        <family val="2"/>
      </rPr>
      <t xml:space="preserve"> Causa : Sin meta programada ya que el programa es nuevo y al momento del registro de la MIR, no se tenía certeza sobre la operación del mismo ya que inicialmente se había planteado iniciar con el acopio de las cosechas de frijol de primavera verano 2019, sin embargo por la necesidad de atender a los productores de frijol se realizaron las acciones pertinentes para acopiar la producción de frijol del ciclo otoño-invierno 2018 , razon por la cual se reporta la atención de 14,717 productores atendidos mediante el aciopio de su producción en el ciclo O-I 2018 Efecto: Se brindó una adecuada atención a los productores de frijol mediante el acopio de su producción a precio de garantía Otros Motivos:</t>
    </r>
  </si>
  <si>
    <r>
      <t xml:space="preserve">A1. Porcentaje  de centros de acopio cercanos a los pequeños productores de maíz que se puedan conseguir en préstamo, comodato o renta y que sea factible su rehabilitación, con respecto a la meta de 1,000 centros.
</t>
    </r>
    <r>
      <rPr>
        <sz val="10"/>
        <rFont val="Soberana Sans"/>
        <family val="2"/>
      </rPr>
      <t xml:space="preserve"> Causa : Derivado de que la época de cosecha de  maíz que se acopiará es la del ciclo primavera - verano 2019 se realiza a partir del mes de octubre, no se tiene se tiene una meta programa para este periodo derivado de que el programa es nuevo y la estrategia del mismo se está consolidando conforme avanza la operación; sin embargo al periodo se reporta un avance del .50%, ya que se han realizado los esfuerzos para el establecimiento de centros de acopio a fin de operarlos como piloto para preparar la operación del programa para el mes de octubre Efecto: Los efectos son positivos, toda vez que se ha estado trabajando para el cumplimiento de la meta. Otros Motivos:</t>
    </r>
  </si>
  <si>
    <r>
      <t xml:space="preserve">A2.1 Porcentaje de sistemas de pago oportuno de los precios de garantía implementados
</t>
    </r>
    <r>
      <rPr>
        <sz val="10"/>
        <rFont val="Soberana Sans"/>
        <family val="2"/>
      </rPr>
      <t xml:space="preserve"> Causa : Sin meta programada ya que el programa es nuevo y al momento del registro de la MIR, no se tenía certeza sobre la operación del mismo, ya que inicialmente se había planteado iniciar con el acopio de las cosechas de los diferentes granos de primavera-verano 2019, sin embargo por la necesidad de atender a los productores de frijol y trigo panificable se realizaron las acciones pertinentes para acopiar la producción su producción del ciclo otoño-invierno 2018 , razon por la cual se reportan 2 sistemas de pago oportuno desarrollados. Efecto: Se brinda una adecuada atención a los productores mediante el pag oportuno del precio de garantía. Otros Motivos:</t>
    </r>
  </si>
  <si>
    <r>
      <t xml:space="preserve">A3. Porcentaje de centros de acopio cercanos a los pequeños y medianos productores de frijol que se puedan conseguir en préstamo, comodato o renta y que sea factible su rehabilitación
</t>
    </r>
    <r>
      <rPr>
        <sz val="10"/>
        <rFont val="Soberana Sans"/>
        <family val="2"/>
      </rPr>
      <t xml:space="preserve"> Causa : Al 15 de mayo se concluyó la compra de frijol del ciclo otoño - invierno, por lo cual los centros de acopio habilitados permanecen constantes, hasta la apertura del segundo periodo de acopio prevista para el mes de octubre del presente, por lo que no fue necesario la habilitación de los 19 centros de acopio faltantes para obtener una meta del 100%. Cabe mencionar que el programa es nuevo por lo que a lo largo del año se realizan los ajustes necesarios en la operación y ello afectará la planeación de las metas.   Efecto: Se brindó una adecuada atención a los productores de frijol y se tienen las condiciones adecuadas para la conservación del grano.  Otros Motivos:</t>
    </r>
  </si>
  <si>
    <t>U021</t>
  </si>
  <si>
    <t>Crédito Ganadero a la Palabra</t>
  </si>
  <si>
    <t>Contribuir al desarrollo económico incluyente mediante Contribuir a incrementar la autosuficiencia alimentaria en los pequeños productores pecuarios</t>
  </si>
  <si>
    <r>
      <t>Producto Interno Bruto del Subsector Ganadero.</t>
    </r>
    <r>
      <rPr>
        <i/>
        <sz val="10"/>
        <color indexed="30"/>
        <rFont val="Soberana Sans"/>
      </rPr>
      <t xml:space="preserve">
</t>
    </r>
  </si>
  <si>
    <t>[(Producto Interno Bruto del subsector ganadero del año t / Producto Interno Bruto del subsector ganadero del año t - 1) - 1] * 100</t>
  </si>
  <si>
    <t>Pequeños productores pecuarios incrementan su productividad</t>
  </si>
  <si>
    <r>
      <t>P1. Índice de la productividad laboral en el subsector pecuario.</t>
    </r>
    <r>
      <rPr>
        <i/>
        <sz val="10"/>
        <color indexed="30"/>
        <rFont val="Soberana Sans"/>
      </rPr>
      <t xml:space="preserve">
</t>
    </r>
  </si>
  <si>
    <t>(Índice del PIB ganadero año t / índice de personas ocupadas en el subsector pecuario en el año t)*100</t>
  </si>
  <si>
    <r>
      <t>P2. Porcentaje de pequeños productores pecuarios apoyados mediante el programa</t>
    </r>
    <r>
      <rPr>
        <i/>
        <sz val="10"/>
        <color indexed="30"/>
        <rFont val="Soberana Sans"/>
      </rPr>
      <t xml:space="preserve">
</t>
    </r>
  </si>
  <si>
    <t xml:space="preserve">(Número de pequeños productores pecuarios apoyados mediante el programa en el año t / Número total de pequeños productores pecuarios )*100    </t>
  </si>
  <si>
    <t>A C2. Pequeños productores pecuarios apoyados con equipo y obras de infraestructura pecuaria</t>
  </si>
  <si>
    <r>
      <t>C2. Porcentaje de pequeños productores pecuarios apoyados con equipo y obras de infraestructura pecuaria</t>
    </r>
    <r>
      <rPr>
        <i/>
        <sz val="10"/>
        <color indexed="30"/>
        <rFont val="Soberana Sans"/>
      </rPr>
      <t xml:space="preserve">
</t>
    </r>
  </si>
  <si>
    <t>(Número de pequeños productores pecuarios apoyados con equipo y obras de infraestructura / Número total de pequeños productores pecuarios) * 100</t>
  </si>
  <si>
    <t>B C3. Complementos alimenticios entregados para la actividad pecuaria</t>
  </si>
  <si>
    <r>
      <t>C3. Porcentaje de pequeños productores pecuarios apoyados con complementos alimenticios.</t>
    </r>
    <r>
      <rPr>
        <i/>
        <sz val="10"/>
        <color indexed="30"/>
        <rFont val="Soberana Sans"/>
      </rPr>
      <t xml:space="preserve">
</t>
    </r>
  </si>
  <si>
    <t>(Número de pequeños productores pecuarios apoyados con complementos alimenticios / Número total de pequeños productores pecuarios) * 100</t>
  </si>
  <si>
    <t>C C4. Servicios técnicos proporcionados a los pequeños productores pecuarios</t>
  </si>
  <si>
    <r>
      <t>C4. Porcentaje de pequeños productores pecuarios apoyados con servicios técnicos.</t>
    </r>
    <r>
      <rPr>
        <i/>
        <sz val="10"/>
        <color indexed="30"/>
        <rFont val="Soberana Sans"/>
      </rPr>
      <t xml:space="preserve">
</t>
    </r>
  </si>
  <si>
    <t>(Número de pequeños productores pecuarios apoyados con servicios técnicos / Número total de pequeños productores pecuarios) * 100</t>
  </si>
  <si>
    <t>Gestión-Eficiencia-Semestral</t>
  </si>
  <si>
    <t>D C1. Apoyos en especie entregados a los pequeños productores pecuarios para el incremento del hato ganadero</t>
  </si>
  <si>
    <r>
      <t>C1. Tasa de variación en el tamaño del hato ganadero de los pequeños productores pecuarios.</t>
    </r>
    <r>
      <rPr>
        <i/>
        <sz val="10"/>
        <color indexed="30"/>
        <rFont val="Soberana Sans"/>
      </rPr>
      <t xml:space="preserve">
</t>
    </r>
  </si>
  <si>
    <t xml:space="preserve">((Tamaño del hato ganadero de los pequeños productores pecuarios en el año t) / (Tamaño del hato ganadero de los pequeños productores pecuarios en el año t - 1))-1)*100    </t>
  </si>
  <si>
    <t>A 1 A1 C2 Dictamen de solicitudes para el otorgamiento de incentivos para el equipamiento y obras de infraestructura pecuaria</t>
  </si>
  <si>
    <r>
      <t xml:space="preserve">A1.C2 Porcentaje de solicitudes apoyadas  para equipamiento y obras de infraestructura pecuaria. </t>
    </r>
    <r>
      <rPr>
        <i/>
        <sz val="10"/>
        <color indexed="30"/>
        <rFont val="Soberana Sans"/>
      </rPr>
      <t xml:space="preserve">
</t>
    </r>
  </si>
  <si>
    <t>(Número de solicitudes apoyadas para el equipamiento y obras de infraestructura pecuaria.  / Número de solicitudes dictaminadas positivo para el equipamiento y obras de infraestructura pecuaria. )* 100</t>
  </si>
  <si>
    <t>B 2 A1 C3 Dictamen de solicitudes para el otorgamiento de incentivos para complementos alimenticios.</t>
  </si>
  <si>
    <r>
      <t>A1.C3 Porcentaje de solicitudes apoyadas  para complementos alimenticios.</t>
    </r>
    <r>
      <rPr>
        <i/>
        <sz val="10"/>
        <color indexed="30"/>
        <rFont val="Soberana Sans"/>
      </rPr>
      <t xml:space="preserve">
</t>
    </r>
  </si>
  <si>
    <t>(Número de solicitudes apoyadas para complementos alimenticios. / Número de solicitudes dictaminadas positivas para complementos alimenticios. )* 100</t>
  </si>
  <si>
    <t>C 3 A1 C4 Dictamen de solicitudes para el otorgamiento de servicios ténicos.</t>
  </si>
  <si>
    <r>
      <t>A1.C4 Porcentaje de solicitudes apoyadas  para servicios técnicos.</t>
    </r>
    <r>
      <rPr>
        <i/>
        <sz val="10"/>
        <color indexed="30"/>
        <rFont val="Soberana Sans"/>
      </rPr>
      <t xml:space="preserve">
</t>
    </r>
  </si>
  <si>
    <t>(Número de solicitudes apoyadas para servicios técnicos. / Número de solicitudes dictaminadas positivas para servicios técnicos. )* 100</t>
  </si>
  <si>
    <t>D 4 A1 C1 Dictamen de solicitudes para el otorgamiento de incentivos para el repoblamiento del hato pecuario.</t>
  </si>
  <si>
    <r>
      <t>A1.C1 Porcentaje de solicitudes apoyadas para el repoblamiento del hato pecuario.</t>
    </r>
    <r>
      <rPr>
        <i/>
        <sz val="10"/>
        <color indexed="30"/>
        <rFont val="Soberana Sans"/>
      </rPr>
      <t xml:space="preserve">
</t>
    </r>
  </si>
  <si>
    <t>(Número de solicitudes apoyadas para el repoblamiento del hato pecuario / Número de solicitudes dictaminadas positivo para el repoblamiento del hato pecuario)* 100</t>
  </si>
  <si>
    <r>
      <t xml:space="preserve">Producto Interno Bruto del Subsector Ganadero.
</t>
    </r>
    <r>
      <rPr>
        <sz val="10"/>
        <rFont val="Soberana Sans"/>
        <family val="2"/>
      </rPr>
      <t>Sin Información,Sin Justificación</t>
    </r>
  </si>
  <si>
    <r>
      <t xml:space="preserve">P1. Índice de la productividad laboral en el subsector pecuario.
</t>
    </r>
    <r>
      <rPr>
        <sz val="10"/>
        <rFont val="Soberana Sans"/>
        <family val="2"/>
      </rPr>
      <t>Sin Información,Sin Justificación</t>
    </r>
  </si>
  <si>
    <r>
      <t xml:space="preserve">P2. Porcentaje de pequeños productores pecuarios apoyados mediante el programa
</t>
    </r>
    <r>
      <rPr>
        <sz val="10"/>
        <rFont val="Soberana Sans"/>
        <family val="2"/>
      </rPr>
      <t>Sin Información,Sin Justificación</t>
    </r>
  </si>
  <si>
    <r>
      <t xml:space="preserve">C2. Porcentaje de pequeños productores pecuarios apoyados con equipo y obras de infraestructura pecuaria
</t>
    </r>
    <r>
      <rPr>
        <sz val="10"/>
        <rFont val="Soberana Sans"/>
        <family val="2"/>
      </rPr>
      <t>Sin Información,Sin Justificación</t>
    </r>
  </si>
  <si>
    <r>
      <t xml:space="preserve">C3. Porcentaje de pequeños productores pecuarios apoyados con complementos alimenticios.
</t>
    </r>
    <r>
      <rPr>
        <sz val="10"/>
        <rFont val="Soberana Sans"/>
        <family val="2"/>
      </rPr>
      <t>Sin Información,Sin Justificación</t>
    </r>
  </si>
  <si>
    <r>
      <t xml:space="preserve">C4. Porcentaje de pequeños productores pecuarios apoyados con servicios técnicos.
</t>
    </r>
    <r>
      <rPr>
        <sz val="10"/>
        <rFont val="Soberana Sans"/>
        <family val="2"/>
      </rPr>
      <t xml:space="preserve"> Causa : La meta no se cumplió de acuerdo a lo programado debido a: la contratación de los Médicos Veterinarios y Profesionales que ofrecerán los servicios técnicos comenzó en el mes de Junio.  Efecto: No completar a tiempo el personal de campo suficiente para atender al total de pequeños productores pecuarios con servicios técnicos. Se revisará el comportamiento del indicador en los meses de Agosto y Septiembre para contemplar la posibilidad de que se ajuste la meta en el mes de Octubre.  Otros Motivos:</t>
    </r>
  </si>
  <si>
    <r>
      <t xml:space="preserve">C1. Tasa de variación en el tamaño del hato ganadero de los pequeños productores pecuarios.
</t>
    </r>
    <r>
      <rPr>
        <sz val="10"/>
        <rFont val="Soberana Sans"/>
        <family val="2"/>
      </rPr>
      <t>Sin Información,Sin Justificación</t>
    </r>
  </si>
  <si>
    <r>
      <t xml:space="preserve">A1.C2 Porcentaje de solicitudes apoyadas  para equipamiento y obras de infraestructura pecuaria. 
</t>
    </r>
    <r>
      <rPr>
        <sz val="10"/>
        <rFont val="Soberana Sans"/>
        <family val="2"/>
      </rPr>
      <t>Sin Información,Sin Justificación</t>
    </r>
  </si>
  <si>
    <r>
      <t xml:space="preserve">A1.C3 Porcentaje de solicitudes apoyadas  para complementos alimenticios.
</t>
    </r>
    <r>
      <rPr>
        <sz val="10"/>
        <rFont val="Soberana Sans"/>
        <family val="2"/>
      </rPr>
      <t>Sin Información,Sin Justificación</t>
    </r>
  </si>
  <si>
    <r>
      <t xml:space="preserve">A1.C4 Porcentaje de solicitudes apoyadas  para servicios técnicos.
</t>
    </r>
    <r>
      <rPr>
        <sz val="10"/>
        <rFont val="Soberana Sans"/>
        <family val="2"/>
      </rPr>
      <t>Sin Información,Sin Justificación</t>
    </r>
  </si>
  <si>
    <r>
      <t xml:space="preserve">A1.C1 Porcentaje de solicitudes apoyadas para el repoblamiento del hato pecuario.
</t>
    </r>
    <r>
      <rPr>
        <sz val="10"/>
        <rFont val="Soberana Sans"/>
        <family val="2"/>
      </rPr>
      <t>Sin Información,Sin Justificación</t>
    </r>
  </si>
  <si>
    <t>U022</t>
  </si>
  <si>
    <t>Fertilizantes</t>
  </si>
  <si>
    <t>Contribuir al desarrollo económico incluyente Desarrollo económico incluyente mediante el aumento de la disponibilidad oportuna de fertilizantes químicos y biológicos.</t>
  </si>
  <si>
    <r>
      <t xml:space="preserve">Porcentaje de Pequeños productores de cultivos prioritarios apoyados con incentivos para la producción en el estado de Guerrero  </t>
    </r>
    <r>
      <rPr>
        <i/>
        <sz val="10"/>
        <color indexed="30"/>
        <rFont val="Soberana Sans"/>
      </rPr>
      <t xml:space="preserve">
</t>
    </r>
  </si>
  <si>
    <t xml:space="preserve">[((Número de pequeños productores de cultivos prioritarios apoyados con incentivos para la producción en el estado de Guerrero) / (Total de pequeños productores de cultivos prioritarios que solicitan incentivos para la producción en el estado de Guerrero) *100]  </t>
  </si>
  <si>
    <t>Pequeños productores de localidades de alto y muy grado de marginación en el estado de Guerrero aumentan la disponibilidad de fertilizantes químicos y biológicos</t>
  </si>
  <si>
    <r>
      <t xml:space="preserve">  Porcentaje de pequeños productores beneficiados en el estado de Guerrero que recibieron el fertilizante antes de inicio de los ciclos PV y OI</t>
    </r>
    <r>
      <rPr>
        <i/>
        <sz val="10"/>
        <color indexed="30"/>
        <rFont val="Soberana Sans"/>
      </rPr>
      <t xml:space="preserve">
</t>
    </r>
  </si>
  <si>
    <t xml:space="preserve">  (Número de pequeños productores beneficiados en el estado de Guerrero que recibieron el fertilizante antes del inicio de los ciclos PV y OI/ Total de pequeños productores beneficiados en el estado de Guerrero que recibieron el fertilizante)*100  </t>
  </si>
  <si>
    <t>A Fertilizantes químicos y biológicos entregados en el estado de Guerrero</t>
  </si>
  <si>
    <r>
      <t xml:space="preserve">  Porcentaje de toneladas de fertilizantes químicos y biológicos entregados en el estado de Guerrero</t>
    </r>
    <r>
      <rPr>
        <i/>
        <sz val="10"/>
        <color indexed="30"/>
        <rFont val="Soberana Sans"/>
      </rPr>
      <t xml:space="preserve">
</t>
    </r>
  </si>
  <si>
    <t xml:space="preserve">(Toneladas entregadas de fertilizantes químicos y biológicos entregados en el estado de Guerrero/Total de toneladas programadas a entregar)*100  </t>
  </si>
  <si>
    <t>Política</t>
  </si>
  <si>
    <t>A 1 Suscripción para la operación de los puntos de entrega</t>
  </si>
  <si>
    <r>
      <t xml:space="preserve">Porcentaje de documentos suscritos para la operación de puntos de entrega  </t>
    </r>
    <r>
      <rPr>
        <i/>
        <sz val="10"/>
        <color indexed="30"/>
        <rFont val="Soberana Sans"/>
      </rPr>
      <t xml:space="preserve">
</t>
    </r>
  </si>
  <si>
    <t xml:space="preserve">(Número de documentos suscritos para la operación de puntos de entrega / Número de documentos programados a suscribir para la operación de puntos de entrega)*100  </t>
  </si>
  <si>
    <r>
      <t xml:space="preserve">Porcentaje de Pequeños productores de cultivos prioritarios apoyados con incentivos para la producción en el estado de Guerrero  
</t>
    </r>
    <r>
      <rPr>
        <sz val="10"/>
        <rFont val="Soberana Sans"/>
        <family val="2"/>
      </rPr>
      <t>Sin Información,Sin Justificación</t>
    </r>
  </si>
  <si>
    <r>
      <t xml:space="preserve">  Porcentaje de pequeños productores beneficiados en el estado de Guerrero que recibieron el fertilizante antes de inicio de los ciclos PV y OI
</t>
    </r>
    <r>
      <rPr>
        <sz val="10"/>
        <rFont val="Soberana Sans"/>
        <family val="2"/>
      </rPr>
      <t>Sin Información,Sin Justificación</t>
    </r>
  </si>
  <si>
    <r>
      <t xml:space="preserve">  Porcentaje de toneladas de fertilizantes químicos y biológicos entregados en el estado de Guerrero
</t>
    </r>
    <r>
      <rPr>
        <sz val="10"/>
        <rFont val="Soberana Sans"/>
        <family val="2"/>
      </rPr>
      <t>Sin Información,Sin Justificación</t>
    </r>
  </si>
  <si>
    <r>
      <t xml:space="preserve">Porcentaje de documentos suscritos para la operación de puntos de entrega  
</t>
    </r>
    <r>
      <rPr>
        <sz val="10"/>
        <rFont val="Soberana Sans"/>
        <family val="2"/>
      </rPr>
      <t>Sin Información,Sin Justificación</t>
    </r>
  </si>
  <si>
    <t>U023</t>
  </si>
  <si>
    <t>Producción para el Bienestar</t>
  </si>
  <si>
    <t>Contribuir al desarrollo económico incluyente Desarrollo económico incluyente mediante el aumento de la producción de granos (maíz, frijol, trigo panificable y arroz).</t>
  </si>
  <si>
    <r>
      <t>Tasa de variación del grado de autosuficiencia alimentaria</t>
    </r>
    <r>
      <rPr>
        <i/>
        <sz val="10"/>
        <color indexed="30"/>
        <rFont val="Soberana Sans"/>
      </rPr>
      <t xml:space="preserve">
</t>
    </r>
  </si>
  <si>
    <t>[((Producción nacional de granos tn*100)/ (Producción nacional de granos tn + Importaciones de granos tn - Exportaciones de granos tn))/ ((Producción nacional de granos t0 * 100) / (Producción nacional de granos t0 + Importaciones de granos t0 - Exportaciones de granos t0))]-1]*100</t>
  </si>
  <si>
    <t>Estratégico-Eficacia-Trianual</t>
  </si>
  <si>
    <t>Los pequeños y medianos productores incrementan la producción de granos en sus predios (maíz, frijol, trigo panificable y arroz).</t>
  </si>
  <si>
    <r>
      <t>P2. Tasa de variación de la producción de granos en predios de pequeños y medianos productores apoyados.</t>
    </r>
    <r>
      <rPr>
        <i/>
        <sz val="10"/>
        <color indexed="30"/>
        <rFont val="Soberana Sans"/>
      </rPr>
      <t xml:space="preserve">
</t>
    </r>
  </si>
  <si>
    <t>[((Producción de granos (maíz, frijol, trigo panificable y arroz) del año tn en predios de pequeños y medianos productores)/ (Producción de granos (maíz, frijol, trigo panificable y arroz) del año tn-1 en predios de pequeños y medianos productores))-1]*100</t>
  </si>
  <si>
    <r>
      <t>P1. Porcentaje de pequeños y medianos productores con predios apoyados por el Programa</t>
    </r>
    <r>
      <rPr>
        <i/>
        <sz val="10"/>
        <color indexed="30"/>
        <rFont val="Soberana Sans"/>
      </rPr>
      <t xml:space="preserve">
</t>
    </r>
  </si>
  <si>
    <t>(Número de pequeños y medianos productores con predios apoyados por el Programa en el año tn / Total de pequeños y medianos productores con predios factibles de apoyar en el año tn)*100</t>
  </si>
  <si>
    <t>A Los pequeños y medianos productores con predios apoyados acreditan el uso de los apoyos del Programa en actividades y conceptos productivos establecidos</t>
  </si>
  <si>
    <r>
      <t>C1.1 Porcentaje de pequeños y medianos productores con predios incentivados que acreditan su uso en actividades productivas.</t>
    </r>
    <r>
      <rPr>
        <i/>
        <sz val="10"/>
        <color indexed="30"/>
        <rFont val="Soberana Sans"/>
      </rPr>
      <t xml:space="preserve">
</t>
    </r>
  </si>
  <si>
    <t xml:space="preserve">(Número de pequeños y medianos productores con predios apoyados que acreditan el uso del incentivo en actividades productivas/ Total de productores con predios apoyados por el Programa) *100 </t>
  </si>
  <si>
    <t>Estratégico-Eficiencia-Trimestral</t>
  </si>
  <si>
    <r>
      <t>C1.2 Porcentaje de pequeños y medianos productores satisfechos con el apoyo recibido</t>
    </r>
    <r>
      <rPr>
        <i/>
        <sz val="10"/>
        <color indexed="30"/>
        <rFont val="Soberana Sans"/>
      </rPr>
      <t xml:space="preserve">
</t>
    </r>
  </si>
  <si>
    <t>(Número de pequeños y medianos productores encuestados satisfechos por el apoyo recibido/ Total de pequeños y medianos productores encuestados) *100</t>
  </si>
  <si>
    <t>A 1 A1.C1 Dispersión del presupuesto con oportunidad (durante el primer semestre)</t>
  </si>
  <si>
    <r>
      <t xml:space="preserve">A1.C1.1 Porcentaje de presupuesto dispersado durante el primer semestre </t>
    </r>
    <r>
      <rPr>
        <i/>
        <sz val="10"/>
        <color indexed="30"/>
        <rFont val="Soberana Sans"/>
      </rPr>
      <t xml:space="preserve">
</t>
    </r>
  </si>
  <si>
    <t>(Presupuesto dispersado durante el primer semestre del año tn /Total de presupuesto asignado para subsidio en año tn)*100</t>
  </si>
  <si>
    <r>
      <t xml:space="preserve">Tasa de variación del grado de autosuficiencia alimentaria
</t>
    </r>
    <r>
      <rPr>
        <sz val="10"/>
        <rFont val="Soberana Sans"/>
        <family val="2"/>
      </rPr>
      <t>Sin Información,Sin Justificación</t>
    </r>
  </si>
  <si>
    <r>
      <t xml:space="preserve">P2. Tasa de variación de la producción de granos en predios de pequeños y medianos productores apoyados.
</t>
    </r>
    <r>
      <rPr>
        <sz val="10"/>
        <rFont val="Soberana Sans"/>
        <family val="2"/>
      </rPr>
      <t>Sin Información,Sin Justificación</t>
    </r>
  </si>
  <si>
    <r>
      <t xml:space="preserve">P1. Porcentaje de pequeños y medianos productores con predios apoyados por el Programa
</t>
    </r>
    <r>
      <rPr>
        <sz val="10"/>
        <rFont val="Soberana Sans"/>
        <family val="2"/>
      </rPr>
      <t xml:space="preserve"> Causa : La meta programada para el segundo trimestre del año se cumple con 2.01 puntos porcentuales por arriba de la meta programada, toda vez que se entregaron los apoyos oportunamente, antes del periodo generalizado de siembras. Para lo anterior se realizaron las gestiones necesarias para contar con el presupuesto suficiente para dispersar durante los primeros meses del año. Efecto: Los productores están recibiendo oportunamente los apoyos para la siembra de los cultivos en sus predios. Se continúa logrando el objetivo específico del Programa que es dar liquidez a los productores para sus actividades productivas. Otros Motivos:</t>
    </r>
  </si>
  <si>
    <r>
      <t xml:space="preserve">C1.1 Porcentaje de pequeños y medianos productores con predios incentivados que acreditan su uso en actividades productivas.
</t>
    </r>
    <r>
      <rPr>
        <sz val="10"/>
        <rFont val="Soberana Sans"/>
        <family val="2"/>
      </rPr>
      <t xml:space="preserve"> Causa : Se tiene una mínima diferencia la baja debido a la reestructuración de la SADER y sus CADER por lo cual se ha retrasado el registro de las acreditaciones en el sistema informático. Efecto: No se corre riesgo de efectos negativos, ya que los productores tienen hasta el mes de diciembre para realizar la acreditación de su incentivo, o en su caso, registrar dichas acreditaciones en el sistema. Otros Motivos:</t>
    </r>
  </si>
  <si>
    <r>
      <t xml:space="preserve">C1.2 Porcentaje de pequeños y medianos productores satisfechos con el apoyo recibido
</t>
    </r>
    <r>
      <rPr>
        <sz val="10"/>
        <rFont val="Soberana Sans"/>
        <family val="2"/>
      </rPr>
      <t>Sin Información,Sin Justificación</t>
    </r>
  </si>
  <si>
    <r>
      <t xml:space="preserve">A1.C1.1 Porcentaje de presupuesto dispersado durante el primer semestre 
</t>
    </r>
    <r>
      <rPr>
        <sz val="10"/>
        <rFont val="Soberana Sans"/>
        <family val="2"/>
      </rPr>
      <t xml:space="preserve"> Causa : La meta programada para el primer semestre no fue posible registrarla en el sistema, debido a que el indicador se tenía con una frecuencia de medición anual y derivado de los cambios autorizados en el formato "Dice Debe Decir" por el CONEVAL y la SHCP, se cambió a medición semestral, esto con la finalidad de registrar el grado de avance de la cantidad de dinero dispersado en apoyos a los productores en dicho periodo, con base al presupuesto anual. La meta que se tiene programada para el primer semestre corresponde a 75.00 con un numerador de 6,412,500,000.00 y un denominador de 8,550,000,000.00 y se sobrepasa con 15.21 puntos porcentuales debido a que al ser uno de los Programas Prioritarios del Gobierno Federal se agilizó la entrega de incentivos durante el primer trimestre lo que permitió dispersar una cantidad mayor a la que se tenía programada para el primer semestre, aunado al pago de apoyos que quedaron pendientes el año anterior (pasivos), cabe mencionar que el presupuesto asignado corresponde a las vertientes de granos. Efecto: La cantidad dispersada del 90.21% indica que un número importante de los productores recibieron el apoyo en el primer semestre, para su inversión oportuna en las  actividades productivas de sus predios. Otros Motivos:</t>
    </r>
  </si>
  <si>
    <t>U024</t>
  </si>
  <si>
    <t>Desarrollo Rural</t>
  </si>
  <si>
    <t>400-Subsecretaría de Desarrollo Rural</t>
  </si>
  <si>
    <t>Contribuir al desarrollo económico incluyente mediante el incremento de manera sostenible de la productividad de las Unidades de Producción Familiar en el medio rural.</t>
  </si>
  <si>
    <r>
      <t>Porcentaje de incremento del ingreso total corriente promedio anual de las familias atendidas con respecto al incremento del ingreso total corriente promedio anual de las no atendidas.</t>
    </r>
    <r>
      <rPr>
        <i/>
        <sz val="10"/>
        <color indexed="30"/>
        <rFont val="Soberana Sans"/>
      </rPr>
      <t xml:space="preserve">
</t>
    </r>
  </si>
  <si>
    <t xml:space="preserve">((Ingreso corriente promedio anual por familia atendida / Ingreso corriente promedio anual por familia de las familias no atendidas)-1)*100  </t>
  </si>
  <si>
    <t>Incrementar de manera sostenible la productividad de las Unidades de Producción Familiar en el medio rural.</t>
  </si>
  <si>
    <r>
      <t>Tasa de incremento acumulado de la productividad monetaria de las Unidades de Producción Familiar atendidas</t>
    </r>
    <r>
      <rPr>
        <i/>
        <sz val="10"/>
        <color indexed="30"/>
        <rFont val="Soberana Sans"/>
      </rPr>
      <t xml:space="preserve">
</t>
    </r>
  </si>
  <si>
    <t>Incremento = 100 * sumatoria VPaño n  / sumatoria VPaño 1. La sumatoria corre sobre las Unidades de Producción Familiar atendidas.</t>
  </si>
  <si>
    <t>A C1 Unidades de Producción Familiar apoyadas para incorporarse a proyectos de inversión para el establecimiento de empresas y que compran o venden a través de las mismas.</t>
  </si>
  <si>
    <r>
      <t>C1.1 Porcentaje de Unidades de Producción Familiar incorporadas a proyectos de inversión para el establecimiento de empresas con respecto a la población objetivo</t>
    </r>
    <r>
      <rPr>
        <i/>
        <sz val="10"/>
        <color indexed="30"/>
        <rFont val="Soberana Sans"/>
      </rPr>
      <t xml:space="preserve">
</t>
    </r>
  </si>
  <si>
    <t>(Número de Unidades de Producción Familiar incorporadas a proyectos de inversión para el establecimiento de empresas  / Total de Unidades de Producción Familiar)*100</t>
  </si>
  <si>
    <r>
      <t>C1.2 Porcentaje de Unidades de Producción Familiar que compran o venden a través de las empresas creadas, con respecto a las que se asociaron en Proyectos de Desarrollo Rural</t>
    </r>
    <r>
      <rPr>
        <i/>
        <sz val="10"/>
        <color indexed="30"/>
        <rFont val="Soberana Sans"/>
      </rPr>
      <t xml:space="preserve">
</t>
    </r>
  </si>
  <si>
    <t>(Número Unidades de Producción Familiar que compran o venden a través de las empresas creadas / Número de Unidades de Producción Familiar que se asociaron con las empresas creadas)*100</t>
  </si>
  <si>
    <t>B C2 Unidades de Producción Familiar apoyadas para que participen en proyectos de inversión para mejorar la agricultura familiar.</t>
  </si>
  <si>
    <r>
      <t>C2. Porcentaje de Unidades de Producción Familiar que participan en proyectos para mejorar la agricultura familiar con respecto a la población objetivo</t>
    </r>
    <r>
      <rPr>
        <i/>
        <sz val="10"/>
        <color indexed="30"/>
        <rFont val="Soberana Sans"/>
      </rPr>
      <t xml:space="preserve">
</t>
    </r>
  </si>
  <si>
    <t>(Número de unidades de producción familiar que participan en algún proyectos para mejorar la agricultura/Número de unidades de producción familiar de la población objetivo)*100</t>
  </si>
  <si>
    <t>C C3 Unidades de Producción Familiar apoyadas para que mejoren su proceso productivo integrado, a partir de las recomendaciones de los extensionistas.</t>
  </si>
  <si>
    <r>
      <t xml:space="preserve">C3. Porcentaje de Unidades de Producción Familiar que mejoran su proceso productivo con las recomendaciones de los extensionistas, con respecto a la población atendida   </t>
    </r>
    <r>
      <rPr>
        <i/>
        <sz val="10"/>
        <color indexed="30"/>
        <rFont val="Soberana Sans"/>
      </rPr>
      <t xml:space="preserve">
</t>
    </r>
  </si>
  <si>
    <t>(Número de Unidades de Producción Familiar que  mejoran su proceso productivo con las recomendaciones de los extensionistas/ Número de las Unidades de Producción Familiar atendidas)*100</t>
  </si>
  <si>
    <t>D C4 Proyectos de Desarrollo Territorial apoyados que aplican componentes tecnológicos.</t>
  </si>
  <si>
    <r>
      <t>C4.1 Porcentaje de Proyectos de Desarrollo Territorial que aplican componentes tecnológicos promovidos por las instituciones de investigación.</t>
    </r>
    <r>
      <rPr>
        <i/>
        <sz val="10"/>
        <color indexed="30"/>
        <rFont val="Soberana Sans"/>
      </rPr>
      <t xml:space="preserve">
</t>
    </r>
  </si>
  <si>
    <t>(Número de Proyectos de Desarrollo Territorial que aplican componentes tecnológicos promovidos por las instituciones de investigación/ Número total de proyectos de Desarrollo Territorial)*100</t>
  </si>
  <si>
    <r>
      <t>C4.2 Porcentaje de proyectos de investigación autorizados</t>
    </r>
    <r>
      <rPr>
        <i/>
        <sz val="10"/>
        <color indexed="30"/>
        <rFont val="Soberana Sans"/>
      </rPr>
      <t xml:space="preserve">
</t>
    </r>
  </si>
  <si>
    <t xml:space="preserve">(Número de Proyectos de Investigación autorizados / Total de Proyectos programados)*100 </t>
  </si>
  <si>
    <t>A 1 A1.C1 Realización de talleres con productores, extensionistas e investigadores para la formulación de proyectos de inversión para empresas.</t>
  </si>
  <si>
    <r>
      <t xml:space="preserve">A1.C1 Porcentaje de Proyectos de Desarrollo Territorial que cuentan con proyectos de inversión para el establecimiento de empresas </t>
    </r>
    <r>
      <rPr>
        <i/>
        <sz val="10"/>
        <color indexed="30"/>
        <rFont val="Soberana Sans"/>
      </rPr>
      <t xml:space="preserve">
</t>
    </r>
  </si>
  <si>
    <t>(Número de proyectos de desarrollo Territorial que cuentan con proyectos de inversión para el establecimiento de empresas / Número de proyectos de Desarrollo Territorial)*100</t>
  </si>
  <si>
    <t>A 2 A2.C1 Recepción, evaluación y autorización de proyectos de inversión para empresas</t>
  </si>
  <si>
    <r>
      <t>A2.C1 Porcentaje de proyectos de inversión para empresas dictaminados y autorizados dentro del límite establecido</t>
    </r>
    <r>
      <rPr>
        <i/>
        <sz val="10"/>
        <color indexed="30"/>
        <rFont val="Soberana Sans"/>
      </rPr>
      <t xml:space="preserve">
</t>
    </r>
  </si>
  <si>
    <t>(Número de proyectos de inversión para empresas dictaminados y autorizados dentro del límite establecidos/Número total de proyectos recibidos)*100</t>
  </si>
  <si>
    <t>B 3 A2.C2 Recepción, evaluación y autorización de proyectos.</t>
  </si>
  <si>
    <r>
      <t>A2.C2 Porcentaje de proyectos de inversión para la mejora de la agricultura familiar dictaminados y autorizados dentro del límite establecido</t>
    </r>
    <r>
      <rPr>
        <i/>
        <sz val="10"/>
        <color indexed="30"/>
        <rFont val="Soberana Sans"/>
      </rPr>
      <t xml:space="preserve">
</t>
    </r>
  </si>
  <si>
    <t>(Número de proyectos de inversión para la mejora de la agricultura familiar dictaminados y autorizados dentro del límite establecidos/Número total de proyectos recibidos)*100</t>
  </si>
  <si>
    <t>B 4 A1.C2 Realización de talleres con productores, extensionistas e investigadores para la formulación de proyectos de inversión para la mejora de la agricultura familiar.</t>
  </si>
  <si>
    <r>
      <t>A1.C2 Porcentaje de Proyectos de Desarrollo Territorial que cuentan con proyectos de inversión para la mejora de la agricultura familiar</t>
    </r>
    <r>
      <rPr>
        <i/>
        <sz val="10"/>
        <color indexed="30"/>
        <rFont val="Soberana Sans"/>
      </rPr>
      <t xml:space="preserve">
</t>
    </r>
  </si>
  <si>
    <t>(Número de Proyectos de Desarrollo Territorial que cuentan con proyectos de inversión para la mejora de la agricultura familiar / Número de Proyectos de Desarrollo Territorial )*100</t>
  </si>
  <si>
    <t>C 5 A1.C3 Operación del programa de formación y soporte técnico de extensionistas.</t>
  </si>
  <si>
    <r>
      <t>A1.C3 Porcentaje de extensionistas capacitados respecto de los contratados</t>
    </r>
    <r>
      <rPr>
        <i/>
        <sz val="10"/>
        <color indexed="30"/>
        <rFont val="Soberana Sans"/>
      </rPr>
      <t xml:space="preserve">
</t>
    </r>
  </si>
  <si>
    <t>(Número de extensionistas capacitados/Número de extensionistas contratados)*100</t>
  </si>
  <si>
    <t>C 6 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</si>
  <si>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r>
      <t>A2.C3 Porcentaje de Proyectos de Desarrollo Territorial con acompañamiento técnico durante su establecimiento, respecto a los que cuentan con apoyos a la inversión</t>
    </r>
    <r>
      <rPr>
        <i/>
        <sz val="10"/>
        <color indexed="30"/>
        <rFont val="Soberana Sans"/>
      </rPr>
      <t xml:space="preserve">
</t>
    </r>
  </si>
  <si>
    <t>(Número de Proyectos de Desarrollo Territorial apoyados con acompañamiento técnico durante su establecimiento / Número de proyectos de desarrollo Territorial apoyados)*100</t>
  </si>
  <si>
    <t>D 7 A1.C4 Recepción, evaluación y autorización de proyectos de investigación y transferencia de tecnología.</t>
  </si>
  <si>
    <r>
      <t>A1.C4 Porcentaje de proyectos de investigación y desarrollo tecnológico evaluados y dictaminados dentro del límite establecido</t>
    </r>
    <r>
      <rPr>
        <i/>
        <sz val="10"/>
        <color indexed="30"/>
        <rFont val="Soberana Sans"/>
      </rPr>
      <t xml:space="preserve">
</t>
    </r>
  </si>
  <si>
    <t xml:space="preserve">(Número de proyectos de investigación y desarrollo tecnológico evaluados y dictaminados dentro del límite establecidos/Número total de proyectos de investigación y desarrollo tecnológico recibidos)*100  </t>
  </si>
  <si>
    <r>
      <t xml:space="preserve">Porcentaje de incremento del ingreso total corriente promedio anual de las familias atendidas con respecto al incremento del ingreso total corriente promedio anual de las no atendidas.
</t>
    </r>
    <r>
      <rPr>
        <sz val="10"/>
        <rFont val="Soberana Sans"/>
        <family val="2"/>
      </rPr>
      <t>Sin Información,Sin Justificación</t>
    </r>
  </si>
  <si>
    <r>
      <t xml:space="preserve">Tasa de incremento acumulado de la productividad monetaria de las Unidades de Producción Familiar atendidas
</t>
    </r>
    <r>
      <rPr>
        <sz val="10"/>
        <rFont val="Soberana Sans"/>
        <family val="2"/>
      </rPr>
      <t>Sin Información,Sin Justificación</t>
    </r>
  </si>
  <si>
    <r>
      <t xml:space="preserve">C1.1 Porcentaje de Unidades de Producción Familiar incorporadas a proyectos de inversión para el establecimiento de empresas con respecto a la población objetivo
</t>
    </r>
    <r>
      <rPr>
        <sz val="10"/>
        <rFont val="Soberana Sans"/>
        <family val="2"/>
      </rPr>
      <t>Sin Información,Sin Justificación</t>
    </r>
  </si>
  <si>
    <r>
      <t xml:space="preserve">C1.2 Porcentaje de Unidades de Producción Familiar que compran o venden a través de las empresas creadas, con respecto a las que se asociaron en Proyectos de Desarrollo Rural
</t>
    </r>
    <r>
      <rPr>
        <sz val="10"/>
        <rFont val="Soberana Sans"/>
        <family val="2"/>
      </rPr>
      <t>Sin Información,Sin Justificación</t>
    </r>
  </si>
  <si>
    <r>
      <t xml:space="preserve">C2. Porcentaje de Unidades de Producción Familiar que participan en proyectos para mejorar la agricultura familiar con respecto a la población objetivo
</t>
    </r>
    <r>
      <rPr>
        <sz val="10"/>
        <rFont val="Soberana Sans"/>
        <family val="2"/>
      </rPr>
      <t>Sin Información,Sin Justificación</t>
    </r>
  </si>
  <si>
    <r>
      <t xml:space="preserve">C3. Porcentaje de Unidades de Producción Familiar que mejoran su proceso productivo con las recomendaciones de los extensionistas, con respecto a la población atendida   
</t>
    </r>
    <r>
      <rPr>
        <sz val="10"/>
        <rFont val="Soberana Sans"/>
        <family val="2"/>
      </rPr>
      <t>Sin Información,Sin Justificación</t>
    </r>
  </si>
  <si>
    <r>
      <t xml:space="preserve">C4.1 Porcentaje de Proyectos de Desarrollo Territorial que aplican componentes tecnológicos promovidos por las instituciones de investigación.
</t>
    </r>
    <r>
      <rPr>
        <sz val="10"/>
        <rFont val="Soberana Sans"/>
        <family val="2"/>
      </rPr>
      <t>Sin Información,Sin Justificación</t>
    </r>
  </si>
  <si>
    <r>
      <t xml:space="preserve">C4.2 Porcentaje de proyectos de investigación autorizados
</t>
    </r>
    <r>
      <rPr>
        <sz val="10"/>
        <rFont val="Soberana Sans"/>
        <family val="2"/>
      </rPr>
      <t>Sin Información,Sin Justificación</t>
    </r>
  </si>
  <si>
    <r>
      <t xml:space="preserve">A1.C1 Porcentaje de Proyectos de Desarrollo Territorial que cuentan con proyectos de inversión para el establecimiento de empresas 
</t>
    </r>
    <r>
      <rPr>
        <sz val="10"/>
        <rFont val="Soberana Sans"/>
        <family val="2"/>
      </rPr>
      <t xml:space="preserve"> Causa : Siendo un Programa de inducción, la intervención de los territorios se retrasó debido a la extensión del proceso de selección y contratación de extensionistas. En estos momentos ya se ha iniciado la intervención en los territorios obteniendo 88 Actas de Acuerdo de Proyectos de Desarrollo Territorial para iniciar la elaboración de los Proyectos de Inversión para el establecimiento de empresas. Efecto: Retraso en el inicio de operación sin afectar su desempeño acumulado anual. Otros Motivos:</t>
    </r>
  </si>
  <si>
    <r>
      <t xml:space="preserve">A2.C1 Porcentaje de proyectos de inversión para empresas dictaminados y autorizados dentro del límite establecido
</t>
    </r>
    <r>
      <rPr>
        <sz val="10"/>
        <rFont val="Soberana Sans"/>
        <family val="2"/>
      </rPr>
      <t xml:space="preserve"> Causa : Siendo un Programa de inducción, la intervención de los territorios se retrasó debido a la extensión del proceso de selección y contratación de extensionistas. En estos momentos ya se ha iniciado la intervención en los territorios obteniendo 88 Actas de Acuerdo de Proyectos de Desarrollo Territorial para iniciar la elaboración de los Proyectos de Inversión para el establecimiento de empresas que serán sujetos a la dictaminación y autorización respectiva. Efecto: El proceso de dictaminación y autorización de los proyectos se verá cargado hacia el cuarto trimestre. Otros Motivos:</t>
    </r>
  </si>
  <si>
    <r>
      <t xml:space="preserve">A2.C2 Porcentaje de proyectos de inversión para la mejora de la agricultura familiar dictaminados y autorizados dentro del límite establecido
</t>
    </r>
    <r>
      <rPr>
        <sz val="10"/>
        <rFont val="Soberana Sans"/>
        <family val="2"/>
      </rPr>
      <t xml:space="preserve"> Causa : Siendo un Programa de inducción, la intervención de los territorios se retrasó debido a la extensión del proceso de selección y contratación de extensionistas. En estos momentos ya se ha iniciado la intervención en los territorios obteniendo 88 Actas de Acuerdo de Proyectos de Desarrollo Territorial para iniciar la elaboración de los Proyectos de Inversión para la mejora de la agricultura familiar que serán ingresados y sujetos a la dictaminación y autorización respectiva. Efecto: El proceso de dictaminación y autorización de los proyectos se verá cargado hacia el cuarto trimestre. Otros Motivos:</t>
    </r>
  </si>
  <si>
    <r>
      <t xml:space="preserve">A1.C2 Porcentaje de Proyectos de Desarrollo Territorial que cuentan con proyectos de inversión para la mejora de la agricultura familiar
</t>
    </r>
    <r>
      <rPr>
        <sz val="10"/>
        <rFont val="Soberana Sans"/>
        <family val="2"/>
      </rPr>
      <t xml:space="preserve"> Causa : Siendo un Programa de inducción, la intervención de los territorios se retrasó debido a la extensión del proceso de selección y contratación de extensionistas. En estos momentos ya se ha iniciado la intervención en los territorios obteniendo 88 Actas de Acuerdo de Proyectos de Desarrollo Territorial para iniciar la elaboración de los Proyectos de Inversión para la mejora de la agricultura familiar. Efecto: Retraso en el inicio de operación sin afectar el cumplimiento anual de la meta proyectada. Otros Motivos:</t>
    </r>
  </si>
  <si>
    <r>
      <t xml:space="preserve">A1.C3 Porcentaje de extensionistas capacitados respecto de los contratados
</t>
    </r>
    <r>
      <rPr>
        <sz val="10"/>
        <rFont val="Soberana Sans"/>
        <family val="2"/>
      </rPr>
      <t xml:space="preserve"> Causa : Se realizó la convocatoria para la contratación y capacitación de los extensionistas de Planeación Estratégica y Formulación de Proyectos en la que hubo una respuesta importante de los profesionales de estos servicios y el trabajo de evaluación y confirmación documental se extendió del plazo programado. Así mismo, aún con la respuesta de los profesionales, el número de aquellos que cumplieron el perfil requerido quedó por abajo de lo proyectado, por lo que el número de extensionistas capacitados fue menor a lo que se tenía programado. Efecto: Con los extensionistas contratados y capacitados se inicia el programa de desarrollo rural con la intervención en los territorios, el déficit presentado se subsanará en el tercer trimestre. Otros Motivos:</t>
    </r>
  </si>
  <si>
    <r>
      <t xml:space="preserve">A2.C3 Porcentaje de Proyectos de Desarrollo Territorial con acompañamiento técnico durante su establecimiento, respecto a los que cuentan con apoyos a la inversión
</t>
    </r>
    <r>
      <rPr>
        <sz val="10"/>
        <rFont val="Soberana Sans"/>
        <family val="2"/>
      </rPr>
      <t xml:space="preserve"> Causa : Siendo un Programa de inducción, la intervención de los territorios se retrasó debido a la extensión del proceso de selección y contratación de extensionistas. En estos momentos ya se ha iniciado la intervención en los territorios obteniendo 88 Actas de Acuerdo de Proyectos de Desarrollo Territorial para iniciar la elaboración de los Proyectos de Inversión y se encuentra en proceso la asignación de extensionistas para dar acompañamiento técnico a los proyectos de inversión autorizados. Efecto: Retraso en el inicio de operación sin afectar el cumplimiento anual de la meta proyectada. Otros Motivos:</t>
    </r>
  </si>
  <si>
    <r>
      <t xml:space="preserve">A1.C4 Porcentaje de proyectos de investigación y desarrollo tecnológico evaluados y dictaminados dentro del límite establecido
</t>
    </r>
    <r>
      <rPr>
        <sz val="10"/>
        <rFont val="Soberana Sans"/>
        <family val="2"/>
      </rPr>
      <t xml:space="preserve"> Causa : Por cuestiones de modificaciones de presupuesto a la baja con una reducción del presupuesto original de 7,831 mdp a un modificado de 4,315 mdp. No le fueron asignados recursos a la ejecución de proyectos de investigación por considerar de mayor relevancia para el Programa de Desarrollo Rural otros componentes. Por lo tanto, no se recibieron proyectos para dictaminar ni evaluar.  El denominador es diferente que el periodo anterior ya que aún se tenía pensado que sí se recibirían proyectos, sin embargo, a este periodo ya se registra en 0 debido a la confirmación de que el componente al que se relaciona este indicador no tendrá recursos asignados y por lo tanto no se abrirá la recepción de proyectos. Se realiza el ajuste necesario para los próximos periodos. Efecto: No se consideran efectos ya que al no recibirse  proyectos, no se tuvo qué dictaminar ni qué evaluar. Otros Motivos:</t>
    </r>
  </si>
  <si>
    <t>U025</t>
  </si>
  <si>
    <t>Agromercados Sociales y Sustentables</t>
  </si>
  <si>
    <t>Contribuir al desarrollo económico incluyente mediante la mejora de sus condiciones de comercialización.</t>
  </si>
  <si>
    <r>
      <t xml:space="preserve"> F.1.1. Variación del ingreso bruto de los pequeños y medianos productores agropecuarios con incentivos a la Comercialización de cosechas.                                                                                                                            </t>
    </r>
    <r>
      <rPr>
        <i/>
        <sz val="10"/>
        <color indexed="30"/>
        <rFont val="Soberana Sans"/>
      </rPr>
      <t xml:space="preserve">
</t>
    </r>
  </si>
  <si>
    <t xml:space="preserve">((Ingreso bruto de los productores agropecuarios con Incentivos a la Comercialización de cosechas / Ingreso bruto de los productores agropecuarios sin apoyos)-1) *100                                                                            </t>
  </si>
  <si>
    <t>P.1. Pequeños y medianos productores agropecuarios mejoran sus condiciones de comercialización</t>
  </si>
  <si>
    <r>
      <t>P.1.1. Porcentaje de productores agropecuarios apoyados que mejoran sus condiciones de comercialización con respecto de la población objetivo</t>
    </r>
    <r>
      <rPr>
        <i/>
        <sz val="10"/>
        <color indexed="30"/>
        <rFont val="Soberana Sans"/>
      </rPr>
      <t xml:space="preserve">
</t>
    </r>
  </si>
  <si>
    <t xml:space="preserve">(Productores agropecuarios apoyados que mejoran sus condiciones de comercialización / Total de Población Objetivo)*100                                                                                                                                        </t>
  </si>
  <si>
    <t>A C.1. Incentivos a la Comercialización entregados a productores del sector agropecuario</t>
  </si>
  <si>
    <r>
      <t xml:space="preserve">C.1.1 Porcentaje del volumen de productos elegibles con Esquema de apoyos para Cobertura de Precios incorporados a la Comercialización con respecto al total producido.                                                                                </t>
    </r>
    <r>
      <rPr>
        <i/>
        <sz val="10"/>
        <color indexed="30"/>
        <rFont val="Soberana Sans"/>
      </rPr>
      <t xml:space="preserve">
</t>
    </r>
  </si>
  <si>
    <t>(Sumatoria del volumen de productos elegibles con apoyos para Cobertura de Precios incorporadas a la Comercialización / Total de volumen producido de productos elegibles maíz, sorgo, soya y trigo))*100</t>
  </si>
  <si>
    <r>
      <t xml:space="preserve">C.1.2. Porcentaje del volumen de productos elegibles con incentivos complementarios al ingreso objetivo.                                                                                                                                                                     </t>
    </r>
    <r>
      <rPr>
        <i/>
        <sz val="10"/>
        <color indexed="30"/>
        <rFont val="Soberana Sans"/>
      </rPr>
      <t xml:space="preserve">
</t>
    </r>
  </si>
  <si>
    <t xml:space="preserve">(Sumatoria del volumen de productos elegibles con incentivos complementarios al ingreso objetivo / Total de volumen con apoyos para Cobertura de Precios de precios)*100.                                                                                                                                                                                                                                                                                                                                                           </t>
  </si>
  <si>
    <r>
      <t>C.1.3. Porcentaje del volumen de productos elegibles con incentivos contingentes a la comercialización (por ciclo agrícola y producto) con respecto al total producido.</t>
    </r>
    <r>
      <rPr>
        <i/>
        <sz val="10"/>
        <color indexed="30"/>
        <rFont val="Soberana Sans"/>
      </rPr>
      <t xml:space="preserve">
</t>
    </r>
  </si>
  <si>
    <t xml:space="preserve">(Sumatoria del volumen de productos elegibles con incentivos contingentes a la comercialización por ciclo agrícola y producto/ Total de volumen producido de productos elegibles por ciclo agrícola y producto) * 100                                                                                                                                                                                                                                                                                                        </t>
  </si>
  <si>
    <t>B C.2. Incentivos a Esquemas Estructurales de Comercialización.</t>
  </si>
  <si>
    <r>
      <t xml:space="preserve">C.2.1 Porcentaje de capacidad instalada mejorada mediante proyectos de infraestructura comercial con respecto a la Capacidad instalada.                                                                                                   </t>
    </r>
    <r>
      <rPr>
        <i/>
        <sz val="10"/>
        <color indexed="30"/>
        <rFont val="Soberana Sans"/>
      </rPr>
      <t xml:space="preserve">
</t>
    </r>
  </si>
  <si>
    <t xml:space="preserve">(Capacidad instalada mejorada mediante proyectos de infraestructura comercial / Total de capacidad instalada de acuerdo a la línea base en las zonas prioritarias) * 100                                                                                                                   </t>
  </si>
  <si>
    <t>A 1 A.1. Solicitudes recibidas registradas en Comercialización por Región</t>
  </si>
  <si>
    <r>
      <t xml:space="preserve">A.1.1 Porcentaje de solicitudes dictaminadas positivamente con respecto al total recibidas.                </t>
    </r>
    <r>
      <rPr>
        <i/>
        <sz val="10"/>
        <color indexed="30"/>
        <rFont val="Soberana Sans"/>
      </rPr>
      <t xml:space="preserve">
</t>
    </r>
  </si>
  <si>
    <t xml:space="preserve">(Número total de solicitudes dictaminadas positivamente por Región/ Número total de solicitudes recibidas por Región)*100.                                                                                                                                                                     </t>
  </si>
  <si>
    <t>A 2 A.1. Porcentaje de beneficiarios que recibieron el apoyo en el plazo establecido en la normatividad con respecto al total de productores que solicitaron el incentivo</t>
  </si>
  <si>
    <r>
      <t xml:space="preserve">A.1.2. Porcentaje de beneficiarios que recibieron el apoyo en el plazo establecido en la normatividad con respecto al total de productores que solicitaron el incentivo.                                                                                                                                                                           </t>
    </r>
    <r>
      <rPr>
        <i/>
        <sz val="10"/>
        <color indexed="30"/>
        <rFont val="Soberana Sans"/>
      </rPr>
      <t xml:space="preserve">
</t>
    </r>
  </si>
  <si>
    <t xml:space="preserve">(Número de beneficiarios con el pago recibido en el plazo establecido en la normatividad  / Número total de solicitantes) * 100   </t>
  </si>
  <si>
    <t>A 3 A.1. Volumen registrado en Comercialización</t>
  </si>
  <si>
    <r>
      <t xml:space="preserve">A.1.3 Porcentaje del volumen registrado en Comercialización mediante Contrato de Compra-Venta con respecto al total producido.                                                                                                                                                                           </t>
    </r>
    <r>
      <rPr>
        <i/>
        <sz val="10"/>
        <color indexed="30"/>
        <rFont val="Soberana Sans"/>
      </rPr>
      <t xml:space="preserve">
</t>
    </r>
  </si>
  <si>
    <t xml:space="preserve">(Sumatoria del volumen de productos elegibles registrado en Comercialización / Total de volumen producido de productos elegibles)*100.                                                                                  </t>
  </si>
  <si>
    <t>A 4 A.1. Volumen con cumplimiento contractual</t>
  </si>
  <si>
    <r>
      <t xml:space="preserve">A.1.4. Porcentaje del volumen cumplido contractualmente con respecto al volumen total contratado.                                                                                                                                                                             </t>
    </r>
    <r>
      <rPr>
        <i/>
        <sz val="10"/>
        <color indexed="30"/>
        <rFont val="Soberana Sans"/>
      </rPr>
      <t xml:space="preserve">
</t>
    </r>
  </si>
  <si>
    <t xml:space="preserve">(Sumatoria del volumen cumplido de productos elegibles (Maíz, Sorgo, Soya y Trigo) / Total de volumen contratado)*100.                                                                                  </t>
  </si>
  <si>
    <t>B 5 A.2. Proyectos recibidos para Infraestructura Comercial</t>
  </si>
  <si>
    <r>
      <t xml:space="preserve">A.2.1 Porcentaje de Proyectos dictaminados positivamente con respecto al total recibidos.   </t>
    </r>
    <r>
      <rPr>
        <i/>
        <sz val="10"/>
        <color indexed="30"/>
        <rFont val="Soberana Sans"/>
      </rPr>
      <t xml:space="preserve">
</t>
    </r>
  </si>
  <si>
    <t xml:space="preserve">(Número total de proyectos dictaminados positivamente/ Número total de proyectos recibidos)*100.                                                                                                                                                                   </t>
  </si>
  <si>
    <r>
      <t xml:space="preserve"> F.1.1. Variación del ingreso bruto de los pequeños y medianos productores agropecuarios con incentivos a la Comercialización de cosechas.                                                                                                                            
</t>
    </r>
    <r>
      <rPr>
        <sz val="10"/>
        <rFont val="Soberana Sans"/>
        <family val="2"/>
      </rPr>
      <t>Sin Información,Sin Justificación</t>
    </r>
  </si>
  <si>
    <r>
      <t xml:space="preserve">P.1.1. Porcentaje de productores agropecuarios apoyados que mejoran sus condiciones de comercialización con respecto de la población objetivo
</t>
    </r>
    <r>
      <rPr>
        <sz val="10"/>
        <rFont val="Soberana Sans"/>
        <family val="2"/>
      </rPr>
      <t>Sin Información,Sin Justificación</t>
    </r>
  </si>
  <si>
    <r>
      <t xml:space="preserve">C.1.1 Porcentaje del volumen de productos elegibles con Esquema de apoyos para Cobertura de Precios incorporados a la Comercialización con respecto al total producido.                                                                                
</t>
    </r>
    <r>
      <rPr>
        <sz val="10"/>
        <rFont val="Soberana Sans"/>
        <family val="2"/>
      </rPr>
      <t xml:space="preserve"> Causa : La variación del denominador corresponde a cifras actualizadas del SIAP. Lo reportado en el numerador corresponde al volumen registrado del ciclo agrícola otoño invierno 18-19, faltando por registrar a partir del próximo trimestre el volumen asociado al ciclo PV 19   Efecto: El efecto es favorable toda vez que se dio cobertura al 100% del volumen solicitado en el ciclo agrícola. En relación a las variaciones del denominador se ajustará la meta para los siguientes periodos.  Otros Motivos:</t>
    </r>
  </si>
  <si>
    <r>
      <t xml:space="preserve">C.1.2. Porcentaje del volumen de productos elegibles con incentivos complementarios al ingreso objetivo.                                                                                                                                                                     
</t>
    </r>
    <r>
      <rPr>
        <sz val="10"/>
        <rFont val="Soberana Sans"/>
        <family val="2"/>
      </rPr>
      <t xml:space="preserve"> Causa : Dada la naturaleza de los cultivos y sus ciclos productivos, aún no se han otorgado los incentivos a la comercialización; por tal razón aún no se cuenta con la información suficiente para calcular el apoyo complementario para alcanzar el ingreso objetivo. El ajuste del denominador obedece a un ajuste en el total del volumen con apoyos para cobertura de precios derivado de las estimaciones de la producción de los ciclos productivos OI y PV  Efecto: Ninguno. El proceso comercial se desarrolla en los tiempos normales, en el transcurso del año se normalizará el indicador.   Otros Motivos:</t>
    </r>
  </si>
  <si>
    <r>
      <t xml:space="preserve">C.1.3. Porcentaje del volumen de productos elegibles con incentivos contingentes a la comercialización (por ciclo agrícola y producto) con respecto al total producido.
</t>
    </r>
    <r>
      <rPr>
        <sz val="10"/>
        <rFont val="Soberana Sans"/>
        <family val="2"/>
      </rPr>
      <t xml:space="preserve"> Causa : Se ajustó el denominador conforme a cifras actualizadas del SIAP. En este periodo hubo unas disminución en la meta derivado de que la instrumentación en la logística administrativa para llevar acabo la dispersión de este tipo de incentivos se concluyó recientemente. Efecto: Ligero atraso operativo que no pone en riesgo la aplicación del componente. Y ajuste en el valor del denominador para los siguientes periodos. Otros Motivos:</t>
    </r>
  </si>
  <si>
    <r>
      <t xml:space="preserve">C.2.1 Porcentaje de capacidad instalada mejorada mediante proyectos de infraestructura comercial con respecto a la Capacidad instalada.                                                                                                   
</t>
    </r>
    <r>
      <rPr>
        <sz val="10"/>
        <rFont val="Soberana Sans"/>
        <family val="2"/>
      </rPr>
      <t xml:space="preserve"> Causa : La fase de negociación para la instrumentación del incentivo se presenta en condiciones avanzadas de negociación con Banco Mundial; razón por la cual no se han apoyado proyectos de infraestructura. Cabe mencionar que a la fecha se cuenta con 12 proyectos dictaminados positivamente para tal fin.  Efecto: A la fecha no se refleja algún efecto; sin embargo, si no se logran concertar las negociaciones que detonen el crédito se presentaría un efecto negativo, para el sector.   Otros Motivos:</t>
    </r>
  </si>
  <si>
    <r>
      <t xml:space="preserve">A.1.1 Porcentaje de solicitudes dictaminadas positivamente con respecto al total recibidas.                
</t>
    </r>
    <r>
      <rPr>
        <sz val="10"/>
        <rFont val="Soberana Sans"/>
        <family val="2"/>
      </rPr>
      <t xml:space="preserve"> Causa : En términos reales la meta fue superada, ya que hubo mayor participación de productores en un 7.25% a lo estimado; derivado de que las condiciones de mercado resultaron favorables.  Efecto: El efecto es positivo toda vez que se cuenta con solicitudes viables para la ampliación de la población beneficiaria reflejándose un incremento de 5,224 productores. Cabe aclarar que en relación a la variación del denominador se ajustara la meta para los siguientes trimestres.   Otros Motivos:</t>
    </r>
  </si>
  <si>
    <r>
      <t xml:space="preserve">A.1.2. Porcentaje de beneficiarios que recibieron el apoyo en el plazo establecido en la normatividad con respecto al total de productores que solicitaron el incentivo.                                                                                                                                                                           
</t>
    </r>
    <r>
      <rPr>
        <sz val="10"/>
        <rFont val="Soberana Sans"/>
        <family val="2"/>
      </rPr>
      <t xml:space="preserve"> Causa : Se rebaso la meta planeada en un 1.77% derivado de que existió mayor participación por parte de los productores cumpliendo con la normatividad establecida. Efecto: Existe un efecto favorable toda vez que se apoyo a 1,196 productores adicionales a lo programado. Otros Motivos:</t>
    </r>
  </si>
  <si>
    <r>
      <t xml:space="preserve">A.1.3 Porcentaje del volumen registrado en Comercialización mediante Contrato de Compra-Venta con respecto al total producido.                                                                                                                                                                           
</t>
    </r>
    <r>
      <rPr>
        <sz val="10"/>
        <rFont val="Soberana Sans"/>
        <family val="2"/>
      </rPr>
      <t xml:space="preserve"> Causa : La variación observada a la baja en el numerador se debe a que el volumen registrado al mes de junio corresponde al clico agrícola otoño invierno 2018-2019, faltando lo correspondiente al ciclo agrícola PV 2019 mismo que se reportará a partir del siguiente trimestre.  Efecto: No obstante se refleja una caída en la meta del 28.5% el efecto se considera favorable al haber quedado registrado el 100% del volumen considerado para el ciclo agrícola otoño invierno 2018-2019. Se realizará un ajuste en los valores del numerador, considerando el volumen estimado de cierre que será registrado para efecto de agricultura por contrato en el Primavera Verano 2019.  Otros Motivos:</t>
    </r>
  </si>
  <si>
    <r>
      <t xml:space="preserve">A.1.4. Porcentaje del volumen cumplido contractualmente con respecto al volumen total contratado.                                                                                                                                                                             
</t>
    </r>
    <r>
      <rPr>
        <sz val="10"/>
        <rFont val="Soberana Sans"/>
        <family val="2"/>
      </rPr>
      <t xml:space="preserve"> Causa : El total del volumen contratado presenta un ajuste a la baja, derivado a la estabilización de precios internacionales observada en el mes de junio. Lo reportado en el numerador corresponde al volumen registrado del ciclo agrícola otoño invierno 18-19, faltando por registrar a partir del próximo trimestre el volumen asociado al ciclo Primavera Verano 19  Efecto: El efecto es favorable toda vez que se dio cobertura al 100% del volumen solicitado en el ciclo agrícola. En relación a las variaciones del denominador se ajustará la meta para los siguientes periodos.  Otros Motivos:</t>
    </r>
  </si>
  <si>
    <r>
      <t xml:space="preserve">A.2.1 Porcentaje de Proyectos dictaminados positivamente con respecto al total recibidos.   
</t>
    </r>
    <r>
      <rPr>
        <sz val="10"/>
        <rFont val="Soberana Sans"/>
        <family val="2"/>
      </rPr>
      <t xml:space="preserve"> Causa : El cambio del valor del denominador obedece a que la planeación se realizó bajo la expectativa de una mayor participación por parte de los productores. Para este período no se programó una meta, considerando que los proyectos fueran entregados a partir del mes de julio; sin embargo en el mes de junio se han dictaminado 12 proyectos positivamente con un avance del 60%  Efecto: El efecto es positivo toda vez que se cuenta con proyectos viables para la ampliación y mejora de la infraestructura de almacenamiento. Cabe aclarar que en relación a la variación del denominador se ajustara la meta para los siguientes trimestres.   Otros Motivos: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</si>
</sst>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X1" sqref="X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4414062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9.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37</v>
      </c>
      <c r="D11" s="58"/>
      <c r="E11" s="58"/>
      <c r="F11" s="58"/>
      <c r="G11" s="58"/>
      <c r="H11" s="58"/>
      <c r="I11" s="58" t="s">
        <v>38</v>
      </c>
      <c r="J11" s="58"/>
      <c r="K11" s="58"/>
      <c r="L11" s="58" t="s">
        <v>39</v>
      </c>
      <c r="M11" s="58"/>
      <c r="N11" s="58"/>
      <c r="O11" s="58"/>
      <c r="P11" s="59" t="s">
        <v>40</v>
      </c>
      <c r="Q11" s="59" t="s">
        <v>41</v>
      </c>
      <c r="R11" s="59">
        <v>100</v>
      </c>
      <c r="S11" s="59" t="s">
        <v>42</v>
      </c>
      <c r="T11" s="59" t="s">
        <v>42</v>
      </c>
      <c r="U11" s="60" t="str">
        <f>IF(ISERR(T11/S11*100),"N/A",T11/S11*100)</f>
        <v>N/A</v>
      </c>
    </row>
    <row r="12" spans="1:34" ht="75" customHeight="1" thickBot="1">
      <c r="A12" s="56"/>
      <c r="B12" s="61" t="s">
        <v>43</v>
      </c>
      <c r="C12" s="62" t="s">
        <v>43</v>
      </c>
      <c r="D12" s="62"/>
      <c r="E12" s="62"/>
      <c r="F12" s="62"/>
      <c r="G12" s="62"/>
      <c r="H12" s="62"/>
      <c r="I12" s="62" t="s">
        <v>44</v>
      </c>
      <c r="J12" s="62"/>
      <c r="K12" s="62"/>
      <c r="L12" s="62" t="s">
        <v>45</v>
      </c>
      <c r="M12" s="62"/>
      <c r="N12" s="62"/>
      <c r="O12" s="62"/>
      <c r="P12" s="63" t="s">
        <v>12</v>
      </c>
      <c r="Q12" s="63" t="s">
        <v>41</v>
      </c>
      <c r="R12" s="64">
        <v>90630.81</v>
      </c>
      <c r="S12" s="64" t="s">
        <v>42</v>
      </c>
      <c r="T12" s="64" t="s">
        <v>42</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40</v>
      </c>
      <c r="Q13" s="59" t="s">
        <v>50</v>
      </c>
      <c r="R13" s="59">
        <v>100</v>
      </c>
      <c r="S13" s="59" t="s">
        <v>42</v>
      </c>
      <c r="T13" s="59" t="s">
        <v>42</v>
      </c>
      <c r="U13" s="60"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40</v>
      </c>
      <c r="Q14" s="59" t="s">
        <v>55</v>
      </c>
      <c r="R14" s="59">
        <v>100</v>
      </c>
      <c r="S14" s="59">
        <v>46.66</v>
      </c>
      <c r="T14" s="59">
        <v>67.180000000000007</v>
      </c>
      <c r="U14" s="60">
        <f>IF(ISERR(T14/S14*100),"N/A",T14/S14*100)</f>
        <v>143.97771110158598</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40</v>
      </c>
      <c r="Q15" s="59" t="s">
        <v>60</v>
      </c>
      <c r="R15" s="59">
        <v>100</v>
      </c>
      <c r="S15" s="59">
        <v>50</v>
      </c>
      <c r="T15" s="59">
        <v>50.5</v>
      </c>
      <c r="U15" s="60">
        <f>IF(ISERR((S15-T15)*100/S15+100),"N/A",(S15-T15)*100/S15+100)</f>
        <v>99</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7"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55.8" customHeight="1">
      <c r="B26" s="94" t="s">
        <v>75</v>
      </c>
      <c r="C26" s="96"/>
      <c r="D26" s="96"/>
      <c r="E26" s="96"/>
      <c r="F26" s="96"/>
      <c r="G26" s="96"/>
      <c r="H26" s="96"/>
      <c r="I26" s="96"/>
      <c r="J26" s="96"/>
      <c r="K26" s="96"/>
      <c r="L26" s="96"/>
      <c r="M26" s="96"/>
      <c r="N26" s="96"/>
      <c r="O26" s="96"/>
      <c r="P26" s="96"/>
      <c r="Q26" s="96"/>
      <c r="R26" s="96"/>
      <c r="S26" s="96"/>
      <c r="T26" s="96"/>
      <c r="U26" s="95"/>
    </row>
    <row r="27" spans="2:21" ht="54.3"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W3" sqref="W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2.33203125" style="1" customWidth="1"/>
    <col min="12" max="12" width="8.6640625" style="1" customWidth="1"/>
    <col min="13" max="13" width="6.77734375" style="1" customWidth="1"/>
    <col min="14" max="14" width="9.21875" style="1" customWidth="1"/>
    <col min="15" max="15" width="29.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501</v>
      </c>
      <c r="D4" s="15" t="s">
        <v>502</v>
      </c>
      <c r="E4" s="15"/>
      <c r="F4" s="15"/>
      <c r="G4" s="15"/>
      <c r="H4" s="15"/>
      <c r="I4" s="16"/>
      <c r="J4" s="17" t="s">
        <v>6</v>
      </c>
      <c r="K4" s="18" t="s">
        <v>7</v>
      </c>
      <c r="L4" s="19" t="s">
        <v>8</v>
      </c>
      <c r="M4" s="19"/>
      <c r="N4" s="19"/>
      <c r="O4" s="19"/>
      <c r="P4" s="17" t="s">
        <v>9</v>
      </c>
      <c r="Q4" s="19" t="s">
        <v>503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505</v>
      </c>
      <c r="D11" s="58"/>
      <c r="E11" s="58"/>
      <c r="F11" s="58"/>
      <c r="G11" s="58"/>
      <c r="H11" s="58"/>
      <c r="I11" s="58" t="s">
        <v>506</v>
      </c>
      <c r="J11" s="58"/>
      <c r="K11" s="58"/>
      <c r="L11" s="58" t="s">
        <v>507</v>
      </c>
      <c r="M11" s="58"/>
      <c r="N11" s="58"/>
      <c r="O11" s="58"/>
      <c r="P11" s="59" t="s">
        <v>97</v>
      </c>
      <c r="Q11" s="59" t="s">
        <v>508</v>
      </c>
      <c r="R11" s="59">
        <v>3.18</v>
      </c>
      <c r="S11" s="59" t="s">
        <v>42</v>
      </c>
      <c r="T11" s="59">
        <v>2.54</v>
      </c>
      <c r="U11" s="60" t="str">
        <f t="shared" ref="U11:U28" si="0">IF(ISERR(T11/S11*100),"N/A",T11/S11*100)</f>
        <v>N/A</v>
      </c>
    </row>
    <row r="12" spans="1:34" ht="122.4" customHeight="1" thickTop="1" thickBot="1">
      <c r="A12" s="56"/>
      <c r="B12" s="57" t="s">
        <v>46</v>
      </c>
      <c r="C12" s="58" t="s">
        <v>509</v>
      </c>
      <c r="D12" s="58"/>
      <c r="E12" s="58"/>
      <c r="F12" s="58"/>
      <c r="G12" s="58"/>
      <c r="H12" s="58"/>
      <c r="I12" s="58" t="s">
        <v>510</v>
      </c>
      <c r="J12" s="58"/>
      <c r="K12" s="58"/>
      <c r="L12" s="58" t="s">
        <v>511</v>
      </c>
      <c r="M12" s="58"/>
      <c r="N12" s="58"/>
      <c r="O12" s="58"/>
      <c r="P12" s="59" t="s">
        <v>223</v>
      </c>
      <c r="Q12" s="59" t="s">
        <v>508</v>
      </c>
      <c r="R12" s="59">
        <v>1.1399999999999999</v>
      </c>
      <c r="S12" s="59" t="s">
        <v>42</v>
      </c>
      <c r="T12" s="59">
        <v>-6.82</v>
      </c>
      <c r="U12" s="60" t="str">
        <f t="shared" si="0"/>
        <v>N/A</v>
      </c>
    </row>
    <row r="13" spans="1:34" ht="129.6" customHeight="1" thickTop="1">
      <c r="A13" s="56"/>
      <c r="B13" s="57" t="s">
        <v>51</v>
      </c>
      <c r="C13" s="58" t="s">
        <v>512</v>
      </c>
      <c r="D13" s="58"/>
      <c r="E13" s="58"/>
      <c r="F13" s="58"/>
      <c r="G13" s="58"/>
      <c r="H13" s="58"/>
      <c r="I13" s="58" t="s">
        <v>513</v>
      </c>
      <c r="J13" s="58"/>
      <c r="K13" s="58"/>
      <c r="L13" s="58" t="s">
        <v>514</v>
      </c>
      <c r="M13" s="58"/>
      <c r="N13" s="58"/>
      <c r="O13" s="58"/>
      <c r="P13" s="59" t="s">
        <v>223</v>
      </c>
      <c r="Q13" s="59" t="s">
        <v>41</v>
      </c>
      <c r="R13" s="59">
        <v>15.04</v>
      </c>
      <c r="S13" s="59" t="s">
        <v>42</v>
      </c>
      <c r="T13" s="59" t="s">
        <v>42</v>
      </c>
      <c r="U13" s="60" t="str">
        <f t="shared" si="0"/>
        <v>N/A</v>
      </c>
    </row>
    <row r="14" spans="1:34" ht="75" customHeight="1">
      <c r="A14" s="56"/>
      <c r="B14" s="61" t="s">
        <v>43</v>
      </c>
      <c r="C14" s="62" t="s">
        <v>515</v>
      </c>
      <c r="D14" s="62"/>
      <c r="E14" s="62"/>
      <c r="F14" s="62"/>
      <c r="G14" s="62"/>
      <c r="H14" s="62"/>
      <c r="I14" s="62" t="s">
        <v>516</v>
      </c>
      <c r="J14" s="62"/>
      <c r="K14" s="62"/>
      <c r="L14" s="62" t="s">
        <v>517</v>
      </c>
      <c r="M14" s="62"/>
      <c r="N14" s="62"/>
      <c r="O14" s="62"/>
      <c r="P14" s="63" t="s">
        <v>223</v>
      </c>
      <c r="Q14" s="63" t="s">
        <v>41</v>
      </c>
      <c r="R14" s="63">
        <v>7.84</v>
      </c>
      <c r="S14" s="63" t="s">
        <v>42</v>
      </c>
      <c r="T14" s="63" t="s">
        <v>42</v>
      </c>
      <c r="U14" s="65" t="str">
        <f t="shared" si="0"/>
        <v>N/A</v>
      </c>
    </row>
    <row r="15" spans="1:34" ht="75" customHeight="1">
      <c r="A15" s="56"/>
      <c r="B15" s="61" t="s">
        <v>43</v>
      </c>
      <c r="C15" s="62" t="s">
        <v>43</v>
      </c>
      <c r="D15" s="62"/>
      <c r="E15" s="62"/>
      <c r="F15" s="62"/>
      <c r="G15" s="62"/>
      <c r="H15" s="62"/>
      <c r="I15" s="62" t="s">
        <v>518</v>
      </c>
      <c r="J15" s="62"/>
      <c r="K15" s="62"/>
      <c r="L15" s="62" t="s">
        <v>519</v>
      </c>
      <c r="M15" s="62"/>
      <c r="N15" s="62"/>
      <c r="O15" s="62"/>
      <c r="P15" s="63" t="s">
        <v>223</v>
      </c>
      <c r="Q15" s="63" t="s">
        <v>41</v>
      </c>
      <c r="R15" s="63">
        <v>41.18</v>
      </c>
      <c r="S15" s="63" t="s">
        <v>42</v>
      </c>
      <c r="T15" s="63" t="s">
        <v>42</v>
      </c>
      <c r="U15" s="65" t="str">
        <f t="shared" si="0"/>
        <v>N/A</v>
      </c>
    </row>
    <row r="16" spans="1:34" ht="75" customHeight="1">
      <c r="A16" s="56"/>
      <c r="B16" s="61" t="s">
        <v>43</v>
      </c>
      <c r="C16" s="62" t="s">
        <v>43</v>
      </c>
      <c r="D16" s="62"/>
      <c r="E16" s="62"/>
      <c r="F16" s="62"/>
      <c r="G16" s="62"/>
      <c r="H16" s="62"/>
      <c r="I16" s="62" t="s">
        <v>520</v>
      </c>
      <c r="J16" s="62"/>
      <c r="K16" s="62"/>
      <c r="L16" s="62" t="s">
        <v>521</v>
      </c>
      <c r="M16" s="62"/>
      <c r="N16" s="62"/>
      <c r="O16" s="62"/>
      <c r="P16" s="63" t="s">
        <v>223</v>
      </c>
      <c r="Q16" s="63" t="s">
        <v>152</v>
      </c>
      <c r="R16" s="63">
        <v>54.29</v>
      </c>
      <c r="S16" s="63" t="s">
        <v>42</v>
      </c>
      <c r="T16" s="63" t="s">
        <v>42</v>
      </c>
      <c r="U16" s="65" t="str">
        <f t="shared" si="0"/>
        <v>N/A</v>
      </c>
    </row>
    <row r="17" spans="1:22" ht="75" customHeight="1">
      <c r="A17" s="56"/>
      <c r="B17" s="61" t="s">
        <v>43</v>
      </c>
      <c r="C17" s="62" t="s">
        <v>43</v>
      </c>
      <c r="D17" s="62"/>
      <c r="E17" s="62"/>
      <c r="F17" s="62"/>
      <c r="G17" s="62"/>
      <c r="H17" s="62"/>
      <c r="I17" s="62" t="s">
        <v>522</v>
      </c>
      <c r="J17" s="62"/>
      <c r="K17" s="62"/>
      <c r="L17" s="62" t="s">
        <v>523</v>
      </c>
      <c r="M17" s="62"/>
      <c r="N17" s="62"/>
      <c r="O17" s="62"/>
      <c r="P17" s="63" t="s">
        <v>223</v>
      </c>
      <c r="Q17" s="63" t="s">
        <v>41</v>
      </c>
      <c r="R17" s="63">
        <v>4</v>
      </c>
      <c r="S17" s="63" t="s">
        <v>42</v>
      </c>
      <c r="T17" s="63" t="s">
        <v>42</v>
      </c>
      <c r="U17" s="65" t="str">
        <f t="shared" si="0"/>
        <v>N/A</v>
      </c>
    </row>
    <row r="18" spans="1:22" ht="75" customHeight="1" thickBot="1">
      <c r="A18" s="56"/>
      <c r="B18" s="61" t="s">
        <v>43</v>
      </c>
      <c r="C18" s="62" t="s">
        <v>524</v>
      </c>
      <c r="D18" s="62"/>
      <c r="E18" s="62"/>
      <c r="F18" s="62"/>
      <c r="G18" s="62"/>
      <c r="H18" s="62"/>
      <c r="I18" s="62" t="s">
        <v>525</v>
      </c>
      <c r="J18" s="62"/>
      <c r="K18" s="62"/>
      <c r="L18" s="62" t="s">
        <v>526</v>
      </c>
      <c r="M18" s="62"/>
      <c r="N18" s="62"/>
      <c r="O18" s="62"/>
      <c r="P18" s="63" t="s">
        <v>40</v>
      </c>
      <c r="Q18" s="63" t="s">
        <v>41</v>
      </c>
      <c r="R18" s="63">
        <v>100</v>
      </c>
      <c r="S18" s="63" t="s">
        <v>42</v>
      </c>
      <c r="T18" s="63" t="s">
        <v>42</v>
      </c>
      <c r="U18" s="65" t="str">
        <f t="shared" si="0"/>
        <v>N/A</v>
      </c>
    </row>
    <row r="19" spans="1:22" ht="75" customHeight="1" thickTop="1">
      <c r="A19" s="56"/>
      <c r="B19" s="57" t="s">
        <v>56</v>
      </c>
      <c r="C19" s="58" t="s">
        <v>527</v>
      </c>
      <c r="D19" s="58"/>
      <c r="E19" s="58"/>
      <c r="F19" s="58"/>
      <c r="G19" s="58"/>
      <c r="H19" s="58"/>
      <c r="I19" s="58" t="s">
        <v>528</v>
      </c>
      <c r="J19" s="58"/>
      <c r="K19" s="58"/>
      <c r="L19" s="58" t="s">
        <v>529</v>
      </c>
      <c r="M19" s="58"/>
      <c r="N19" s="58"/>
      <c r="O19" s="58"/>
      <c r="P19" s="59" t="s">
        <v>40</v>
      </c>
      <c r="Q19" s="59" t="s">
        <v>148</v>
      </c>
      <c r="R19" s="59">
        <v>100</v>
      </c>
      <c r="S19" s="59">
        <v>24.98</v>
      </c>
      <c r="T19" s="59">
        <v>0</v>
      </c>
      <c r="U19" s="60">
        <f t="shared" si="0"/>
        <v>0</v>
      </c>
    </row>
    <row r="20" spans="1:22" ht="75" customHeight="1">
      <c r="A20" s="56"/>
      <c r="B20" s="61" t="s">
        <v>43</v>
      </c>
      <c r="C20" s="62" t="s">
        <v>530</v>
      </c>
      <c r="D20" s="62"/>
      <c r="E20" s="62"/>
      <c r="F20" s="62"/>
      <c r="G20" s="62"/>
      <c r="H20" s="62"/>
      <c r="I20" s="62" t="s">
        <v>531</v>
      </c>
      <c r="J20" s="62"/>
      <c r="K20" s="62"/>
      <c r="L20" s="62" t="s">
        <v>532</v>
      </c>
      <c r="M20" s="62"/>
      <c r="N20" s="62"/>
      <c r="O20" s="62"/>
      <c r="P20" s="63" t="s">
        <v>40</v>
      </c>
      <c r="Q20" s="63" t="s">
        <v>148</v>
      </c>
      <c r="R20" s="63">
        <v>100</v>
      </c>
      <c r="S20" s="63">
        <v>25</v>
      </c>
      <c r="T20" s="63">
        <v>0</v>
      </c>
      <c r="U20" s="65">
        <f t="shared" si="0"/>
        <v>0</v>
      </c>
    </row>
    <row r="21" spans="1:22" ht="75" customHeight="1">
      <c r="A21" s="56"/>
      <c r="B21" s="61" t="s">
        <v>43</v>
      </c>
      <c r="C21" s="62" t="s">
        <v>533</v>
      </c>
      <c r="D21" s="62"/>
      <c r="E21" s="62"/>
      <c r="F21" s="62"/>
      <c r="G21" s="62"/>
      <c r="H21" s="62"/>
      <c r="I21" s="62" t="s">
        <v>534</v>
      </c>
      <c r="J21" s="62"/>
      <c r="K21" s="62"/>
      <c r="L21" s="62" t="s">
        <v>535</v>
      </c>
      <c r="M21" s="62"/>
      <c r="N21" s="62"/>
      <c r="O21" s="62"/>
      <c r="P21" s="63" t="s">
        <v>40</v>
      </c>
      <c r="Q21" s="63" t="s">
        <v>148</v>
      </c>
      <c r="R21" s="63">
        <v>100</v>
      </c>
      <c r="S21" s="63">
        <v>24.69</v>
      </c>
      <c r="T21" s="63">
        <v>0</v>
      </c>
      <c r="U21" s="65">
        <f t="shared" si="0"/>
        <v>0</v>
      </c>
    </row>
    <row r="22" spans="1:22" ht="75" customHeight="1">
      <c r="A22" s="56"/>
      <c r="B22" s="61" t="s">
        <v>43</v>
      </c>
      <c r="C22" s="62" t="s">
        <v>536</v>
      </c>
      <c r="D22" s="62"/>
      <c r="E22" s="62"/>
      <c r="F22" s="62"/>
      <c r="G22" s="62"/>
      <c r="H22" s="62"/>
      <c r="I22" s="62" t="s">
        <v>537</v>
      </c>
      <c r="J22" s="62"/>
      <c r="K22" s="62"/>
      <c r="L22" s="62" t="s">
        <v>538</v>
      </c>
      <c r="M22" s="62"/>
      <c r="N22" s="62"/>
      <c r="O22" s="62"/>
      <c r="P22" s="63" t="s">
        <v>40</v>
      </c>
      <c r="Q22" s="63" t="s">
        <v>148</v>
      </c>
      <c r="R22" s="63">
        <v>100</v>
      </c>
      <c r="S22" s="63">
        <v>25</v>
      </c>
      <c r="T22" s="63">
        <v>0</v>
      </c>
      <c r="U22" s="65">
        <f t="shared" si="0"/>
        <v>0</v>
      </c>
    </row>
    <row r="23" spans="1:22" ht="75" customHeight="1">
      <c r="A23" s="56"/>
      <c r="B23" s="61" t="s">
        <v>43</v>
      </c>
      <c r="C23" s="62" t="s">
        <v>539</v>
      </c>
      <c r="D23" s="62"/>
      <c r="E23" s="62"/>
      <c r="F23" s="62"/>
      <c r="G23" s="62"/>
      <c r="H23" s="62"/>
      <c r="I23" s="62" t="s">
        <v>540</v>
      </c>
      <c r="J23" s="62"/>
      <c r="K23" s="62"/>
      <c r="L23" s="62" t="s">
        <v>541</v>
      </c>
      <c r="M23" s="62"/>
      <c r="N23" s="62"/>
      <c r="O23" s="62"/>
      <c r="P23" s="63" t="s">
        <v>40</v>
      </c>
      <c r="Q23" s="63" t="s">
        <v>148</v>
      </c>
      <c r="R23" s="63">
        <v>100</v>
      </c>
      <c r="S23" s="63">
        <v>24.96</v>
      </c>
      <c r="T23" s="63">
        <v>0</v>
      </c>
      <c r="U23" s="65">
        <f t="shared" si="0"/>
        <v>0</v>
      </c>
    </row>
    <row r="24" spans="1:22" ht="75" customHeight="1">
      <c r="A24" s="56"/>
      <c r="B24" s="61" t="s">
        <v>43</v>
      </c>
      <c r="C24" s="62" t="s">
        <v>542</v>
      </c>
      <c r="D24" s="62"/>
      <c r="E24" s="62"/>
      <c r="F24" s="62"/>
      <c r="G24" s="62"/>
      <c r="H24" s="62"/>
      <c r="I24" s="62" t="s">
        <v>543</v>
      </c>
      <c r="J24" s="62"/>
      <c r="K24" s="62"/>
      <c r="L24" s="62" t="s">
        <v>544</v>
      </c>
      <c r="M24" s="62"/>
      <c r="N24" s="62"/>
      <c r="O24" s="62"/>
      <c r="P24" s="63" t="s">
        <v>40</v>
      </c>
      <c r="Q24" s="63" t="s">
        <v>148</v>
      </c>
      <c r="R24" s="63">
        <v>100</v>
      </c>
      <c r="S24" s="63">
        <v>0</v>
      </c>
      <c r="T24" s="63">
        <v>0</v>
      </c>
      <c r="U24" s="65" t="str">
        <f t="shared" si="0"/>
        <v>N/A</v>
      </c>
    </row>
    <row r="25" spans="1:22" ht="75" customHeight="1">
      <c r="A25" s="56"/>
      <c r="B25" s="61" t="s">
        <v>43</v>
      </c>
      <c r="C25" s="62" t="s">
        <v>545</v>
      </c>
      <c r="D25" s="62"/>
      <c r="E25" s="62"/>
      <c r="F25" s="62"/>
      <c r="G25" s="62"/>
      <c r="H25" s="62"/>
      <c r="I25" s="62" t="s">
        <v>546</v>
      </c>
      <c r="J25" s="62"/>
      <c r="K25" s="62"/>
      <c r="L25" s="62" t="s">
        <v>547</v>
      </c>
      <c r="M25" s="62"/>
      <c r="N25" s="62"/>
      <c r="O25" s="62"/>
      <c r="P25" s="63" t="s">
        <v>40</v>
      </c>
      <c r="Q25" s="63" t="s">
        <v>148</v>
      </c>
      <c r="R25" s="63">
        <v>100</v>
      </c>
      <c r="S25" s="63">
        <v>24.32</v>
      </c>
      <c r="T25" s="63">
        <v>0</v>
      </c>
      <c r="U25" s="65">
        <f t="shared" si="0"/>
        <v>0</v>
      </c>
    </row>
    <row r="26" spans="1:22" ht="75" customHeight="1">
      <c r="A26" s="56"/>
      <c r="B26" s="61" t="s">
        <v>43</v>
      </c>
      <c r="C26" s="62" t="s">
        <v>43</v>
      </c>
      <c r="D26" s="62"/>
      <c r="E26" s="62"/>
      <c r="F26" s="62"/>
      <c r="G26" s="62"/>
      <c r="H26" s="62"/>
      <c r="I26" s="62" t="s">
        <v>548</v>
      </c>
      <c r="J26" s="62"/>
      <c r="K26" s="62"/>
      <c r="L26" s="62" t="s">
        <v>549</v>
      </c>
      <c r="M26" s="62"/>
      <c r="N26" s="62"/>
      <c r="O26" s="62"/>
      <c r="P26" s="63" t="s">
        <v>40</v>
      </c>
      <c r="Q26" s="63" t="s">
        <v>148</v>
      </c>
      <c r="R26" s="63">
        <v>100</v>
      </c>
      <c r="S26" s="63">
        <v>24.32</v>
      </c>
      <c r="T26" s="63">
        <v>0</v>
      </c>
      <c r="U26" s="65">
        <f t="shared" si="0"/>
        <v>0</v>
      </c>
    </row>
    <row r="27" spans="1:22" ht="75" customHeight="1">
      <c r="A27" s="56"/>
      <c r="B27" s="61" t="s">
        <v>43</v>
      </c>
      <c r="C27" s="62" t="s">
        <v>550</v>
      </c>
      <c r="D27" s="62"/>
      <c r="E27" s="62"/>
      <c r="F27" s="62"/>
      <c r="G27" s="62"/>
      <c r="H27" s="62"/>
      <c r="I27" s="62" t="s">
        <v>551</v>
      </c>
      <c r="J27" s="62"/>
      <c r="K27" s="62"/>
      <c r="L27" s="62" t="s">
        <v>552</v>
      </c>
      <c r="M27" s="62"/>
      <c r="N27" s="62"/>
      <c r="O27" s="62"/>
      <c r="P27" s="63" t="s">
        <v>40</v>
      </c>
      <c r="Q27" s="63" t="s">
        <v>148</v>
      </c>
      <c r="R27" s="63">
        <v>100</v>
      </c>
      <c r="S27" s="63">
        <v>23.26</v>
      </c>
      <c r="T27" s="63">
        <v>0</v>
      </c>
      <c r="U27" s="65">
        <f t="shared" si="0"/>
        <v>0</v>
      </c>
    </row>
    <row r="28" spans="1:22" ht="75" customHeight="1" thickBot="1">
      <c r="A28" s="56"/>
      <c r="B28" s="61" t="s">
        <v>43</v>
      </c>
      <c r="C28" s="62" t="s">
        <v>553</v>
      </c>
      <c r="D28" s="62"/>
      <c r="E28" s="62"/>
      <c r="F28" s="62"/>
      <c r="G28" s="62"/>
      <c r="H28" s="62"/>
      <c r="I28" s="62" t="s">
        <v>554</v>
      </c>
      <c r="J28" s="62"/>
      <c r="K28" s="62"/>
      <c r="L28" s="62" t="s">
        <v>555</v>
      </c>
      <c r="M28" s="62"/>
      <c r="N28" s="62"/>
      <c r="O28" s="62"/>
      <c r="P28" s="63" t="s">
        <v>40</v>
      </c>
      <c r="Q28" s="63" t="s">
        <v>148</v>
      </c>
      <c r="R28" s="63">
        <v>100</v>
      </c>
      <c r="S28" s="63">
        <v>25</v>
      </c>
      <c r="T28" s="63">
        <v>0</v>
      </c>
      <c r="U28" s="65">
        <f t="shared" si="0"/>
        <v>0</v>
      </c>
    </row>
    <row r="29" spans="1:22" ht="22.5" customHeight="1" thickTop="1" thickBot="1">
      <c r="B29" s="9" t="s">
        <v>61</v>
      </c>
      <c r="C29" s="10"/>
      <c r="D29" s="10"/>
      <c r="E29" s="10"/>
      <c r="F29" s="10"/>
      <c r="G29" s="10"/>
      <c r="H29" s="11"/>
      <c r="I29" s="11"/>
      <c r="J29" s="11"/>
      <c r="K29" s="11"/>
      <c r="L29" s="11"/>
      <c r="M29" s="11"/>
      <c r="N29" s="11"/>
      <c r="O29" s="11"/>
      <c r="P29" s="11"/>
      <c r="Q29" s="11"/>
      <c r="R29" s="11"/>
      <c r="S29" s="11"/>
      <c r="T29" s="11"/>
      <c r="U29" s="12"/>
      <c r="V29" s="66"/>
    </row>
    <row r="30" spans="1:22" ht="26.25" customHeight="1" thickTop="1">
      <c r="B30" s="67"/>
      <c r="C30" s="68"/>
      <c r="D30" s="68"/>
      <c r="E30" s="68"/>
      <c r="F30" s="68"/>
      <c r="G30" s="68"/>
      <c r="H30" s="69"/>
      <c r="I30" s="69"/>
      <c r="J30" s="69"/>
      <c r="K30" s="69"/>
      <c r="L30" s="69"/>
      <c r="M30" s="69"/>
      <c r="N30" s="69"/>
      <c r="O30" s="69"/>
      <c r="P30" s="70"/>
      <c r="Q30" s="71"/>
      <c r="R30" s="72" t="s">
        <v>62</v>
      </c>
      <c r="S30" s="40" t="s">
        <v>63</v>
      </c>
      <c r="T30" s="72" t="s">
        <v>64</v>
      </c>
      <c r="U30" s="40" t="s">
        <v>65</v>
      </c>
    </row>
    <row r="31" spans="1:22" ht="26.25" customHeight="1" thickBot="1">
      <c r="B31" s="73"/>
      <c r="C31" s="74"/>
      <c r="D31" s="74"/>
      <c r="E31" s="74"/>
      <c r="F31" s="74"/>
      <c r="G31" s="74"/>
      <c r="H31" s="75"/>
      <c r="I31" s="75"/>
      <c r="J31" s="75"/>
      <c r="K31" s="75"/>
      <c r="L31" s="75"/>
      <c r="M31" s="75"/>
      <c r="N31" s="75"/>
      <c r="O31" s="75"/>
      <c r="P31" s="76"/>
      <c r="Q31" s="77"/>
      <c r="R31" s="78" t="s">
        <v>66</v>
      </c>
      <c r="S31" s="77" t="s">
        <v>66</v>
      </c>
      <c r="T31" s="77" t="s">
        <v>66</v>
      </c>
      <c r="U31" s="77" t="s">
        <v>67</v>
      </c>
    </row>
    <row r="32" spans="1:22" ht="13.5" customHeight="1" thickBot="1">
      <c r="B32" s="79" t="s">
        <v>68</v>
      </c>
      <c r="C32" s="80"/>
      <c r="D32" s="80"/>
      <c r="E32" s="81"/>
      <c r="F32" s="81"/>
      <c r="G32" s="81"/>
      <c r="H32" s="82"/>
      <c r="I32" s="82"/>
      <c r="J32" s="82"/>
      <c r="K32" s="82"/>
      <c r="L32" s="82"/>
      <c r="M32" s="82"/>
      <c r="N32" s="82"/>
      <c r="O32" s="82"/>
      <c r="P32" s="83"/>
      <c r="Q32" s="83"/>
      <c r="R32" s="84" t="str">
        <f t="shared" ref="R32:T33" si="1">"N/D"</f>
        <v>N/D</v>
      </c>
      <c r="S32" s="84" t="str">
        <f t="shared" si="1"/>
        <v>N/D</v>
      </c>
      <c r="T32" s="84" t="str">
        <f t="shared" si="1"/>
        <v>N/D</v>
      </c>
      <c r="U32" s="85" t="str">
        <f>+IF(ISERR(T32/S32*100),"N/A",T32/S32*100)</f>
        <v>N/A</v>
      </c>
    </row>
    <row r="33" spans="2:21" ht="13.5" customHeight="1" thickBot="1">
      <c r="B33" s="86" t="s">
        <v>69</v>
      </c>
      <c r="C33" s="87"/>
      <c r="D33" s="87"/>
      <c r="E33" s="88"/>
      <c r="F33" s="88"/>
      <c r="G33" s="88"/>
      <c r="H33" s="89"/>
      <c r="I33" s="89"/>
      <c r="J33" s="89"/>
      <c r="K33" s="89"/>
      <c r="L33" s="89"/>
      <c r="M33" s="89"/>
      <c r="N33" s="89"/>
      <c r="O33" s="89"/>
      <c r="P33" s="90"/>
      <c r="Q33" s="90"/>
      <c r="R33" s="84" t="str">
        <f t="shared" si="1"/>
        <v>N/D</v>
      </c>
      <c r="S33" s="84" t="str">
        <f t="shared" si="1"/>
        <v>N/D</v>
      </c>
      <c r="T33" s="84" t="str">
        <f t="shared" si="1"/>
        <v>N/D</v>
      </c>
      <c r="U33" s="85" t="str">
        <f>+IF(ISERR(T33/S33*100),"N/A",T33/S33*100)</f>
        <v>N/A</v>
      </c>
    </row>
    <row r="34" spans="2:21" ht="14.7" customHeight="1" thickTop="1" thickBot="1">
      <c r="B34" s="9" t="s">
        <v>70</v>
      </c>
      <c r="C34" s="10"/>
      <c r="D34" s="10"/>
      <c r="E34" s="10"/>
      <c r="F34" s="10"/>
      <c r="G34" s="10"/>
      <c r="H34" s="11"/>
      <c r="I34" s="11"/>
      <c r="J34" s="11"/>
      <c r="K34" s="11"/>
      <c r="L34" s="11"/>
      <c r="M34" s="11"/>
      <c r="N34" s="11"/>
      <c r="O34" s="11"/>
      <c r="P34" s="11"/>
      <c r="Q34" s="11"/>
      <c r="R34" s="11"/>
      <c r="S34" s="11"/>
      <c r="T34" s="11"/>
      <c r="U34" s="12"/>
    </row>
    <row r="35" spans="2:21" ht="44.25" customHeight="1" thickTop="1">
      <c r="B35" s="91" t="s">
        <v>71</v>
      </c>
      <c r="C35" s="93"/>
      <c r="D35" s="93"/>
      <c r="E35" s="93"/>
      <c r="F35" s="93"/>
      <c r="G35" s="93"/>
      <c r="H35" s="93"/>
      <c r="I35" s="93"/>
      <c r="J35" s="93"/>
      <c r="K35" s="93"/>
      <c r="L35" s="93"/>
      <c r="M35" s="93"/>
      <c r="N35" s="93"/>
      <c r="O35" s="93"/>
      <c r="P35" s="93"/>
      <c r="Q35" s="93"/>
      <c r="R35" s="93"/>
      <c r="S35" s="93"/>
      <c r="T35" s="93"/>
      <c r="U35" s="92"/>
    </row>
    <row r="36" spans="2:21" ht="34.5" customHeight="1">
      <c r="B36" s="94" t="s">
        <v>556</v>
      </c>
      <c r="C36" s="96"/>
      <c r="D36" s="96"/>
      <c r="E36" s="96"/>
      <c r="F36" s="96"/>
      <c r="G36" s="96"/>
      <c r="H36" s="96"/>
      <c r="I36" s="96"/>
      <c r="J36" s="96"/>
      <c r="K36" s="96"/>
      <c r="L36" s="96"/>
      <c r="M36" s="96"/>
      <c r="N36" s="96"/>
      <c r="O36" s="96"/>
      <c r="P36" s="96"/>
      <c r="Q36" s="96"/>
      <c r="R36" s="96"/>
      <c r="S36" s="96"/>
      <c r="T36" s="96"/>
      <c r="U36" s="95"/>
    </row>
    <row r="37" spans="2:21" ht="18" customHeight="1">
      <c r="B37" s="94" t="s">
        <v>557</v>
      </c>
      <c r="C37" s="96"/>
      <c r="D37" s="96"/>
      <c r="E37" s="96"/>
      <c r="F37" s="96"/>
      <c r="G37" s="96"/>
      <c r="H37" s="96"/>
      <c r="I37" s="96"/>
      <c r="J37" s="96"/>
      <c r="K37" s="96"/>
      <c r="L37" s="96"/>
      <c r="M37" s="96"/>
      <c r="N37" s="96"/>
      <c r="O37" s="96"/>
      <c r="P37" s="96"/>
      <c r="Q37" s="96"/>
      <c r="R37" s="96"/>
      <c r="S37" s="96"/>
      <c r="T37" s="96"/>
      <c r="U37" s="95"/>
    </row>
    <row r="38" spans="2:21" ht="34.5" customHeight="1">
      <c r="B38" s="94" t="s">
        <v>558</v>
      </c>
      <c r="C38" s="96"/>
      <c r="D38" s="96"/>
      <c r="E38" s="96"/>
      <c r="F38" s="96"/>
      <c r="G38" s="96"/>
      <c r="H38" s="96"/>
      <c r="I38" s="96"/>
      <c r="J38" s="96"/>
      <c r="K38" s="96"/>
      <c r="L38" s="96"/>
      <c r="M38" s="96"/>
      <c r="N38" s="96"/>
      <c r="O38" s="96"/>
      <c r="P38" s="96"/>
      <c r="Q38" s="96"/>
      <c r="R38" s="96"/>
      <c r="S38" s="96"/>
      <c r="T38" s="96"/>
      <c r="U38" s="95"/>
    </row>
    <row r="39" spans="2:21" ht="34.5" customHeight="1">
      <c r="B39" s="94" t="s">
        <v>559</v>
      </c>
      <c r="C39" s="96"/>
      <c r="D39" s="96"/>
      <c r="E39" s="96"/>
      <c r="F39" s="96"/>
      <c r="G39" s="96"/>
      <c r="H39" s="96"/>
      <c r="I39" s="96"/>
      <c r="J39" s="96"/>
      <c r="K39" s="96"/>
      <c r="L39" s="96"/>
      <c r="M39" s="96"/>
      <c r="N39" s="96"/>
      <c r="O39" s="96"/>
      <c r="P39" s="96"/>
      <c r="Q39" s="96"/>
      <c r="R39" s="96"/>
      <c r="S39" s="96"/>
      <c r="T39" s="96"/>
      <c r="U39" s="95"/>
    </row>
    <row r="40" spans="2:21" ht="34.5" customHeight="1">
      <c r="B40" s="94" t="s">
        <v>560</v>
      </c>
      <c r="C40" s="96"/>
      <c r="D40" s="96"/>
      <c r="E40" s="96"/>
      <c r="F40" s="96"/>
      <c r="G40" s="96"/>
      <c r="H40" s="96"/>
      <c r="I40" s="96"/>
      <c r="J40" s="96"/>
      <c r="K40" s="96"/>
      <c r="L40" s="96"/>
      <c r="M40" s="96"/>
      <c r="N40" s="96"/>
      <c r="O40" s="96"/>
      <c r="P40" s="96"/>
      <c r="Q40" s="96"/>
      <c r="R40" s="96"/>
      <c r="S40" s="96"/>
      <c r="T40" s="96"/>
      <c r="U40" s="95"/>
    </row>
    <row r="41" spans="2:21" ht="34.5" customHeight="1">
      <c r="B41" s="94" t="s">
        <v>561</v>
      </c>
      <c r="C41" s="96"/>
      <c r="D41" s="96"/>
      <c r="E41" s="96"/>
      <c r="F41" s="96"/>
      <c r="G41" s="96"/>
      <c r="H41" s="96"/>
      <c r="I41" s="96"/>
      <c r="J41" s="96"/>
      <c r="K41" s="96"/>
      <c r="L41" s="96"/>
      <c r="M41" s="96"/>
      <c r="N41" s="96"/>
      <c r="O41" s="96"/>
      <c r="P41" s="96"/>
      <c r="Q41" s="96"/>
      <c r="R41" s="96"/>
      <c r="S41" s="96"/>
      <c r="T41" s="96"/>
      <c r="U41" s="95"/>
    </row>
    <row r="42" spans="2:21" ht="34.5" customHeight="1">
      <c r="B42" s="94" t="s">
        <v>562</v>
      </c>
      <c r="C42" s="96"/>
      <c r="D42" s="96"/>
      <c r="E42" s="96"/>
      <c r="F42" s="96"/>
      <c r="G42" s="96"/>
      <c r="H42" s="96"/>
      <c r="I42" s="96"/>
      <c r="J42" s="96"/>
      <c r="K42" s="96"/>
      <c r="L42" s="96"/>
      <c r="M42" s="96"/>
      <c r="N42" s="96"/>
      <c r="O42" s="96"/>
      <c r="P42" s="96"/>
      <c r="Q42" s="96"/>
      <c r="R42" s="96"/>
      <c r="S42" s="96"/>
      <c r="T42" s="96"/>
      <c r="U42" s="95"/>
    </row>
    <row r="43" spans="2:21" ht="16.5" customHeight="1">
      <c r="B43" s="94" t="s">
        <v>563</v>
      </c>
      <c r="C43" s="96"/>
      <c r="D43" s="96"/>
      <c r="E43" s="96"/>
      <c r="F43" s="96"/>
      <c r="G43" s="96"/>
      <c r="H43" s="96"/>
      <c r="I43" s="96"/>
      <c r="J43" s="96"/>
      <c r="K43" s="96"/>
      <c r="L43" s="96"/>
      <c r="M43" s="96"/>
      <c r="N43" s="96"/>
      <c r="O43" s="96"/>
      <c r="P43" s="96"/>
      <c r="Q43" s="96"/>
      <c r="R43" s="96"/>
      <c r="S43" s="96"/>
      <c r="T43" s="96"/>
      <c r="U43" s="95"/>
    </row>
    <row r="44" spans="2:21" ht="56.7" customHeight="1">
      <c r="B44" s="94" t="s">
        <v>564</v>
      </c>
      <c r="C44" s="96"/>
      <c r="D44" s="96"/>
      <c r="E44" s="96"/>
      <c r="F44" s="96"/>
      <c r="G44" s="96"/>
      <c r="H44" s="96"/>
      <c r="I44" s="96"/>
      <c r="J44" s="96"/>
      <c r="K44" s="96"/>
      <c r="L44" s="96"/>
      <c r="M44" s="96"/>
      <c r="N44" s="96"/>
      <c r="O44" s="96"/>
      <c r="P44" s="96"/>
      <c r="Q44" s="96"/>
      <c r="R44" s="96"/>
      <c r="S44" s="96"/>
      <c r="T44" s="96"/>
      <c r="U44" s="95"/>
    </row>
    <row r="45" spans="2:21" ht="56.55" customHeight="1">
      <c r="B45" s="94" t="s">
        <v>565</v>
      </c>
      <c r="C45" s="96"/>
      <c r="D45" s="96"/>
      <c r="E45" s="96"/>
      <c r="F45" s="96"/>
      <c r="G45" s="96"/>
      <c r="H45" s="96"/>
      <c r="I45" s="96"/>
      <c r="J45" s="96"/>
      <c r="K45" s="96"/>
      <c r="L45" s="96"/>
      <c r="M45" s="96"/>
      <c r="N45" s="96"/>
      <c r="O45" s="96"/>
      <c r="P45" s="96"/>
      <c r="Q45" s="96"/>
      <c r="R45" s="96"/>
      <c r="S45" s="96"/>
      <c r="T45" s="96"/>
      <c r="U45" s="95"/>
    </row>
    <row r="46" spans="2:21" ht="58.95" customHeight="1">
      <c r="B46" s="94" t="s">
        <v>566</v>
      </c>
      <c r="C46" s="96"/>
      <c r="D46" s="96"/>
      <c r="E46" s="96"/>
      <c r="F46" s="96"/>
      <c r="G46" s="96"/>
      <c r="H46" s="96"/>
      <c r="I46" s="96"/>
      <c r="J46" s="96"/>
      <c r="K46" s="96"/>
      <c r="L46" s="96"/>
      <c r="M46" s="96"/>
      <c r="N46" s="96"/>
      <c r="O46" s="96"/>
      <c r="P46" s="96"/>
      <c r="Q46" s="96"/>
      <c r="R46" s="96"/>
      <c r="S46" s="96"/>
      <c r="T46" s="96"/>
      <c r="U46" s="95"/>
    </row>
    <row r="47" spans="2:21" ht="60" customHeight="1">
      <c r="B47" s="94" t="s">
        <v>567</v>
      </c>
      <c r="C47" s="96"/>
      <c r="D47" s="96"/>
      <c r="E47" s="96"/>
      <c r="F47" s="96"/>
      <c r="G47" s="96"/>
      <c r="H47" s="96"/>
      <c r="I47" s="96"/>
      <c r="J47" s="96"/>
      <c r="K47" s="96"/>
      <c r="L47" s="96"/>
      <c r="M47" s="96"/>
      <c r="N47" s="96"/>
      <c r="O47" s="96"/>
      <c r="P47" s="96"/>
      <c r="Q47" s="96"/>
      <c r="R47" s="96"/>
      <c r="S47" s="96"/>
      <c r="T47" s="96"/>
      <c r="U47" s="95"/>
    </row>
    <row r="48" spans="2:21" ht="59.55" customHeight="1">
      <c r="B48" s="94" t="s">
        <v>568</v>
      </c>
      <c r="C48" s="96"/>
      <c r="D48" s="96"/>
      <c r="E48" s="96"/>
      <c r="F48" s="96"/>
      <c r="G48" s="96"/>
      <c r="H48" s="96"/>
      <c r="I48" s="96"/>
      <c r="J48" s="96"/>
      <c r="K48" s="96"/>
      <c r="L48" s="96"/>
      <c r="M48" s="96"/>
      <c r="N48" s="96"/>
      <c r="O48" s="96"/>
      <c r="P48" s="96"/>
      <c r="Q48" s="96"/>
      <c r="R48" s="96"/>
      <c r="S48" s="96"/>
      <c r="T48" s="96"/>
      <c r="U48" s="95"/>
    </row>
    <row r="49" spans="2:21" ht="60.3" customHeight="1">
      <c r="B49" s="94" t="s">
        <v>569</v>
      </c>
      <c r="C49" s="96"/>
      <c r="D49" s="96"/>
      <c r="E49" s="96"/>
      <c r="F49" s="96"/>
      <c r="G49" s="96"/>
      <c r="H49" s="96"/>
      <c r="I49" s="96"/>
      <c r="J49" s="96"/>
      <c r="K49" s="96"/>
      <c r="L49" s="96"/>
      <c r="M49" s="96"/>
      <c r="N49" s="96"/>
      <c r="O49" s="96"/>
      <c r="P49" s="96"/>
      <c r="Q49" s="96"/>
      <c r="R49" s="96"/>
      <c r="S49" s="96"/>
      <c r="T49" s="96"/>
      <c r="U49" s="95"/>
    </row>
    <row r="50" spans="2:21" ht="40.799999999999997" customHeight="1">
      <c r="B50" s="94" t="s">
        <v>570</v>
      </c>
      <c r="C50" s="96"/>
      <c r="D50" s="96"/>
      <c r="E50" s="96"/>
      <c r="F50" s="96"/>
      <c r="G50" s="96"/>
      <c r="H50" s="96"/>
      <c r="I50" s="96"/>
      <c r="J50" s="96"/>
      <c r="K50" s="96"/>
      <c r="L50" s="96"/>
      <c r="M50" s="96"/>
      <c r="N50" s="96"/>
      <c r="O50" s="96"/>
      <c r="P50" s="96"/>
      <c r="Q50" s="96"/>
      <c r="R50" s="96"/>
      <c r="S50" s="96"/>
      <c r="T50" s="96"/>
      <c r="U50" s="95"/>
    </row>
    <row r="51" spans="2:21" ht="43.05" customHeight="1">
      <c r="B51" s="94" t="s">
        <v>571</v>
      </c>
      <c r="C51" s="96"/>
      <c r="D51" s="96"/>
      <c r="E51" s="96"/>
      <c r="F51" s="96"/>
      <c r="G51" s="96"/>
      <c r="H51" s="96"/>
      <c r="I51" s="96"/>
      <c r="J51" s="96"/>
      <c r="K51" s="96"/>
      <c r="L51" s="96"/>
      <c r="M51" s="96"/>
      <c r="N51" s="96"/>
      <c r="O51" s="96"/>
      <c r="P51" s="96"/>
      <c r="Q51" s="96"/>
      <c r="R51" s="96"/>
      <c r="S51" s="96"/>
      <c r="T51" s="96"/>
      <c r="U51" s="95"/>
    </row>
    <row r="52" spans="2:21" ht="45.3" customHeight="1">
      <c r="B52" s="94" t="s">
        <v>572</v>
      </c>
      <c r="C52" s="96"/>
      <c r="D52" s="96"/>
      <c r="E52" s="96"/>
      <c r="F52" s="96"/>
      <c r="G52" s="96"/>
      <c r="H52" s="96"/>
      <c r="I52" s="96"/>
      <c r="J52" s="96"/>
      <c r="K52" s="96"/>
      <c r="L52" s="96"/>
      <c r="M52" s="96"/>
      <c r="N52" s="96"/>
      <c r="O52" s="96"/>
      <c r="P52" s="96"/>
      <c r="Q52" s="96"/>
      <c r="R52" s="96"/>
      <c r="S52" s="96"/>
      <c r="T52" s="96"/>
      <c r="U52" s="95"/>
    </row>
    <row r="53" spans="2:21" ht="58.2" customHeight="1" thickBot="1">
      <c r="B53" s="97" t="s">
        <v>573</v>
      </c>
      <c r="C53" s="99"/>
      <c r="D53" s="99"/>
      <c r="E53" s="99"/>
      <c r="F53" s="99"/>
      <c r="G53" s="99"/>
      <c r="H53" s="99"/>
      <c r="I53" s="99"/>
      <c r="J53" s="99"/>
      <c r="K53" s="99"/>
      <c r="L53" s="99"/>
      <c r="M53" s="99"/>
      <c r="N53" s="99"/>
      <c r="O53" s="99"/>
      <c r="P53" s="99"/>
      <c r="Q53" s="99"/>
      <c r="R53" s="99"/>
      <c r="S53" s="99"/>
      <c r="T53" s="99"/>
      <c r="U53" s="98"/>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93"/>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6640625" style="1" customWidth="1"/>
    <col min="9" max="9" width="7.33203125" style="1" customWidth="1"/>
    <col min="10" max="10" width="8.77734375" style="1" customWidth="1"/>
    <col min="11" max="11" width="27" style="1" customWidth="1"/>
    <col min="12" max="12" width="8.6640625" style="1" customWidth="1"/>
    <col min="13" max="13" width="6.77734375" style="1" customWidth="1"/>
    <col min="14" max="14" width="9.21875" style="1" customWidth="1"/>
    <col min="15" max="15" width="32.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574</v>
      </c>
      <c r="D4" s="15" t="s">
        <v>575</v>
      </c>
      <c r="E4" s="15"/>
      <c r="F4" s="15"/>
      <c r="G4" s="15"/>
      <c r="H4" s="15"/>
      <c r="I4" s="16"/>
      <c r="J4" s="17" t="s">
        <v>6</v>
      </c>
      <c r="K4" s="18" t="s">
        <v>7</v>
      </c>
      <c r="L4" s="19" t="s">
        <v>8</v>
      </c>
      <c r="M4" s="19"/>
      <c r="N4" s="19"/>
      <c r="O4" s="19"/>
      <c r="P4" s="17" t="s">
        <v>9</v>
      </c>
      <c r="Q4" s="19" t="s">
        <v>576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335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36.19999999999999" customHeight="1" thickTop="1" thickBot="1">
      <c r="A11" s="56"/>
      <c r="B11" s="57" t="s">
        <v>36</v>
      </c>
      <c r="C11" s="58" t="s">
        <v>577</v>
      </c>
      <c r="D11" s="58"/>
      <c r="E11" s="58"/>
      <c r="F11" s="58"/>
      <c r="G11" s="58"/>
      <c r="H11" s="58"/>
      <c r="I11" s="58" t="s">
        <v>578</v>
      </c>
      <c r="J11" s="58"/>
      <c r="K11" s="58"/>
      <c r="L11" s="58" t="s">
        <v>579</v>
      </c>
      <c r="M11" s="58"/>
      <c r="N11" s="58"/>
      <c r="O11" s="58"/>
      <c r="P11" s="59" t="s">
        <v>106</v>
      </c>
      <c r="Q11" s="59" t="s">
        <v>41</v>
      </c>
      <c r="R11" s="59">
        <v>100.1</v>
      </c>
      <c r="S11" s="59" t="s">
        <v>42</v>
      </c>
      <c r="T11" s="59" t="s">
        <v>42</v>
      </c>
      <c r="U11" s="60" t="str">
        <f t="shared" ref="U11:U48" si="0">IF(ISERR(T11/S11*100),"N/A",T11/S11*100)</f>
        <v>N/A</v>
      </c>
    </row>
    <row r="12" spans="1:34" ht="75" customHeight="1" thickTop="1">
      <c r="A12" s="56"/>
      <c r="B12" s="57" t="s">
        <v>46</v>
      </c>
      <c r="C12" s="58" t="s">
        <v>580</v>
      </c>
      <c r="D12" s="58"/>
      <c r="E12" s="58"/>
      <c r="F12" s="58"/>
      <c r="G12" s="58"/>
      <c r="H12" s="58"/>
      <c r="I12" s="58" t="s">
        <v>581</v>
      </c>
      <c r="J12" s="58"/>
      <c r="K12" s="58"/>
      <c r="L12" s="58" t="s">
        <v>582</v>
      </c>
      <c r="M12" s="58"/>
      <c r="N12" s="58"/>
      <c r="O12" s="58"/>
      <c r="P12" s="59" t="s">
        <v>40</v>
      </c>
      <c r="Q12" s="59" t="s">
        <v>41</v>
      </c>
      <c r="R12" s="59">
        <v>101</v>
      </c>
      <c r="S12" s="59" t="s">
        <v>42</v>
      </c>
      <c r="T12" s="59" t="s">
        <v>42</v>
      </c>
      <c r="U12" s="60" t="str">
        <f t="shared" si="0"/>
        <v>N/A</v>
      </c>
    </row>
    <row r="13" spans="1:34" ht="75" customHeight="1" thickBot="1">
      <c r="A13" s="56"/>
      <c r="B13" s="61" t="s">
        <v>43</v>
      </c>
      <c r="C13" s="62" t="s">
        <v>43</v>
      </c>
      <c r="D13" s="62"/>
      <c r="E13" s="62"/>
      <c r="F13" s="62"/>
      <c r="G13" s="62"/>
      <c r="H13" s="62"/>
      <c r="I13" s="62" t="s">
        <v>583</v>
      </c>
      <c r="J13" s="62"/>
      <c r="K13" s="62"/>
      <c r="L13" s="62" t="s">
        <v>584</v>
      </c>
      <c r="M13" s="62"/>
      <c r="N13" s="62"/>
      <c r="O13" s="62"/>
      <c r="P13" s="63" t="s">
        <v>40</v>
      </c>
      <c r="Q13" s="63" t="s">
        <v>41</v>
      </c>
      <c r="R13" s="63">
        <v>38.22</v>
      </c>
      <c r="S13" s="63" t="s">
        <v>42</v>
      </c>
      <c r="T13" s="63" t="s">
        <v>42</v>
      </c>
      <c r="U13" s="65" t="str">
        <f t="shared" si="0"/>
        <v>N/A</v>
      </c>
    </row>
    <row r="14" spans="1:34" ht="75" customHeight="1" thickTop="1">
      <c r="A14" s="56"/>
      <c r="B14" s="57" t="s">
        <v>51</v>
      </c>
      <c r="C14" s="58" t="s">
        <v>585</v>
      </c>
      <c r="D14" s="58"/>
      <c r="E14" s="58"/>
      <c r="F14" s="58"/>
      <c r="G14" s="58"/>
      <c r="H14" s="58"/>
      <c r="I14" s="58" t="s">
        <v>586</v>
      </c>
      <c r="J14" s="58"/>
      <c r="K14" s="58"/>
      <c r="L14" s="58" t="s">
        <v>587</v>
      </c>
      <c r="M14" s="58"/>
      <c r="N14" s="58"/>
      <c r="O14" s="58"/>
      <c r="P14" s="59" t="s">
        <v>40</v>
      </c>
      <c r="Q14" s="59" t="s">
        <v>148</v>
      </c>
      <c r="R14" s="59">
        <v>10</v>
      </c>
      <c r="S14" s="59">
        <v>2.5</v>
      </c>
      <c r="T14" s="59">
        <v>0</v>
      </c>
      <c r="U14" s="60">
        <f t="shared" si="0"/>
        <v>0</v>
      </c>
    </row>
    <row r="15" spans="1:34" ht="75" customHeight="1">
      <c r="A15" s="56"/>
      <c r="B15" s="61" t="s">
        <v>43</v>
      </c>
      <c r="C15" s="62" t="s">
        <v>588</v>
      </c>
      <c r="D15" s="62"/>
      <c r="E15" s="62"/>
      <c r="F15" s="62"/>
      <c r="G15" s="62"/>
      <c r="H15" s="62"/>
      <c r="I15" s="62" t="s">
        <v>589</v>
      </c>
      <c r="J15" s="62"/>
      <c r="K15" s="62"/>
      <c r="L15" s="62" t="s">
        <v>590</v>
      </c>
      <c r="M15" s="62"/>
      <c r="N15" s="62"/>
      <c r="O15" s="62"/>
      <c r="P15" s="63" t="s">
        <v>40</v>
      </c>
      <c r="Q15" s="63" t="s">
        <v>135</v>
      </c>
      <c r="R15" s="63">
        <v>85.71</v>
      </c>
      <c r="S15" s="63">
        <v>34.93</v>
      </c>
      <c r="T15" s="63">
        <v>0</v>
      </c>
      <c r="U15" s="65">
        <f t="shared" si="0"/>
        <v>0</v>
      </c>
    </row>
    <row r="16" spans="1:34" ht="75" customHeight="1">
      <c r="A16" s="56"/>
      <c r="B16" s="61" t="s">
        <v>43</v>
      </c>
      <c r="C16" s="62" t="s">
        <v>591</v>
      </c>
      <c r="D16" s="62"/>
      <c r="E16" s="62"/>
      <c r="F16" s="62"/>
      <c r="G16" s="62"/>
      <c r="H16" s="62"/>
      <c r="I16" s="62" t="s">
        <v>592</v>
      </c>
      <c r="J16" s="62"/>
      <c r="K16" s="62"/>
      <c r="L16" s="62" t="s">
        <v>593</v>
      </c>
      <c r="M16" s="62"/>
      <c r="N16" s="62"/>
      <c r="O16" s="62"/>
      <c r="P16" s="63" t="s">
        <v>40</v>
      </c>
      <c r="Q16" s="63" t="s">
        <v>41</v>
      </c>
      <c r="R16" s="63">
        <v>59.59</v>
      </c>
      <c r="S16" s="63" t="s">
        <v>42</v>
      </c>
      <c r="T16" s="63" t="s">
        <v>42</v>
      </c>
      <c r="U16" s="65" t="str">
        <f t="shared" si="0"/>
        <v>N/A</v>
      </c>
    </row>
    <row r="17" spans="1:21" ht="75" customHeight="1">
      <c r="A17" s="56"/>
      <c r="B17" s="61" t="s">
        <v>43</v>
      </c>
      <c r="C17" s="62" t="s">
        <v>594</v>
      </c>
      <c r="D17" s="62"/>
      <c r="E17" s="62"/>
      <c r="F17" s="62"/>
      <c r="G17" s="62"/>
      <c r="H17" s="62"/>
      <c r="I17" s="62" t="s">
        <v>595</v>
      </c>
      <c r="J17" s="62"/>
      <c r="K17" s="62"/>
      <c r="L17" s="62" t="s">
        <v>596</v>
      </c>
      <c r="M17" s="62"/>
      <c r="N17" s="62"/>
      <c r="O17" s="62"/>
      <c r="P17" s="63" t="s">
        <v>40</v>
      </c>
      <c r="Q17" s="63" t="s">
        <v>41</v>
      </c>
      <c r="R17" s="63">
        <v>11.11</v>
      </c>
      <c r="S17" s="63" t="s">
        <v>42</v>
      </c>
      <c r="T17" s="63" t="s">
        <v>42</v>
      </c>
      <c r="U17" s="65" t="str">
        <f t="shared" si="0"/>
        <v>N/A</v>
      </c>
    </row>
    <row r="18" spans="1:21" ht="75" customHeight="1">
      <c r="A18" s="56"/>
      <c r="B18" s="61" t="s">
        <v>43</v>
      </c>
      <c r="C18" s="62" t="s">
        <v>43</v>
      </c>
      <c r="D18" s="62"/>
      <c r="E18" s="62"/>
      <c r="F18" s="62"/>
      <c r="G18" s="62"/>
      <c r="H18" s="62"/>
      <c r="I18" s="62" t="s">
        <v>597</v>
      </c>
      <c r="J18" s="62"/>
      <c r="K18" s="62"/>
      <c r="L18" s="62" t="s">
        <v>598</v>
      </c>
      <c r="M18" s="62"/>
      <c r="N18" s="62"/>
      <c r="O18" s="62"/>
      <c r="P18" s="63" t="s">
        <v>40</v>
      </c>
      <c r="Q18" s="63" t="s">
        <v>41</v>
      </c>
      <c r="R18" s="63">
        <v>5</v>
      </c>
      <c r="S18" s="63" t="s">
        <v>42</v>
      </c>
      <c r="T18" s="63" t="s">
        <v>42</v>
      </c>
      <c r="U18" s="65" t="str">
        <f t="shared" si="0"/>
        <v>N/A</v>
      </c>
    </row>
    <row r="19" spans="1:21" ht="75" customHeight="1">
      <c r="A19" s="56"/>
      <c r="B19" s="61" t="s">
        <v>43</v>
      </c>
      <c r="C19" s="62" t="s">
        <v>43</v>
      </c>
      <c r="D19" s="62"/>
      <c r="E19" s="62"/>
      <c r="F19" s="62"/>
      <c r="G19" s="62"/>
      <c r="H19" s="62"/>
      <c r="I19" s="62" t="s">
        <v>599</v>
      </c>
      <c r="J19" s="62"/>
      <c r="K19" s="62"/>
      <c r="L19" s="62" t="s">
        <v>600</v>
      </c>
      <c r="M19" s="62"/>
      <c r="N19" s="62"/>
      <c r="O19" s="62"/>
      <c r="P19" s="63" t="s">
        <v>40</v>
      </c>
      <c r="Q19" s="63" t="s">
        <v>148</v>
      </c>
      <c r="R19" s="63">
        <v>5</v>
      </c>
      <c r="S19" s="63">
        <v>1.75</v>
      </c>
      <c r="T19" s="63">
        <v>0</v>
      </c>
      <c r="U19" s="65">
        <f t="shared" si="0"/>
        <v>0</v>
      </c>
    </row>
    <row r="20" spans="1:21" ht="75" customHeight="1">
      <c r="A20" s="56"/>
      <c r="B20" s="61" t="s">
        <v>43</v>
      </c>
      <c r="C20" s="62" t="s">
        <v>601</v>
      </c>
      <c r="D20" s="62"/>
      <c r="E20" s="62"/>
      <c r="F20" s="62"/>
      <c r="G20" s="62"/>
      <c r="H20" s="62"/>
      <c r="I20" s="62" t="s">
        <v>602</v>
      </c>
      <c r="J20" s="62"/>
      <c r="K20" s="62"/>
      <c r="L20" s="62" t="s">
        <v>603</v>
      </c>
      <c r="M20" s="62"/>
      <c r="N20" s="62"/>
      <c r="O20" s="62"/>
      <c r="P20" s="63" t="s">
        <v>40</v>
      </c>
      <c r="Q20" s="63" t="s">
        <v>135</v>
      </c>
      <c r="R20" s="63">
        <v>9.7799999999999994</v>
      </c>
      <c r="S20" s="63">
        <v>19.57</v>
      </c>
      <c r="T20" s="63">
        <v>0</v>
      </c>
      <c r="U20" s="65">
        <f t="shared" si="0"/>
        <v>0</v>
      </c>
    </row>
    <row r="21" spans="1:21" ht="75" customHeight="1">
      <c r="A21" s="56"/>
      <c r="B21" s="61" t="s">
        <v>43</v>
      </c>
      <c r="C21" s="62" t="s">
        <v>43</v>
      </c>
      <c r="D21" s="62"/>
      <c r="E21" s="62"/>
      <c r="F21" s="62"/>
      <c r="G21" s="62"/>
      <c r="H21" s="62"/>
      <c r="I21" s="62" t="s">
        <v>604</v>
      </c>
      <c r="J21" s="62"/>
      <c r="K21" s="62"/>
      <c r="L21" s="62" t="s">
        <v>605</v>
      </c>
      <c r="M21" s="62"/>
      <c r="N21" s="62"/>
      <c r="O21" s="62"/>
      <c r="P21" s="63" t="s">
        <v>40</v>
      </c>
      <c r="Q21" s="63" t="s">
        <v>41</v>
      </c>
      <c r="R21" s="63">
        <v>42.29</v>
      </c>
      <c r="S21" s="63" t="s">
        <v>42</v>
      </c>
      <c r="T21" s="63" t="s">
        <v>42</v>
      </c>
      <c r="U21" s="65" t="str">
        <f t="shared" si="0"/>
        <v>N/A</v>
      </c>
    </row>
    <row r="22" spans="1:21" ht="75" customHeight="1">
      <c r="A22" s="56"/>
      <c r="B22" s="61" t="s">
        <v>43</v>
      </c>
      <c r="C22" s="62" t="s">
        <v>606</v>
      </c>
      <c r="D22" s="62"/>
      <c r="E22" s="62"/>
      <c r="F22" s="62"/>
      <c r="G22" s="62"/>
      <c r="H22" s="62"/>
      <c r="I22" s="62" t="s">
        <v>607</v>
      </c>
      <c r="J22" s="62"/>
      <c r="K22" s="62"/>
      <c r="L22" s="62" t="s">
        <v>608</v>
      </c>
      <c r="M22" s="62"/>
      <c r="N22" s="62"/>
      <c r="O22" s="62"/>
      <c r="P22" s="63" t="s">
        <v>40</v>
      </c>
      <c r="Q22" s="63" t="s">
        <v>50</v>
      </c>
      <c r="R22" s="63">
        <v>22.5</v>
      </c>
      <c r="S22" s="63" t="s">
        <v>42</v>
      </c>
      <c r="T22" s="63" t="s">
        <v>42</v>
      </c>
      <c r="U22" s="65" t="str">
        <f t="shared" si="0"/>
        <v>N/A</v>
      </c>
    </row>
    <row r="23" spans="1:21" ht="75" customHeight="1">
      <c r="A23" s="56"/>
      <c r="B23" s="61" t="s">
        <v>43</v>
      </c>
      <c r="C23" s="62" t="s">
        <v>609</v>
      </c>
      <c r="D23" s="62"/>
      <c r="E23" s="62"/>
      <c r="F23" s="62"/>
      <c r="G23" s="62"/>
      <c r="H23" s="62"/>
      <c r="I23" s="62" t="s">
        <v>610</v>
      </c>
      <c r="J23" s="62"/>
      <c r="K23" s="62"/>
      <c r="L23" s="62" t="s">
        <v>611</v>
      </c>
      <c r="M23" s="62"/>
      <c r="N23" s="62"/>
      <c r="O23" s="62"/>
      <c r="P23" s="63" t="s">
        <v>40</v>
      </c>
      <c r="Q23" s="63" t="s">
        <v>41</v>
      </c>
      <c r="R23" s="63">
        <v>43.48</v>
      </c>
      <c r="S23" s="63" t="s">
        <v>42</v>
      </c>
      <c r="T23" s="63" t="s">
        <v>42</v>
      </c>
      <c r="U23" s="65" t="str">
        <f t="shared" si="0"/>
        <v>N/A</v>
      </c>
    </row>
    <row r="24" spans="1:21" ht="75" customHeight="1">
      <c r="A24" s="56"/>
      <c r="B24" s="61" t="s">
        <v>43</v>
      </c>
      <c r="C24" s="62" t="s">
        <v>43</v>
      </c>
      <c r="D24" s="62"/>
      <c r="E24" s="62"/>
      <c r="F24" s="62"/>
      <c r="G24" s="62"/>
      <c r="H24" s="62"/>
      <c r="I24" s="62" t="s">
        <v>612</v>
      </c>
      <c r="J24" s="62"/>
      <c r="K24" s="62"/>
      <c r="L24" s="62" t="s">
        <v>613</v>
      </c>
      <c r="M24" s="62"/>
      <c r="N24" s="62"/>
      <c r="O24" s="62"/>
      <c r="P24" s="63" t="s">
        <v>40</v>
      </c>
      <c r="Q24" s="63" t="s">
        <v>41</v>
      </c>
      <c r="R24" s="63">
        <v>0</v>
      </c>
      <c r="S24" s="63" t="s">
        <v>42</v>
      </c>
      <c r="T24" s="63" t="s">
        <v>42</v>
      </c>
      <c r="U24" s="65" t="str">
        <f t="shared" si="0"/>
        <v>N/A</v>
      </c>
    </row>
    <row r="25" spans="1:21" ht="75" customHeight="1">
      <c r="A25" s="56"/>
      <c r="B25" s="61" t="s">
        <v>43</v>
      </c>
      <c r="C25" s="62" t="s">
        <v>614</v>
      </c>
      <c r="D25" s="62"/>
      <c r="E25" s="62"/>
      <c r="F25" s="62"/>
      <c r="G25" s="62"/>
      <c r="H25" s="62"/>
      <c r="I25" s="62" t="s">
        <v>615</v>
      </c>
      <c r="J25" s="62"/>
      <c r="K25" s="62"/>
      <c r="L25" s="62" t="s">
        <v>616</v>
      </c>
      <c r="M25" s="62"/>
      <c r="N25" s="62"/>
      <c r="O25" s="62"/>
      <c r="P25" s="63" t="s">
        <v>40</v>
      </c>
      <c r="Q25" s="63" t="s">
        <v>383</v>
      </c>
      <c r="R25" s="63">
        <v>25.45</v>
      </c>
      <c r="S25" s="63" t="s">
        <v>42</v>
      </c>
      <c r="T25" s="63" t="s">
        <v>42</v>
      </c>
      <c r="U25" s="65" t="str">
        <f t="shared" si="0"/>
        <v>N/A</v>
      </c>
    </row>
    <row r="26" spans="1:21" ht="75" customHeight="1">
      <c r="A26" s="56"/>
      <c r="B26" s="61" t="s">
        <v>43</v>
      </c>
      <c r="C26" s="62" t="s">
        <v>43</v>
      </c>
      <c r="D26" s="62"/>
      <c r="E26" s="62"/>
      <c r="F26" s="62"/>
      <c r="G26" s="62"/>
      <c r="H26" s="62"/>
      <c r="I26" s="62" t="s">
        <v>617</v>
      </c>
      <c r="J26" s="62"/>
      <c r="K26" s="62"/>
      <c r="L26" s="62" t="s">
        <v>618</v>
      </c>
      <c r="M26" s="62"/>
      <c r="N26" s="62"/>
      <c r="O26" s="62"/>
      <c r="P26" s="63" t="s">
        <v>106</v>
      </c>
      <c r="Q26" s="63" t="s">
        <v>41</v>
      </c>
      <c r="R26" s="63">
        <v>15.42</v>
      </c>
      <c r="S26" s="63" t="s">
        <v>42</v>
      </c>
      <c r="T26" s="63" t="s">
        <v>42</v>
      </c>
      <c r="U26" s="65" t="str">
        <f t="shared" si="0"/>
        <v>N/A</v>
      </c>
    </row>
    <row r="27" spans="1:21" ht="75" customHeight="1">
      <c r="A27" s="56"/>
      <c r="B27" s="61" t="s">
        <v>43</v>
      </c>
      <c r="C27" s="62" t="s">
        <v>619</v>
      </c>
      <c r="D27" s="62"/>
      <c r="E27" s="62"/>
      <c r="F27" s="62"/>
      <c r="G27" s="62"/>
      <c r="H27" s="62"/>
      <c r="I27" s="62" t="s">
        <v>620</v>
      </c>
      <c r="J27" s="62"/>
      <c r="K27" s="62"/>
      <c r="L27" s="62" t="s">
        <v>621</v>
      </c>
      <c r="M27" s="62"/>
      <c r="N27" s="62"/>
      <c r="O27" s="62"/>
      <c r="P27" s="63" t="s">
        <v>40</v>
      </c>
      <c r="Q27" s="63" t="s">
        <v>152</v>
      </c>
      <c r="R27" s="63">
        <v>100</v>
      </c>
      <c r="S27" s="63" t="s">
        <v>42</v>
      </c>
      <c r="T27" s="63" t="s">
        <v>42</v>
      </c>
      <c r="U27" s="65" t="str">
        <f t="shared" si="0"/>
        <v>N/A</v>
      </c>
    </row>
    <row r="28" spans="1:21" ht="75" customHeight="1">
      <c r="A28" s="56"/>
      <c r="B28" s="61" t="s">
        <v>43</v>
      </c>
      <c r="C28" s="62" t="s">
        <v>622</v>
      </c>
      <c r="D28" s="62"/>
      <c r="E28" s="62"/>
      <c r="F28" s="62"/>
      <c r="G28" s="62"/>
      <c r="H28" s="62"/>
      <c r="I28" s="62" t="s">
        <v>623</v>
      </c>
      <c r="J28" s="62"/>
      <c r="K28" s="62"/>
      <c r="L28" s="62" t="s">
        <v>624</v>
      </c>
      <c r="M28" s="62"/>
      <c r="N28" s="62"/>
      <c r="O28" s="62"/>
      <c r="P28" s="63" t="s">
        <v>40</v>
      </c>
      <c r="Q28" s="63" t="s">
        <v>135</v>
      </c>
      <c r="R28" s="63">
        <v>90</v>
      </c>
      <c r="S28" s="63">
        <v>40</v>
      </c>
      <c r="T28" s="63">
        <v>0</v>
      </c>
      <c r="U28" s="65">
        <f t="shared" si="0"/>
        <v>0</v>
      </c>
    </row>
    <row r="29" spans="1:21" ht="75" customHeight="1">
      <c r="A29" s="56"/>
      <c r="B29" s="61" t="s">
        <v>43</v>
      </c>
      <c r="C29" s="62" t="s">
        <v>625</v>
      </c>
      <c r="D29" s="62"/>
      <c r="E29" s="62"/>
      <c r="F29" s="62"/>
      <c r="G29" s="62"/>
      <c r="H29" s="62"/>
      <c r="I29" s="62" t="s">
        <v>626</v>
      </c>
      <c r="J29" s="62"/>
      <c r="K29" s="62"/>
      <c r="L29" s="62" t="s">
        <v>627</v>
      </c>
      <c r="M29" s="62"/>
      <c r="N29" s="62"/>
      <c r="O29" s="62"/>
      <c r="P29" s="63" t="s">
        <v>40</v>
      </c>
      <c r="Q29" s="63" t="s">
        <v>41</v>
      </c>
      <c r="R29" s="63">
        <v>5.26</v>
      </c>
      <c r="S29" s="63" t="s">
        <v>42</v>
      </c>
      <c r="T29" s="63" t="s">
        <v>42</v>
      </c>
      <c r="U29" s="65" t="str">
        <f t="shared" si="0"/>
        <v>N/A</v>
      </c>
    </row>
    <row r="30" spans="1:21" ht="75" customHeight="1">
      <c r="A30" s="56"/>
      <c r="B30" s="61" t="s">
        <v>43</v>
      </c>
      <c r="C30" s="62" t="s">
        <v>628</v>
      </c>
      <c r="D30" s="62"/>
      <c r="E30" s="62"/>
      <c r="F30" s="62"/>
      <c r="G30" s="62"/>
      <c r="H30" s="62"/>
      <c r="I30" s="62" t="s">
        <v>629</v>
      </c>
      <c r="J30" s="62"/>
      <c r="K30" s="62"/>
      <c r="L30" s="62" t="s">
        <v>630</v>
      </c>
      <c r="M30" s="62"/>
      <c r="N30" s="62"/>
      <c r="O30" s="62"/>
      <c r="P30" s="63" t="s">
        <v>106</v>
      </c>
      <c r="Q30" s="63" t="s">
        <v>135</v>
      </c>
      <c r="R30" s="63">
        <v>3946.46</v>
      </c>
      <c r="S30" s="63">
        <v>49895</v>
      </c>
      <c r="T30" s="63">
        <v>3518.35</v>
      </c>
      <c r="U30" s="65">
        <f t="shared" si="0"/>
        <v>7.0515081671510176</v>
      </c>
    </row>
    <row r="31" spans="1:21" ht="75" customHeight="1" thickBot="1">
      <c r="A31" s="56"/>
      <c r="B31" s="61" t="s">
        <v>43</v>
      </c>
      <c r="C31" s="62" t="s">
        <v>43</v>
      </c>
      <c r="D31" s="62"/>
      <c r="E31" s="62"/>
      <c r="F31" s="62"/>
      <c r="G31" s="62"/>
      <c r="H31" s="62"/>
      <c r="I31" s="62" t="s">
        <v>631</v>
      </c>
      <c r="J31" s="62"/>
      <c r="K31" s="62"/>
      <c r="L31" s="62" t="s">
        <v>632</v>
      </c>
      <c r="M31" s="62"/>
      <c r="N31" s="62"/>
      <c r="O31" s="62"/>
      <c r="P31" s="63" t="s">
        <v>106</v>
      </c>
      <c r="Q31" s="63" t="s">
        <v>135</v>
      </c>
      <c r="R31" s="63">
        <v>22.09</v>
      </c>
      <c r="S31" s="63">
        <v>2.12</v>
      </c>
      <c r="T31" s="63">
        <v>22.09</v>
      </c>
      <c r="U31" s="65">
        <f t="shared" si="0"/>
        <v>1041.9811320754716</v>
      </c>
    </row>
    <row r="32" spans="1:21" ht="75" customHeight="1" thickTop="1">
      <c r="A32" s="56"/>
      <c r="B32" s="57" t="s">
        <v>56</v>
      </c>
      <c r="C32" s="58" t="s">
        <v>633</v>
      </c>
      <c r="D32" s="58"/>
      <c r="E32" s="58"/>
      <c r="F32" s="58"/>
      <c r="G32" s="58"/>
      <c r="H32" s="58"/>
      <c r="I32" s="58" t="s">
        <v>634</v>
      </c>
      <c r="J32" s="58"/>
      <c r="K32" s="58"/>
      <c r="L32" s="58" t="s">
        <v>635</v>
      </c>
      <c r="M32" s="58"/>
      <c r="N32" s="58"/>
      <c r="O32" s="58"/>
      <c r="P32" s="59" t="s">
        <v>40</v>
      </c>
      <c r="Q32" s="59" t="s">
        <v>60</v>
      </c>
      <c r="R32" s="59">
        <v>7.74</v>
      </c>
      <c r="S32" s="59">
        <v>1.2</v>
      </c>
      <c r="T32" s="59">
        <v>0</v>
      </c>
      <c r="U32" s="60">
        <f t="shared" si="0"/>
        <v>0</v>
      </c>
    </row>
    <row r="33" spans="1:21" ht="75" customHeight="1">
      <c r="A33" s="56"/>
      <c r="B33" s="61" t="s">
        <v>43</v>
      </c>
      <c r="C33" s="62" t="s">
        <v>636</v>
      </c>
      <c r="D33" s="62"/>
      <c r="E33" s="62"/>
      <c r="F33" s="62"/>
      <c r="G33" s="62"/>
      <c r="H33" s="62"/>
      <c r="I33" s="62" t="s">
        <v>637</v>
      </c>
      <c r="J33" s="62"/>
      <c r="K33" s="62"/>
      <c r="L33" s="62" t="s">
        <v>638</v>
      </c>
      <c r="M33" s="62"/>
      <c r="N33" s="62"/>
      <c r="O33" s="62"/>
      <c r="P33" s="63" t="s">
        <v>40</v>
      </c>
      <c r="Q33" s="63" t="s">
        <v>148</v>
      </c>
      <c r="R33" s="63">
        <v>17.5</v>
      </c>
      <c r="S33" s="63">
        <v>2.86</v>
      </c>
      <c r="T33" s="63">
        <v>0</v>
      </c>
      <c r="U33" s="65">
        <f t="shared" si="0"/>
        <v>0</v>
      </c>
    </row>
    <row r="34" spans="1:21" ht="75" customHeight="1">
      <c r="A34" s="56"/>
      <c r="B34" s="61" t="s">
        <v>43</v>
      </c>
      <c r="C34" s="62" t="s">
        <v>639</v>
      </c>
      <c r="D34" s="62"/>
      <c r="E34" s="62"/>
      <c r="F34" s="62"/>
      <c r="G34" s="62"/>
      <c r="H34" s="62"/>
      <c r="I34" s="62" t="s">
        <v>640</v>
      </c>
      <c r="J34" s="62"/>
      <c r="K34" s="62"/>
      <c r="L34" s="62" t="s">
        <v>641</v>
      </c>
      <c r="M34" s="62"/>
      <c r="N34" s="62"/>
      <c r="O34" s="62"/>
      <c r="P34" s="63" t="s">
        <v>40</v>
      </c>
      <c r="Q34" s="63" t="s">
        <v>148</v>
      </c>
      <c r="R34" s="63">
        <v>59.59</v>
      </c>
      <c r="S34" s="63">
        <v>20</v>
      </c>
      <c r="T34" s="63">
        <v>0</v>
      </c>
      <c r="U34" s="65">
        <f t="shared" si="0"/>
        <v>0</v>
      </c>
    </row>
    <row r="35" spans="1:21" ht="75" customHeight="1">
      <c r="A35" s="56"/>
      <c r="B35" s="61" t="s">
        <v>43</v>
      </c>
      <c r="C35" s="62" t="s">
        <v>642</v>
      </c>
      <c r="D35" s="62"/>
      <c r="E35" s="62"/>
      <c r="F35" s="62"/>
      <c r="G35" s="62"/>
      <c r="H35" s="62"/>
      <c r="I35" s="62" t="s">
        <v>643</v>
      </c>
      <c r="J35" s="62"/>
      <c r="K35" s="62"/>
      <c r="L35" s="62" t="s">
        <v>644</v>
      </c>
      <c r="M35" s="62"/>
      <c r="N35" s="62"/>
      <c r="O35" s="62"/>
      <c r="P35" s="63" t="s">
        <v>40</v>
      </c>
      <c r="Q35" s="63" t="s">
        <v>60</v>
      </c>
      <c r="R35" s="63">
        <v>9.76</v>
      </c>
      <c r="S35" s="63">
        <v>20</v>
      </c>
      <c r="T35" s="63">
        <v>0</v>
      </c>
      <c r="U35" s="65">
        <f t="shared" si="0"/>
        <v>0</v>
      </c>
    </row>
    <row r="36" spans="1:21" ht="75" customHeight="1">
      <c r="A36" s="56"/>
      <c r="B36" s="61" t="s">
        <v>43</v>
      </c>
      <c r="C36" s="62" t="s">
        <v>43</v>
      </c>
      <c r="D36" s="62"/>
      <c r="E36" s="62"/>
      <c r="F36" s="62"/>
      <c r="G36" s="62"/>
      <c r="H36" s="62"/>
      <c r="I36" s="62" t="s">
        <v>645</v>
      </c>
      <c r="J36" s="62"/>
      <c r="K36" s="62"/>
      <c r="L36" s="62" t="s">
        <v>646</v>
      </c>
      <c r="M36" s="62"/>
      <c r="N36" s="62"/>
      <c r="O36" s="62"/>
      <c r="P36" s="63" t="s">
        <v>40</v>
      </c>
      <c r="Q36" s="63" t="s">
        <v>152</v>
      </c>
      <c r="R36" s="63">
        <v>33.33</v>
      </c>
      <c r="S36" s="63" t="s">
        <v>42</v>
      </c>
      <c r="T36" s="63" t="s">
        <v>42</v>
      </c>
      <c r="U36" s="65" t="str">
        <f t="shared" si="0"/>
        <v>N/A</v>
      </c>
    </row>
    <row r="37" spans="1:21" ht="75" customHeight="1">
      <c r="A37" s="56"/>
      <c r="B37" s="61" t="s">
        <v>43</v>
      </c>
      <c r="C37" s="62" t="s">
        <v>43</v>
      </c>
      <c r="D37" s="62"/>
      <c r="E37" s="62"/>
      <c r="F37" s="62"/>
      <c r="G37" s="62"/>
      <c r="H37" s="62"/>
      <c r="I37" s="62" t="s">
        <v>647</v>
      </c>
      <c r="J37" s="62"/>
      <c r="K37" s="62"/>
      <c r="L37" s="62" t="s">
        <v>648</v>
      </c>
      <c r="M37" s="62"/>
      <c r="N37" s="62"/>
      <c r="O37" s="62"/>
      <c r="P37" s="63" t="s">
        <v>40</v>
      </c>
      <c r="Q37" s="63" t="s">
        <v>152</v>
      </c>
      <c r="R37" s="63">
        <v>90</v>
      </c>
      <c r="S37" s="63" t="s">
        <v>42</v>
      </c>
      <c r="T37" s="63" t="s">
        <v>42</v>
      </c>
      <c r="U37" s="65" t="str">
        <f t="shared" si="0"/>
        <v>N/A</v>
      </c>
    </row>
    <row r="38" spans="1:21" ht="75" customHeight="1">
      <c r="A38" s="56"/>
      <c r="B38" s="61" t="s">
        <v>43</v>
      </c>
      <c r="C38" s="62" t="s">
        <v>649</v>
      </c>
      <c r="D38" s="62"/>
      <c r="E38" s="62"/>
      <c r="F38" s="62"/>
      <c r="G38" s="62"/>
      <c r="H38" s="62"/>
      <c r="I38" s="62" t="s">
        <v>650</v>
      </c>
      <c r="J38" s="62"/>
      <c r="K38" s="62"/>
      <c r="L38" s="62" t="s">
        <v>651</v>
      </c>
      <c r="M38" s="62"/>
      <c r="N38" s="62"/>
      <c r="O38" s="62"/>
      <c r="P38" s="63" t="s">
        <v>40</v>
      </c>
      <c r="Q38" s="63" t="s">
        <v>148</v>
      </c>
      <c r="R38" s="63">
        <v>100</v>
      </c>
      <c r="S38" s="63">
        <v>20</v>
      </c>
      <c r="T38" s="63">
        <v>0</v>
      </c>
      <c r="U38" s="65">
        <f t="shared" si="0"/>
        <v>0</v>
      </c>
    </row>
    <row r="39" spans="1:21" ht="75" customHeight="1">
      <c r="A39" s="56"/>
      <c r="B39" s="61" t="s">
        <v>43</v>
      </c>
      <c r="C39" s="62" t="s">
        <v>652</v>
      </c>
      <c r="D39" s="62"/>
      <c r="E39" s="62"/>
      <c r="F39" s="62"/>
      <c r="G39" s="62"/>
      <c r="H39" s="62"/>
      <c r="I39" s="62" t="s">
        <v>653</v>
      </c>
      <c r="J39" s="62"/>
      <c r="K39" s="62"/>
      <c r="L39" s="62" t="s">
        <v>654</v>
      </c>
      <c r="M39" s="62"/>
      <c r="N39" s="62"/>
      <c r="O39" s="62"/>
      <c r="P39" s="63" t="s">
        <v>40</v>
      </c>
      <c r="Q39" s="63" t="s">
        <v>148</v>
      </c>
      <c r="R39" s="63">
        <v>100</v>
      </c>
      <c r="S39" s="63">
        <v>57.5</v>
      </c>
      <c r="T39" s="63">
        <v>0</v>
      </c>
      <c r="U39" s="65">
        <f t="shared" si="0"/>
        <v>0</v>
      </c>
    </row>
    <row r="40" spans="1:21" ht="75" customHeight="1">
      <c r="A40" s="56"/>
      <c r="B40" s="61" t="s">
        <v>43</v>
      </c>
      <c r="C40" s="62" t="s">
        <v>655</v>
      </c>
      <c r="D40" s="62"/>
      <c r="E40" s="62"/>
      <c r="F40" s="62"/>
      <c r="G40" s="62"/>
      <c r="H40" s="62"/>
      <c r="I40" s="62" t="s">
        <v>656</v>
      </c>
      <c r="J40" s="62"/>
      <c r="K40" s="62"/>
      <c r="L40" s="62" t="s">
        <v>657</v>
      </c>
      <c r="M40" s="62"/>
      <c r="N40" s="62"/>
      <c r="O40" s="62"/>
      <c r="P40" s="63" t="s">
        <v>40</v>
      </c>
      <c r="Q40" s="63" t="s">
        <v>148</v>
      </c>
      <c r="R40" s="63">
        <v>100</v>
      </c>
      <c r="S40" s="63">
        <v>30</v>
      </c>
      <c r="T40" s="63">
        <v>0</v>
      </c>
      <c r="U40" s="65">
        <f t="shared" si="0"/>
        <v>0</v>
      </c>
    </row>
    <row r="41" spans="1:21" ht="75" customHeight="1">
      <c r="A41" s="56"/>
      <c r="B41" s="61" t="s">
        <v>43</v>
      </c>
      <c r="C41" s="62" t="s">
        <v>658</v>
      </c>
      <c r="D41" s="62"/>
      <c r="E41" s="62"/>
      <c r="F41" s="62"/>
      <c r="G41" s="62"/>
      <c r="H41" s="62"/>
      <c r="I41" s="62" t="s">
        <v>659</v>
      </c>
      <c r="J41" s="62"/>
      <c r="K41" s="62"/>
      <c r="L41" s="62" t="s">
        <v>660</v>
      </c>
      <c r="M41" s="62"/>
      <c r="N41" s="62"/>
      <c r="O41" s="62"/>
      <c r="P41" s="63" t="s">
        <v>40</v>
      </c>
      <c r="Q41" s="63" t="s">
        <v>148</v>
      </c>
      <c r="R41" s="63">
        <v>100</v>
      </c>
      <c r="S41" s="63">
        <v>20</v>
      </c>
      <c r="T41" s="63">
        <v>0</v>
      </c>
      <c r="U41" s="65">
        <f t="shared" si="0"/>
        <v>0</v>
      </c>
    </row>
    <row r="42" spans="1:21" ht="75" customHeight="1">
      <c r="A42" s="56"/>
      <c r="B42" s="61" t="s">
        <v>43</v>
      </c>
      <c r="C42" s="62" t="s">
        <v>43</v>
      </c>
      <c r="D42" s="62"/>
      <c r="E42" s="62"/>
      <c r="F42" s="62"/>
      <c r="G42" s="62"/>
      <c r="H42" s="62"/>
      <c r="I42" s="62" t="s">
        <v>661</v>
      </c>
      <c r="J42" s="62"/>
      <c r="K42" s="62"/>
      <c r="L42" s="62" t="s">
        <v>662</v>
      </c>
      <c r="M42" s="62"/>
      <c r="N42" s="62"/>
      <c r="O42" s="62"/>
      <c r="P42" s="63" t="s">
        <v>40</v>
      </c>
      <c r="Q42" s="63" t="s">
        <v>148</v>
      </c>
      <c r="R42" s="63">
        <v>100</v>
      </c>
      <c r="S42" s="63">
        <v>34</v>
      </c>
      <c r="T42" s="63">
        <v>0</v>
      </c>
      <c r="U42" s="65">
        <f t="shared" si="0"/>
        <v>0</v>
      </c>
    </row>
    <row r="43" spans="1:21" ht="75" customHeight="1">
      <c r="A43" s="56"/>
      <c r="B43" s="61" t="s">
        <v>43</v>
      </c>
      <c r="C43" s="62" t="s">
        <v>663</v>
      </c>
      <c r="D43" s="62"/>
      <c r="E43" s="62"/>
      <c r="F43" s="62"/>
      <c r="G43" s="62"/>
      <c r="H43" s="62"/>
      <c r="I43" s="62" t="s">
        <v>664</v>
      </c>
      <c r="J43" s="62"/>
      <c r="K43" s="62"/>
      <c r="L43" s="62" t="s">
        <v>665</v>
      </c>
      <c r="M43" s="62"/>
      <c r="N43" s="62"/>
      <c r="O43" s="62"/>
      <c r="P43" s="63" t="s">
        <v>40</v>
      </c>
      <c r="Q43" s="63" t="s">
        <v>148</v>
      </c>
      <c r="R43" s="63">
        <v>99.97</v>
      </c>
      <c r="S43" s="63">
        <v>76.41</v>
      </c>
      <c r="T43" s="63">
        <v>100</v>
      </c>
      <c r="U43" s="65">
        <f t="shared" si="0"/>
        <v>130.87292239235703</v>
      </c>
    </row>
    <row r="44" spans="1:21" ht="75" customHeight="1">
      <c r="A44" s="56"/>
      <c r="B44" s="61" t="s">
        <v>43</v>
      </c>
      <c r="C44" s="62" t="s">
        <v>43</v>
      </c>
      <c r="D44" s="62"/>
      <c r="E44" s="62"/>
      <c r="F44" s="62"/>
      <c r="G44" s="62"/>
      <c r="H44" s="62"/>
      <c r="I44" s="62" t="s">
        <v>666</v>
      </c>
      <c r="J44" s="62"/>
      <c r="K44" s="62"/>
      <c r="L44" s="62" t="s">
        <v>667</v>
      </c>
      <c r="M44" s="62"/>
      <c r="N44" s="62"/>
      <c r="O44" s="62"/>
      <c r="P44" s="63" t="s">
        <v>40</v>
      </c>
      <c r="Q44" s="63" t="s">
        <v>148</v>
      </c>
      <c r="R44" s="63">
        <v>100</v>
      </c>
      <c r="S44" s="63">
        <v>79.45</v>
      </c>
      <c r="T44" s="63">
        <v>100</v>
      </c>
      <c r="U44" s="65">
        <f t="shared" si="0"/>
        <v>125.86532410320956</v>
      </c>
    </row>
    <row r="45" spans="1:21" ht="75" customHeight="1">
      <c r="A45" s="56"/>
      <c r="B45" s="61" t="s">
        <v>43</v>
      </c>
      <c r="C45" s="62" t="s">
        <v>668</v>
      </c>
      <c r="D45" s="62"/>
      <c r="E45" s="62"/>
      <c r="F45" s="62"/>
      <c r="G45" s="62"/>
      <c r="H45" s="62"/>
      <c r="I45" s="62" t="s">
        <v>669</v>
      </c>
      <c r="J45" s="62"/>
      <c r="K45" s="62"/>
      <c r="L45" s="62" t="s">
        <v>670</v>
      </c>
      <c r="M45" s="62"/>
      <c r="N45" s="62"/>
      <c r="O45" s="62"/>
      <c r="P45" s="63" t="s">
        <v>40</v>
      </c>
      <c r="Q45" s="63" t="s">
        <v>148</v>
      </c>
      <c r="R45" s="63">
        <v>100</v>
      </c>
      <c r="S45" s="63">
        <v>42.86</v>
      </c>
      <c r="T45" s="63">
        <v>0</v>
      </c>
      <c r="U45" s="65">
        <f t="shared" si="0"/>
        <v>0</v>
      </c>
    </row>
    <row r="46" spans="1:21" ht="75" customHeight="1">
      <c r="A46" s="56"/>
      <c r="B46" s="61" t="s">
        <v>43</v>
      </c>
      <c r="C46" s="62" t="s">
        <v>671</v>
      </c>
      <c r="D46" s="62"/>
      <c r="E46" s="62"/>
      <c r="F46" s="62"/>
      <c r="G46" s="62"/>
      <c r="H46" s="62"/>
      <c r="I46" s="62" t="s">
        <v>672</v>
      </c>
      <c r="J46" s="62"/>
      <c r="K46" s="62"/>
      <c r="L46" s="62" t="s">
        <v>673</v>
      </c>
      <c r="M46" s="62"/>
      <c r="N46" s="62"/>
      <c r="O46" s="62"/>
      <c r="P46" s="63" t="s">
        <v>40</v>
      </c>
      <c r="Q46" s="63" t="s">
        <v>148</v>
      </c>
      <c r="R46" s="63">
        <v>40</v>
      </c>
      <c r="S46" s="63">
        <v>20</v>
      </c>
      <c r="T46" s="63">
        <v>0</v>
      </c>
      <c r="U46" s="65">
        <f t="shared" si="0"/>
        <v>0</v>
      </c>
    </row>
    <row r="47" spans="1:21" ht="75" customHeight="1">
      <c r="A47" s="56"/>
      <c r="B47" s="61" t="s">
        <v>43</v>
      </c>
      <c r="C47" s="62" t="s">
        <v>674</v>
      </c>
      <c r="D47" s="62"/>
      <c r="E47" s="62"/>
      <c r="F47" s="62"/>
      <c r="G47" s="62"/>
      <c r="H47" s="62"/>
      <c r="I47" s="62" t="s">
        <v>675</v>
      </c>
      <c r="J47" s="62"/>
      <c r="K47" s="62"/>
      <c r="L47" s="62" t="s">
        <v>676</v>
      </c>
      <c r="M47" s="62"/>
      <c r="N47" s="62"/>
      <c r="O47" s="62"/>
      <c r="P47" s="63" t="s">
        <v>40</v>
      </c>
      <c r="Q47" s="63" t="s">
        <v>152</v>
      </c>
      <c r="R47" s="63">
        <v>35.49</v>
      </c>
      <c r="S47" s="63" t="s">
        <v>42</v>
      </c>
      <c r="T47" s="63" t="s">
        <v>42</v>
      </c>
      <c r="U47" s="65" t="str">
        <f t="shared" si="0"/>
        <v>N/A</v>
      </c>
    </row>
    <row r="48" spans="1:21" ht="75" customHeight="1" thickBot="1">
      <c r="A48" s="56"/>
      <c r="B48" s="61" t="s">
        <v>43</v>
      </c>
      <c r="C48" s="62" t="s">
        <v>677</v>
      </c>
      <c r="D48" s="62"/>
      <c r="E48" s="62"/>
      <c r="F48" s="62"/>
      <c r="G48" s="62"/>
      <c r="H48" s="62"/>
      <c r="I48" s="62" t="s">
        <v>678</v>
      </c>
      <c r="J48" s="62"/>
      <c r="K48" s="62"/>
      <c r="L48" s="62" t="s">
        <v>679</v>
      </c>
      <c r="M48" s="62"/>
      <c r="N48" s="62"/>
      <c r="O48" s="62"/>
      <c r="P48" s="63" t="s">
        <v>40</v>
      </c>
      <c r="Q48" s="63" t="s">
        <v>152</v>
      </c>
      <c r="R48" s="63">
        <v>35</v>
      </c>
      <c r="S48" s="63" t="s">
        <v>42</v>
      </c>
      <c r="T48" s="63" t="s">
        <v>42</v>
      </c>
      <c r="U48" s="65" t="str">
        <f t="shared" si="0"/>
        <v>N/A</v>
      </c>
    </row>
    <row r="49" spans="2:22" ht="22.5" customHeight="1" thickTop="1" thickBot="1">
      <c r="B49" s="9" t="s">
        <v>61</v>
      </c>
      <c r="C49" s="10"/>
      <c r="D49" s="10"/>
      <c r="E49" s="10"/>
      <c r="F49" s="10"/>
      <c r="G49" s="10"/>
      <c r="H49" s="11"/>
      <c r="I49" s="11"/>
      <c r="J49" s="11"/>
      <c r="K49" s="11"/>
      <c r="L49" s="11"/>
      <c r="M49" s="11"/>
      <c r="N49" s="11"/>
      <c r="O49" s="11"/>
      <c r="P49" s="11"/>
      <c r="Q49" s="11"/>
      <c r="R49" s="11"/>
      <c r="S49" s="11"/>
      <c r="T49" s="11"/>
      <c r="U49" s="12"/>
      <c r="V49" s="66"/>
    </row>
    <row r="50" spans="2:22" ht="26.25" customHeight="1" thickTop="1">
      <c r="B50" s="67"/>
      <c r="C50" s="68"/>
      <c r="D50" s="68"/>
      <c r="E50" s="68"/>
      <c r="F50" s="68"/>
      <c r="G50" s="68"/>
      <c r="H50" s="69"/>
      <c r="I50" s="69"/>
      <c r="J50" s="69"/>
      <c r="K50" s="69"/>
      <c r="L50" s="69"/>
      <c r="M50" s="69"/>
      <c r="N50" s="69"/>
      <c r="O50" s="69"/>
      <c r="P50" s="70"/>
      <c r="Q50" s="71"/>
      <c r="R50" s="72" t="s">
        <v>62</v>
      </c>
      <c r="S50" s="40" t="s">
        <v>63</v>
      </c>
      <c r="T50" s="72" t="s">
        <v>64</v>
      </c>
      <c r="U50" s="40" t="s">
        <v>65</v>
      </c>
    </row>
    <row r="51" spans="2:22" ht="26.25" customHeight="1" thickBot="1">
      <c r="B51" s="73"/>
      <c r="C51" s="74"/>
      <c r="D51" s="74"/>
      <c r="E51" s="74"/>
      <c r="F51" s="74"/>
      <c r="G51" s="74"/>
      <c r="H51" s="75"/>
      <c r="I51" s="75"/>
      <c r="J51" s="75"/>
      <c r="K51" s="75"/>
      <c r="L51" s="75"/>
      <c r="M51" s="75"/>
      <c r="N51" s="75"/>
      <c r="O51" s="75"/>
      <c r="P51" s="76"/>
      <c r="Q51" s="77"/>
      <c r="R51" s="78" t="s">
        <v>66</v>
      </c>
      <c r="S51" s="77" t="s">
        <v>66</v>
      </c>
      <c r="T51" s="77" t="s">
        <v>66</v>
      </c>
      <c r="U51" s="77" t="s">
        <v>67</v>
      </c>
    </row>
    <row r="52" spans="2:22" ht="13.5" customHeight="1" thickBot="1">
      <c r="B52" s="79" t="s">
        <v>68</v>
      </c>
      <c r="C52" s="80"/>
      <c r="D52" s="80"/>
      <c r="E52" s="81"/>
      <c r="F52" s="81"/>
      <c r="G52" s="81"/>
      <c r="H52" s="82"/>
      <c r="I52" s="82"/>
      <c r="J52" s="82"/>
      <c r="K52" s="82"/>
      <c r="L52" s="82"/>
      <c r="M52" s="82"/>
      <c r="N52" s="82"/>
      <c r="O52" s="82"/>
      <c r="P52" s="83"/>
      <c r="Q52" s="83"/>
      <c r="R52" s="84" t="str">
        <f t="shared" ref="R52:T53" si="1">"N/D"</f>
        <v>N/D</v>
      </c>
      <c r="S52" s="84" t="str">
        <f t="shared" si="1"/>
        <v>N/D</v>
      </c>
      <c r="T52" s="84" t="str">
        <f t="shared" si="1"/>
        <v>N/D</v>
      </c>
      <c r="U52" s="85" t="str">
        <f>+IF(ISERR(T52/S52*100),"N/A",T52/S52*100)</f>
        <v>N/A</v>
      </c>
    </row>
    <row r="53" spans="2:22" ht="13.5" customHeight="1" thickBot="1">
      <c r="B53" s="86" t="s">
        <v>69</v>
      </c>
      <c r="C53" s="87"/>
      <c r="D53" s="87"/>
      <c r="E53" s="88"/>
      <c r="F53" s="88"/>
      <c r="G53" s="88"/>
      <c r="H53" s="89"/>
      <c r="I53" s="89"/>
      <c r="J53" s="89"/>
      <c r="K53" s="89"/>
      <c r="L53" s="89"/>
      <c r="M53" s="89"/>
      <c r="N53" s="89"/>
      <c r="O53" s="89"/>
      <c r="P53" s="90"/>
      <c r="Q53" s="90"/>
      <c r="R53" s="84" t="str">
        <f t="shared" si="1"/>
        <v>N/D</v>
      </c>
      <c r="S53" s="84" t="str">
        <f t="shared" si="1"/>
        <v>N/D</v>
      </c>
      <c r="T53" s="84" t="str">
        <f t="shared" si="1"/>
        <v>N/D</v>
      </c>
      <c r="U53" s="85" t="str">
        <f>+IF(ISERR(T53/S53*100),"N/A",T53/S53*100)</f>
        <v>N/A</v>
      </c>
    </row>
    <row r="54" spans="2:22" ht="14.7" customHeight="1" thickTop="1" thickBot="1">
      <c r="B54" s="9" t="s">
        <v>70</v>
      </c>
      <c r="C54" s="10"/>
      <c r="D54" s="10"/>
      <c r="E54" s="10"/>
      <c r="F54" s="10"/>
      <c r="G54" s="10"/>
      <c r="H54" s="11"/>
      <c r="I54" s="11"/>
      <c r="J54" s="11"/>
      <c r="K54" s="11"/>
      <c r="L54" s="11"/>
      <c r="M54" s="11"/>
      <c r="N54" s="11"/>
      <c r="O54" s="11"/>
      <c r="P54" s="11"/>
      <c r="Q54" s="11"/>
      <c r="R54" s="11"/>
      <c r="S54" s="11"/>
      <c r="T54" s="11"/>
      <c r="U54" s="12"/>
    </row>
    <row r="55" spans="2:22" ht="44.25" customHeight="1" thickTop="1">
      <c r="B55" s="91" t="s">
        <v>71</v>
      </c>
      <c r="C55" s="93"/>
      <c r="D55" s="93"/>
      <c r="E55" s="93"/>
      <c r="F55" s="93"/>
      <c r="G55" s="93"/>
      <c r="H55" s="93"/>
      <c r="I55" s="93"/>
      <c r="J55" s="93"/>
      <c r="K55" s="93"/>
      <c r="L55" s="93"/>
      <c r="M55" s="93"/>
      <c r="N55" s="93"/>
      <c r="O55" s="93"/>
      <c r="P55" s="93"/>
      <c r="Q55" s="93"/>
      <c r="R55" s="93"/>
      <c r="S55" s="93"/>
      <c r="T55" s="93"/>
      <c r="U55" s="92"/>
    </row>
    <row r="56" spans="2:22" ht="34.5" customHeight="1">
      <c r="B56" s="94" t="s">
        <v>680</v>
      </c>
      <c r="C56" s="96"/>
      <c r="D56" s="96"/>
      <c r="E56" s="96"/>
      <c r="F56" s="96"/>
      <c r="G56" s="96"/>
      <c r="H56" s="96"/>
      <c r="I56" s="96"/>
      <c r="J56" s="96"/>
      <c r="K56" s="96"/>
      <c r="L56" s="96"/>
      <c r="M56" s="96"/>
      <c r="N56" s="96"/>
      <c r="O56" s="96"/>
      <c r="P56" s="96"/>
      <c r="Q56" s="96"/>
      <c r="R56" s="96"/>
      <c r="S56" s="96"/>
      <c r="T56" s="96"/>
      <c r="U56" s="95"/>
    </row>
    <row r="57" spans="2:22" ht="34.5" customHeight="1">
      <c r="B57" s="94" t="s">
        <v>681</v>
      </c>
      <c r="C57" s="96"/>
      <c r="D57" s="96"/>
      <c r="E57" s="96"/>
      <c r="F57" s="96"/>
      <c r="G57" s="96"/>
      <c r="H57" s="96"/>
      <c r="I57" s="96"/>
      <c r="J57" s="96"/>
      <c r="K57" s="96"/>
      <c r="L57" s="96"/>
      <c r="M57" s="96"/>
      <c r="N57" s="96"/>
      <c r="O57" s="96"/>
      <c r="P57" s="96"/>
      <c r="Q57" s="96"/>
      <c r="R57" s="96"/>
      <c r="S57" s="96"/>
      <c r="T57" s="96"/>
      <c r="U57" s="95"/>
    </row>
    <row r="58" spans="2:22" ht="34.5" customHeight="1">
      <c r="B58" s="94" t="s">
        <v>682</v>
      </c>
      <c r="C58" s="96"/>
      <c r="D58" s="96"/>
      <c r="E58" s="96"/>
      <c r="F58" s="96"/>
      <c r="G58" s="96"/>
      <c r="H58" s="96"/>
      <c r="I58" s="96"/>
      <c r="J58" s="96"/>
      <c r="K58" s="96"/>
      <c r="L58" s="96"/>
      <c r="M58" s="96"/>
      <c r="N58" s="96"/>
      <c r="O58" s="96"/>
      <c r="P58" s="96"/>
      <c r="Q58" s="96"/>
      <c r="R58" s="96"/>
      <c r="S58" s="96"/>
      <c r="T58" s="96"/>
      <c r="U58" s="95"/>
    </row>
    <row r="59" spans="2:22" ht="63.3" customHeight="1">
      <c r="B59" s="94" t="s">
        <v>683</v>
      </c>
      <c r="C59" s="96"/>
      <c r="D59" s="96"/>
      <c r="E59" s="96"/>
      <c r="F59" s="96"/>
      <c r="G59" s="96"/>
      <c r="H59" s="96"/>
      <c r="I59" s="96"/>
      <c r="J59" s="96"/>
      <c r="K59" s="96"/>
      <c r="L59" s="96"/>
      <c r="M59" s="96"/>
      <c r="N59" s="96"/>
      <c r="O59" s="96"/>
      <c r="P59" s="96"/>
      <c r="Q59" s="96"/>
      <c r="R59" s="96"/>
      <c r="S59" s="96"/>
      <c r="T59" s="96"/>
      <c r="U59" s="95"/>
    </row>
    <row r="60" spans="2:22" ht="30" customHeight="1">
      <c r="B60" s="94" t="s">
        <v>684</v>
      </c>
      <c r="C60" s="96"/>
      <c r="D60" s="96"/>
      <c r="E60" s="96"/>
      <c r="F60" s="96"/>
      <c r="G60" s="96"/>
      <c r="H60" s="96"/>
      <c r="I60" s="96"/>
      <c r="J60" s="96"/>
      <c r="K60" s="96"/>
      <c r="L60" s="96"/>
      <c r="M60" s="96"/>
      <c r="N60" s="96"/>
      <c r="O60" s="96"/>
      <c r="P60" s="96"/>
      <c r="Q60" s="96"/>
      <c r="R60" s="96"/>
      <c r="S60" s="96"/>
      <c r="T60" s="96"/>
      <c r="U60" s="95"/>
    </row>
    <row r="61" spans="2:22" ht="34.5" customHeight="1">
      <c r="B61" s="94" t="s">
        <v>685</v>
      </c>
      <c r="C61" s="96"/>
      <c r="D61" s="96"/>
      <c r="E61" s="96"/>
      <c r="F61" s="96"/>
      <c r="G61" s="96"/>
      <c r="H61" s="96"/>
      <c r="I61" s="96"/>
      <c r="J61" s="96"/>
      <c r="K61" s="96"/>
      <c r="L61" s="96"/>
      <c r="M61" s="96"/>
      <c r="N61" s="96"/>
      <c r="O61" s="96"/>
      <c r="P61" s="96"/>
      <c r="Q61" s="96"/>
      <c r="R61" s="96"/>
      <c r="S61" s="96"/>
      <c r="T61" s="96"/>
      <c r="U61" s="95"/>
    </row>
    <row r="62" spans="2:22" ht="34.5" customHeight="1">
      <c r="B62" s="94" t="s">
        <v>686</v>
      </c>
      <c r="C62" s="96"/>
      <c r="D62" s="96"/>
      <c r="E62" s="96"/>
      <c r="F62" s="96"/>
      <c r="G62" s="96"/>
      <c r="H62" s="96"/>
      <c r="I62" s="96"/>
      <c r="J62" s="96"/>
      <c r="K62" s="96"/>
      <c r="L62" s="96"/>
      <c r="M62" s="96"/>
      <c r="N62" s="96"/>
      <c r="O62" s="96"/>
      <c r="P62" s="96"/>
      <c r="Q62" s="96"/>
      <c r="R62" s="96"/>
      <c r="S62" s="96"/>
      <c r="T62" s="96"/>
      <c r="U62" s="95"/>
    </row>
    <row r="63" spans="2:22" ht="34.5" customHeight="1">
      <c r="B63" s="94" t="s">
        <v>687</v>
      </c>
      <c r="C63" s="96"/>
      <c r="D63" s="96"/>
      <c r="E63" s="96"/>
      <c r="F63" s="96"/>
      <c r="G63" s="96"/>
      <c r="H63" s="96"/>
      <c r="I63" s="96"/>
      <c r="J63" s="96"/>
      <c r="K63" s="96"/>
      <c r="L63" s="96"/>
      <c r="M63" s="96"/>
      <c r="N63" s="96"/>
      <c r="O63" s="96"/>
      <c r="P63" s="96"/>
      <c r="Q63" s="96"/>
      <c r="R63" s="96"/>
      <c r="S63" s="96"/>
      <c r="T63" s="96"/>
      <c r="U63" s="95"/>
    </row>
    <row r="64" spans="2:22" ht="73.8" customHeight="1">
      <c r="B64" s="94" t="s">
        <v>688</v>
      </c>
      <c r="C64" s="96"/>
      <c r="D64" s="96"/>
      <c r="E64" s="96"/>
      <c r="F64" s="96"/>
      <c r="G64" s="96"/>
      <c r="H64" s="96"/>
      <c r="I64" s="96"/>
      <c r="J64" s="96"/>
      <c r="K64" s="96"/>
      <c r="L64" s="96"/>
      <c r="M64" s="96"/>
      <c r="N64" s="96"/>
      <c r="O64" s="96"/>
      <c r="P64" s="96"/>
      <c r="Q64" s="96"/>
      <c r="R64" s="96"/>
      <c r="S64" s="96"/>
      <c r="T64" s="96"/>
      <c r="U64" s="95"/>
    </row>
    <row r="65" spans="2:21" ht="115.8" customHeight="1">
      <c r="B65" s="94" t="s">
        <v>689</v>
      </c>
      <c r="C65" s="96"/>
      <c r="D65" s="96"/>
      <c r="E65" s="96"/>
      <c r="F65" s="96"/>
      <c r="G65" s="96"/>
      <c r="H65" s="96"/>
      <c r="I65" s="96"/>
      <c r="J65" s="96"/>
      <c r="K65" s="96"/>
      <c r="L65" s="96"/>
      <c r="M65" s="96"/>
      <c r="N65" s="96"/>
      <c r="O65" s="96"/>
      <c r="P65" s="96"/>
      <c r="Q65" s="96"/>
      <c r="R65" s="96"/>
      <c r="S65" s="96"/>
      <c r="T65" s="96"/>
      <c r="U65" s="95"/>
    </row>
    <row r="66" spans="2:21" ht="23.7" customHeight="1">
      <c r="B66" s="94" t="s">
        <v>690</v>
      </c>
      <c r="C66" s="96"/>
      <c r="D66" s="96"/>
      <c r="E66" s="96"/>
      <c r="F66" s="96"/>
      <c r="G66" s="96"/>
      <c r="H66" s="96"/>
      <c r="I66" s="96"/>
      <c r="J66" s="96"/>
      <c r="K66" s="96"/>
      <c r="L66" s="96"/>
      <c r="M66" s="96"/>
      <c r="N66" s="96"/>
      <c r="O66" s="96"/>
      <c r="P66" s="96"/>
      <c r="Q66" s="96"/>
      <c r="R66" s="96"/>
      <c r="S66" s="96"/>
      <c r="T66" s="96"/>
      <c r="U66" s="95"/>
    </row>
    <row r="67" spans="2:21" ht="22.8" customHeight="1">
      <c r="B67" s="94" t="s">
        <v>691</v>
      </c>
      <c r="C67" s="96"/>
      <c r="D67" s="96"/>
      <c r="E67" s="96"/>
      <c r="F67" s="96"/>
      <c r="G67" s="96"/>
      <c r="H67" s="96"/>
      <c r="I67" s="96"/>
      <c r="J67" s="96"/>
      <c r="K67" s="96"/>
      <c r="L67" s="96"/>
      <c r="M67" s="96"/>
      <c r="N67" s="96"/>
      <c r="O67" s="96"/>
      <c r="P67" s="96"/>
      <c r="Q67" s="96"/>
      <c r="R67" s="96"/>
      <c r="S67" s="96"/>
      <c r="T67" s="96"/>
      <c r="U67" s="95"/>
    </row>
    <row r="68" spans="2:21" ht="19.8" customHeight="1">
      <c r="B68" s="94" t="s">
        <v>692</v>
      </c>
      <c r="C68" s="96"/>
      <c r="D68" s="96"/>
      <c r="E68" s="96"/>
      <c r="F68" s="96"/>
      <c r="G68" s="96"/>
      <c r="H68" s="96"/>
      <c r="I68" s="96"/>
      <c r="J68" s="96"/>
      <c r="K68" s="96"/>
      <c r="L68" s="96"/>
      <c r="M68" s="96"/>
      <c r="N68" s="96"/>
      <c r="O68" s="96"/>
      <c r="P68" s="96"/>
      <c r="Q68" s="96"/>
      <c r="R68" s="96"/>
      <c r="S68" s="96"/>
      <c r="T68" s="96"/>
      <c r="U68" s="95"/>
    </row>
    <row r="69" spans="2:21" ht="21.45" customHeight="1">
      <c r="B69" s="94" t="s">
        <v>693</v>
      </c>
      <c r="C69" s="96"/>
      <c r="D69" s="96"/>
      <c r="E69" s="96"/>
      <c r="F69" s="96"/>
      <c r="G69" s="96"/>
      <c r="H69" s="96"/>
      <c r="I69" s="96"/>
      <c r="J69" s="96"/>
      <c r="K69" s="96"/>
      <c r="L69" s="96"/>
      <c r="M69" s="96"/>
      <c r="N69" s="96"/>
      <c r="O69" s="96"/>
      <c r="P69" s="96"/>
      <c r="Q69" s="96"/>
      <c r="R69" s="96"/>
      <c r="S69" s="96"/>
      <c r="T69" s="96"/>
      <c r="U69" s="95"/>
    </row>
    <row r="70" spans="2:21" ht="34.5" customHeight="1">
      <c r="B70" s="94" t="s">
        <v>694</v>
      </c>
      <c r="C70" s="96"/>
      <c r="D70" s="96"/>
      <c r="E70" s="96"/>
      <c r="F70" s="96"/>
      <c r="G70" s="96"/>
      <c r="H70" s="96"/>
      <c r="I70" s="96"/>
      <c r="J70" s="96"/>
      <c r="K70" s="96"/>
      <c r="L70" s="96"/>
      <c r="M70" s="96"/>
      <c r="N70" s="96"/>
      <c r="O70" s="96"/>
      <c r="P70" s="96"/>
      <c r="Q70" s="96"/>
      <c r="R70" s="96"/>
      <c r="S70" s="96"/>
      <c r="T70" s="96"/>
      <c r="U70" s="95"/>
    </row>
    <row r="71" spans="2:21" ht="34.5" customHeight="1">
      <c r="B71" s="94" t="s">
        <v>695</v>
      </c>
      <c r="C71" s="96"/>
      <c r="D71" s="96"/>
      <c r="E71" s="96"/>
      <c r="F71" s="96"/>
      <c r="G71" s="96"/>
      <c r="H71" s="96"/>
      <c r="I71" s="96"/>
      <c r="J71" s="96"/>
      <c r="K71" s="96"/>
      <c r="L71" s="96"/>
      <c r="M71" s="96"/>
      <c r="N71" s="96"/>
      <c r="O71" s="96"/>
      <c r="P71" s="96"/>
      <c r="Q71" s="96"/>
      <c r="R71" s="96"/>
      <c r="S71" s="96"/>
      <c r="T71" s="96"/>
      <c r="U71" s="95"/>
    </row>
    <row r="72" spans="2:21" ht="34.5" customHeight="1">
      <c r="B72" s="94" t="s">
        <v>696</v>
      </c>
      <c r="C72" s="96"/>
      <c r="D72" s="96"/>
      <c r="E72" s="96"/>
      <c r="F72" s="96"/>
      <c r="G72" s="96"/>
      <c r="H72" s="96"/>
      <c r="I72" s="96"/>
      <c r="J72" s="96"/>
      <c r="K72" s="96"/>
      <c r="L72" s="96"/>
      <c r="M72" s="96"/>
      <c r="N72" s="96"/>
      <c r="O72" s="96"/>
      <c r="P72" s="96"/>
      <c r="Q72" s="96"/>
      <c r="R72" s="96"/>
      <c r="S72" s="96"/>
      <c r="T72" s="96"/>
      <c r="U72" s="95"/>
    </row>
    <row r="73" spans="2:21" ht="65.55" customHeight="1">
      <c r="B73" s="94" t="s">
        <v>697</v>
      </c>
      <c r="C73" s="96"/>
      <c r="D73" s="96"/>
      <c r="E73" s="96"/>
      <c r="F73" s="96"/>
      <c r="G73" s="96"/>
      <c r="H73" s="96"/>
      <c r="I73" s="96"/>
      <c r="J73" s="96"/>
      <c r="K73" s="96"/>
      <c r="L73" s="96"/>
      <c r="M73" s="96"/>
      <c r="N73" s="96"/>
      <c r="O73" s="96"/>
      <c r="P73" s="96"/>
      <c r="Q73" s="96"/>
      <c r="R73" s="96"/>
      <c r="S73" s="96"/>
      <c r="T73" s="96"/>
      <c r="U73" s="95"/>
    </row>
    <row r="74" spans="2:21" ht="34.5" customHeight="1">
      <c r="B74" s="94" t="s">
        <v>698</v>
      </c>
      <c r="C74" s="96"/>
      <c r="D74" s="96"/>
      <c r="E74" s="96"/>
      <c r="F74" s="96"/>
      <c r="G74" s="96"/>
      <c r="H74" s="96"/>
      <c r="I74" s="96"/>
      <c r="J74" s="96"/>
      <c r="K74" s="96"/>
      <c r="L74" s="96"/>
      <c r="M74" s="96"/>
      <c r="N74" s="96"/>
      <c r="O74" s="96"/>
      <c r="P74" s="96"/>
      <c r="Q74" s="96"/>
      <c r="R74" s="96"/>
      <c r="S74" s="96"/>
      <c r="T74" s="96"/>
      <c r="U74" s="95"/>
    </row>
    <row r="75" spans="2:21" ht="94.5" customHeight="1">
      <c r="B75" s="94" t="s">
        <v>699</v>
      </c>
      <c r="C75" s="96"/>
      <c r="D75" s="96"/>
      <c r="E75" s="96"/>
      <c r="F75" s="96"/>
      <c r="G75" s="96"/>
      <c r="H75" s="96"/>
      <c r="I75" s="96"/>
      <c r="J75" s="96"/>
      <c r="K75" s="96"/>
      <c r="L75" s="96"/>
      <c r="M75" s="96"/>
      <c r="N75" s="96"/>
      <c r="O75" s="96"/>
      <c r="P75" s="96"/>
      <c r="Q75" s="96"/>
      <c r="R75" s="96"/>
      <c r="S75" s="96"/>
      <c r="T75" s="96"/>
      <c r="U75" s="95"/>
    </row>
    <row r="76" spans="2:21" ht="93" customHeight="1">
      <c r="B76" s="94" t="s">
        <v>700</v>
      </c>
      <c r="C76" s="96"/>
      <c r="D76" s="96"/>
      <c r="E76" s="96"/>
      <c r="F76" s="96"/>
      <c r="G76" s="96"/>
      <c r="H76" s="96"/>
      <c r="I76" s="96"/>
      <c r="J76" s="96"/>
      <c r="K76" s="96"/>
      <c r="L76" s="96"/>
      <c r="M76" s="96"/>
      <c r="N76" s="96"/>
      <c r="O76" s="96"/>
      <c r="P76" s="96"/>
      <c r="Q76" s="96"/>
      <c r="R76" s="96"/>
      <c r="S76" s="96"/>
      <c r="T76" s="96"/>
      <c r="U76" s="95"/>
    </row>
    <row r="77" spans="2:21" ht="87" customHeight="1">
      <c r="B77" s="94" t="s">
        <v>701</v>
      </c>
      <c r="C77" s="96"/>
      <c r="D77" s="96"/>
      <c r="E77" s="96"/>
      <c r="F77" s="96"/>
      <c r="G77" s="96"/>
      <c r="H77" s="96"/>
      <c r="I77" s="96"/>
      <c r="J77" s="96"/>
      <c r="K77" s="96"/>
      <c r="L77" s="96"/>
      <c r="M77" s="96"/>
      <c r="N77" s="96"/>
      <c r="O77" s="96"/>
      <c r="P77" s="96"/>
      <c r="Q77" s="96"/>
      <c r="R77" s="96"/>
      <c r="S77" s="96"/>
      <c r="T77" s="96"/>
      <c r="U77" s="95"/>
    </row>
    <row r="78" spans="2:21" ht="30.3" customHeight="1">
      <c r="B78" s="94" t="s">
        <v>702</v>
      </c>
      <c r="C78" s="96"/>
      <c r="D78" s="96"/>
      <c r="E78" s="96"/>
      <c r="F78" s="96"/>
      <c r="G78" s="96"/>
      <c r="H78" s="96"/>
      <c r="I78" s="96"/>
      <c r="J78" s="96"/>
      <c r="K78" s="96"/>
      <c r="L78" s="96"/>
      <c r="M78" s="96"/>
      <c r="N78" s="96"/>
      <c r="O78" s="96"/>
      <c r="P78" s="96"/>
      <c r="Q78" s="96"/>
      <c r="R78" s="96"/>
      <c r="S78" s="96"/>
      <c r="T78" s="96"/>
      <c r="U78" s="95"/>
    </row>
    <row r="79" spans="2:21" ht="34.200000000000003" customHeight="1">
      <c r="B79" s="94" t="s">
        <v>703</v>
      </c>
      <c r="C79" s="96"/>
      <c r="D79" s="96"/>
      <c r="E79" s="96"/>
      <c r="F79" s="96"/>
      <c r="G79" s="96"/>
      <c r="H79" s="96"/>
      <c r="I79" s="96"/>
      <c r="J79" s="96"/>
      <c r="K79" s="96"/>
      <c r="L79" s="96"/>
      <c r="M79" s="96"/>
      <c r="N79" s="96"/>
      <c r="O79" s="96"/>
      <c r="P79" s="96"/>
      <c r="Q79" s="96"/>
      <c r="R79" s="96"/>
      <c r="S79" s="96"/>
      <c r="T79" s="96"/>
      <c r="U79" s="95"/>
    </row>
    <row r="80" spans="2:21" ht="91.5" customHeight="1">
      <c r="B80" s="94" t="s">
        <v>704</v>
      </c>
      <c r="C80" s="96"/>
      <c r="D80" s="96"/>
      <c r="E80" s="96"/>
      <c r="F80" s="96"/>
      <c r="G80" s="96"/>
      <c r="H80" s="96"/>
      <c r="I80" s="96"/>
      <c r="J80" s="96"/>
      <c r="K80" s="96"/>
      <c r="L80" s="96"/>
      <c r="M80" s="96"/>
      <c r="N80" s="96"/>
      <c r="O80" s="96"/>
      <c r="P80" s="96"/>
      <c r="Q80" s="96"/>
      <c r="R80" s="96"/>
      <c r="S80" s="96"/>
      <c r="T80" s="96"/>
      <c r="U80" s="95"/>
    </row>
    <row r="81" spans="2:21" ht="21.3" customHeight="1">
      <c r="B81" s="94" t="s">
        <v>705</v>
      </c>
      <c r="C81" s="96"/>
      <c r="D81" s="96"/>
      <c r="E81" s="96"/>
      <c r="F81" s="96"/>
      <c r="G81" s="96"/>
      <c r="H81" s="96"/>
      <c r="I81" s="96"/>
      <c r="J81" s="96"/>
      <c r="K81" s="96"/>
      <c r="L81" s="96"/>
      <c r="M81" s="96"/>
      <c r="N81" s="96"/>
      <c r="O81" s="96"/>
      <c r="P81" s="96"/>
      <c r="Q81" s="96"/>
      <c r="R81" s="96"/>
      <c r="S81" s="96"/>
      <c r="T81" s="96"/>
      <c r="U81" s="95"/>
    </row>
    <row r="82" spans="2:21" ht="34.5" customHeight="1">
      <c r="B82" s="94" t="s">
        <v>706</v>
      </c>
      <c r="C82" s="96"/>
      <c r="D82" s="96"/>
      <c r="E82" s="96"/>
      <c r="F82" s="96"/>
      <c r="G82" s="96"/>
      <c r="H82" s="96"/>
      <c r="I82" s="96"/>
      <c r="J82" s="96"/>
      <c r="K82" s="96"/>
      <c r="L82" s="96"/>
      <c r="M82" s="96"/>
      <c r="N82" s="96"/>
      <c r="O82" s="96"/>
      <c r="P82" s="96"/>
      <c r="Q82" s="96"/>
      <c r="R82" s="96"/>
      <c r="S82" s="96"/>
      <c r="T82" s="96"/>
      <c r="U82" s="95"/>
    </row>
    <row r="83" spans="2:21" ht="92.7" customHeight="1">
      <c r="B83" s="94" t="s">
        <v>707</v>
      </c>
      <c r="C83" s="96"/>
      <c r="D83" s="96"/>
      <c r="E83" s="96"/>
      <c r="F83" s="96"/>
      <c r="G83" s="96"/>
      <c r="H83" s="96"/>
      <c r="I83" s="96"/>
      <c r="J83" s="96"/>
      <c r="K83" s="96"/>
      <c r="L83" s="96"/>
      <c r="M83" s="96"/>
      <c r="N83" s="96"/>
      <c r="O83" s="96"/>
      <c r="P83" s="96"/>
      <c r="Q83" s="96"/>
      <c r="R83" s="96"/>
      <c r="S83" s="96"/>
      <c r="T83" s="96"/>
      <c r="U83" s="95"/>
    </row>
    <row r="84" spans="2:21" ht="49.5" customHeight="1">
      <c r="B84" s="94" t="s">
        <v>708</v>
      </c>
      <c r="C84" s="96"/>
      <c r="D84" s="96"/>
      <c r="E84" s="96"/>
      <c r="F84" s="96"/>
      <c r="G84" s="96"/>
      <c r="H84" s="96"/>
      <c r="I84" s="96"/>
      <c r="J84" s="96"/>
      <c r="K84" s="96"/>
      <c r="L84" s="96"/>
      <c r="M84" s="96"/>
      <c r="N84" s="96"/>
      <c r="O84" s="96"/>
      <c r="P84" s="96"/>
      <c r="Q84" s="96"/>
      <c r="R84" s="96"/>
      <c r="S84" s="96"/>
      <c r="T84" s="96"/>
      <c r="U84" s="95"/>
    </row>
    <row r="85" spans="2:21" ht="88.05" customHeight="1">
      <c r="B85" s="94" t="s">
        <v>709</v>
      </c>
      <c r="C85" s="96"/>
      <c r="D85" s="96"/>
      <c r="E85" s="96"/>
      <c r="F85" s="96"/>
      <c r="G85" s="96"/>
      <c r="H85" s="96"/>
      <c r="I85" s="96"/>
      <c r="J85" s="96"/>
      <c r="K85" s="96"/>
      <c r="L85" s="96"/>
      <c r="M85" s="96"/>
      <c r="N85" s="96"/>
      <c r="O85" s="96"/>
      <c r="P85" s="96"/>
      <c r="Q85" s="96"/>
      <c r="R85" s="96"/>
      <c r="S85" s="96"/>
      <c r="T85" s="96"/>
      <c r="U85" s="95"/>
    </row>
    <row r="86" spans="2:21" ht="47.25" customHeight="1">
      <c r="B86" s="94" t="s">
        <v>710</v>
      </c>
      <c r="C86" s="96"/>
      <c r="D86" s="96"/>
      <c r="E86" s="96"/>
      <c r="F86" s="96"/>
      <c r="G86" s="96"/>
      <c r="H86" s="96"/>
      <c r="I86" s="96"/>
      <c r="J86" s="96"/>
      <c r="K86" s="96"/>
      <c r="L86" s="96"/>
      <c r="M86" s="96"/>
      <c r="N86" s="96"/>
      <c r="O86" s="96"/>
      <c r="P86" s="96"/>
      <c r="Q86" s="96"/>
      <c r="R86" s="96"/>
      <c r="S86" s="96"/>
      <c r="T86" s="96"/>
      <c r="U86" s="95"/>
    </row>
    <row r="87" spans="2:21" ht="49.05" customHeight="1">
      <c r="B87" s="94" t="s">
        <v>711</v>
      </c>
      <c r="C87" s="96"/>
      <c r="D87" s="96"/>
      <c r="E87" s="96"/>
      <c r="F87" s="96"/>
      <c r="G87" s="96"/>
      <c r="H87" s="96"/>
      <c r="I87" s="96"/>
      <c r="J87" s="96"/>
      <c r="K87" s="96"/>
      <c r="L87" s="96"/>
      <c r="M87" s="96"/>
      <c r="N87" s="96"/>
      <c r="O87" s="96"/>
      <c r="P87" s="96"/>
      <c r="Q87" s="96"/>
      <c r="R87" s="96"/>
      <c r="S87" s="96"/>
      <c r="T87" s="96"/>
      <c r="U87" s="95"/>
    </row>
    <row r="88" spans="2:21" ht="100.5" customHeight="1">
      <c r="B88" s="94" t="s">
        <v>712</v>
      </c>
      <c r="C88" s="96"/>
      <c r="D88" s="96"/>
      <c r="E88" s="96"/>
      <c r="F88" s="96"/>
      <c r="G88" s="96"/>
      <c r="H88" s="96"/>
      <c r="I88" s="96"/>
      <c r="J88" s="96"/>
      <c r="K88" s="96"/>
      <c r="L88" s="96"/>
      <c r="M88" s="96"/>
      <c r="N88" s="96"/>
      <c r="O88" s="96"/>
      <c r="P88" s="96"/>
      <c r="Q88" s="96"/>
      <c r="R88" s="96"/>
      <c r="S88" s="96"/>
      <c r="T88" s="96"/>
      <c r="U88" s="95"/>
    </row>
    <row r="89" spans="2:21" ht="104.55" customHeight="1">
      <c r="B89" s="94" t="s">
        <v>713</v>
      </c>
      <c r="C89" s="96"/>
      <c r="D89" s="96"/>
      <c r="E89" s="96"/>
      <c r="F89" s="96"/>
      <c r="G89" s="96"/>
      <c r="H89" s="96"/>
      <c r="I89" s="96"/>
      <c r="J89" s="96"/>
      <c r="K89" s="96"/>
      <c r="L89" s="96"/>
      <c r="M89" s="96"/>
      <c r="N89" s="96"/>
      <c r="O89" s="96"/>
      <c r="P89" s="96"/>
      <c r="Q89" s="96"/>
      <c r="R89" s="96"/>
      <c r="S89" s="96"/>
      <c r="T89" s="96"/>
      <c r="U89" s="95"/>
    </row>
    <row r="90" spans="2:21" ht="45.3" customHeight="1">
      <c r="B90" s="94" t="s">
        <v>714</v>
      </c>
      <c r="C90" s="96"/>
      <c r="D90" s="96"/>
      <c r="E90" s="96"/>
      <c r="F90" s="96"/>
      <c r="G90" s="96"/>
      <c r="H90" s="96"/>
      <c r="I90" s="96"/>
      <c r="J90" s="96"/>
      <c r="K90" s="96"/>
      <c r="L90" s="96"/>
      <c r="M90" s="96"/>
      <c r="N90" s="96"/>
      <c r="O90" s="96"/>
      <c r="P90" s="96"/>
      <c r="Q90" s="96"/>
      <c r="R90" s="96"/>
      <c r="S90" s="96"/>
      <c r="T90" s="96"/>
      <c r="U90" s="95"/>
    </row>
    <row r="91" spans="2:21" ht="63.45" customHeight="1">
      <c r="B91" s="94" t="s">
        <v>715</v>
      </c>
      <c r="C91" s="96"/>
      <c r="D91" s="96"/>
      <c r="E91" s="96"/>
      <c r="F91" s="96"/>
      <c r="G91" s="96"/>
      <c r="H91" s="96"/>
      <c r="I91" s="96"/>
      <c r="J91" s="96"/>
      <c r="K91" s="96"/>
      <c r="L91" s="96"/>
      <c r="M91" s="96"/>
      <c r="N91" s="96"/>
      <c r="O91" s="96"/>
      <c r="P91" s="96"/>
      <c r="Q91" s="96"/>
      <c r="R91" s="96"/>
      <c r="S91" s="96"/>
      <c r="T91" s="96"/>
      <c r="U91" s="95"/>
    </row>
    <row r="92" spans="2:21" ht="34.5" customHeight="1">
      <c r="B92" s="94" t="s">
        <v>716</v>
      </c>
      <c r="C92" s="96"/>
      <c r="D92" s="96"/>
      <c r="E92" s="96"/>
      <c r="F92" s="96"/>
      <c r="G92" s="96"/>
      <c r="H92" s="96"/>
      <c r="I92" s="96"/>
      <c r="J92" s="96"/>
      <c r="K92" s="96"/>
      <c r="L92" s="96"/>
      <c r="M92" s="96"/>
      <c r="N92" s="96"/>
      <c r="O92" s="96"/>
      <c r="P92" s="96"/>
      <c r="Q92" s="96"/>
      <c r="R92" s="96"/>
      <c r="S92" s="96"/>
      <c r="T92" s="96"/>
      <c r="U92" s="95"/>
    </row>
    <row r="93" spans="2:21" ht="34.5" customHeight="1" thickBot="1">
      <c r="B93" s="97" t="s">
        <v>717</v>
      </c>
      <c r="C93" s="99"/>
      <c r="D93" s="99"/>
      <c r="E93" s="99"/>
      <c r="F93" s="99"/>
      <c r="G93" s="99"/>
      <c r="H93" s="99"/>
      <c r="I93" s="99"/>
      <c r="J93" s="99"/>
      <c r="K93" s="99"/>
      <c r="L93" s="99"/>
      <c r="M93" s="99"/>
      <c r="N93" s="99"/>
      <c r="O93" s="99"/>
      <c r="P93" s="99"/>
      <c r="Q93" s="99"/>
      <c r="R93" s="99"/>
      <c r="S93" s="99"/>
      <c r="T93" s="99"/>
      <c r="U93" s="98"/>
    </row>
  </sheetData>
  <mergeCells count="176">
    <mergeCell ref="B92:U92"/>
    <mergeCell ref="B93:U93"/>
    <mergeCell ref="B86:U86"/>
    <mergeCell ref="B87:U87"/>
    <mergeCell ref="B88:U88"/>
    <mergeCell ref="B89:U89"/>
    <mergeCell ref="B90:U90"/>
    <mergeCell ref="B91:U91"/>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C48:H48"/>
    <mergeCell ref="I48:K48"/>
    <mergeCell ref="L48:O48"/>
    <mergeCell ref="B52:D52"/>
    <mergeCell ref="B53:D53"/>
    <mergeCell ref="B55:U55"/>
    <mergeCell ref="C46:H46"/>
    <mergeCell ref="I46:K46"/>
    <mergeCell ref="L46:O46"/>
    <mergeCell ref="C47:H47"/>
    <mergeCell ref="I47:K47"/>
    <mergeCell ref="L47:O47"/>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4.5546875" style="1" customWidth="1"/>
    <col min="12" max="12" width="8.6640625" style="1" customWidth="1"/>
    <col min="13" max="13" width="7.109375" style="1" customWidth="1"/>
    <col min="14" max="14" width="24.109375" style="1" customWidth="1"/>
    <col min="15" max="15" width="31.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718</v>
      </c>
      <c r="D4" s="15" t="s">
        <v>719</v>
      </c>
      <c r="E4" s="15"/>
      <c r="F4" s="15"/>
      <c r="G4" s="15"/>
      <c r="H4" s="15"/>
      <c r="I4" s="16"/>
      <c r="J4" s="17" t="s">
        <v>6</v>
      </c>
      <c r="K4" s="18" t="s">
        <v>7</v>
      </c>
      <c r="L4" s="19" t="s">
        <v>8</v>
      </c>
      <c r="M4" s="19"/>
      <c r="N4" s="19"/>
      <c r="O4" s="19"/>
      <c r="P4" s="17" t="s">
        <v>9</v>
      </c>
      <c r="Q4" s="19" t="s">
        <v>720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99" customHeight="1" thickTop="1" thickBot="1">
      <c r="A11" s="56"/>
      <c r="B11" s="57" t="s">
        <v>36</v>
      </c>
      <c r="C11" s="58" t="s">
        <v>721</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 t="shared" ref="U11:U20" si="0">IF(ISERR(T11/S11*100),"N/A",T11/S11*100)</f>
        <v>N/A</v>
      </c>
    </row>
    <row r="12" spans="1:34" ht="75" customHeight="1" thickTop="1" thickBot="1">
      <c r="A12" s="56"/>
      <c r="B12" s="57" t="s">
        <v>46</v>
      </c>
      <c r="C12" s="58" t="s">
        <v>722</v>
      </c>
      <c r="D12" s="58"/>
      <c r="E12" s="58"/>
      <c r="F12" s="58"/>
      <c r="G12" s="58"/>
      <c r="H12" s="58"/>
      <c r="I12" s="58" t="s">
        <v>723</v>
      </c>
      <c r="J12" s="58"/>
      <c r="K12" s="58"/>
      <c r="L12" s="58" t="s">
        <v>724</v>
      </c>
      <c r="M12" s="58"/>
      <c r="N12" s="58"/>
      <c r="O12" s="58"/>
      <c r="P12" s="59" t="s">
        <v>40</v>
      </c>
      <c r="Q12" s="59" t="s">
        <v>41</v>
      </c>
      <c r="R12" s="59">
        <v>80.03</v>
      </c>
      <c r="S12" s="59" t="s">
        <v>42</v>
      </c>
      <c r="T12" s="59" t="s">
        <v>42</v>
      </c>
      <c r="U12" s="60" t="str">
        <f t="shared" si="0"/>
        <v>N/A</v>
      </c>
    </row>
    <row r="13" spans="1:34" ht="75" customHeight="1" thickTop="1">
      <c r="A13" s="56"/>
      <c r="B13" s="57" t="s">
        <v>51</v>
      </c>
      <c r="C13" s="58" t="s">
        <v>725</v>
      </c>
      <c r="D13" s="58"/>
      <c r="E13" s="58"/>
      <c r="F13" s="58"/>
      <c r="G13" s="58"/>
      <c r="H13" s="58"/>
      <c r="I13" s="58" t="s">
        <v>726</v>
      </c>
      <c r="J13" s="58"/>
      <c r="K13" s="58"/>
      <c r="L13" s="58" t="s">
        <v>727</v>
      </c>
      <c r="M13" s="58"/>
      <c r="N13" s="58"/>
      <c r="O13" s="58"/>
      <c r="P13" s="59" t="s">
        <v>40</v>
      </c>
      <c r="Q13" s="59" t="s">
        <v>135</v>
      </c>
      <c r="R13" s="59">
        <v>0</v>
      </c>
      <c r="S13" s="59">
        <v>0</v>
      </c>
      <c r="T13" s="59">
        <v>0</v>
      </c>
      <c r="U13" s="60" t="str">
        <f t="shared" si="0"/>
        <v>N/A</v>
      </c>
    </row>
    <row r="14" spans="1:34" ht="75" customHeight="1">
      <c r="A14" s="56"/>
      <c r="B14" s="61" t="s">
        <v>43</v>
      </c>
      <c r="C14" s="62" t="s">
        <v>728</v>
      </c>
      <c r="D14" s="62"/>
      <c r="E14" s="62"/>
      <c r="F14" s="62"/>
      <c r="G14" s="62"/>
      <c r="H14" s="62"/>
      <c r="I14" s="62" t="s">
        <v>729</v>
      </c>
      <c r="J14" s="62"/>
      <c r="K14" s="62"/>
      <c r="L14" s="62" t="s">
        <v>730</v>
      </c>
      <c r="M14" s="62"/>
      <c r="N14" s="62"/>
      <c r="O14" s="62"/>
      <c r="P14" s="63" t="s">
        <v>40</v>
      </c>
      <c r="Q14" s="63" t="s">
        <v>41</v>
      </c>
      <c r="R14" s="63">
        <v>0</v>
      </c>
      <c r="S14" s="63" t="s">
        <v>42</v>
      </c>
      <c r="T14" s="63" t="s">
        <v>42</v>
      </c>
      <c r="U14" s="65" t="str">
        <f t="shared" si="0"/>
        <v>N/A</v>
      </c>
    </row>
    <row r="15" spans="1:34" ht="75" customHeight="1">
      <c r="A15" s="56"/>
      <c r="B15" s="61" t="s">
        <v>43</v>
      </c>
      <c r="C15" s="62" t="s">
        <v>731</v>
      </c>
      <c r="D15" s="62"/>
      <c r="E15" s="62"/>
      <c r="F15" s="62"/>
      <c r="G15" s="62"/>
      <c r="H15" s="62"/>
      <c r="I15" s="62" t="s">
        <v>732</v>
      </c>
      <c r="J15" s="62"/>
      <c r="K15" s="62"/>
      <c r="L15" s="62" t="s">
        <v>733</v>
      </c>
      <c r="M15" s="62"/>
      <c r="N15" s="62"/>
      <c r="O15" s="62"/>
      <c r="P15" s="63" t="s">
        <v>40</v>
      </c>
      <c r="Q15" s="63" t="s">
        <v>135</v>
      </c>
      <c r="R15" s="63">
        <v>0</v>
      </c>
      <c r="S15" s="63">
        <v>0</v>
      </c>
      <c r="T15" s="63">
        <v>0</v>
      </c>
      <c r="U15" s="65" t="str">
        <f t="shared" si="0"/>
        <v>N/A</v>
      </c>
    </row>
    <row r="16" spans="1:34" ht="75" customHeight="1" thickBot="1">
      <c r="A16" s="56"/>
      <c r="B16" s="61" t="s">
        <v>43</v>
      </c>
      <c r="C16" s="62" t="s">
        <v>734</v>
      </c>
      <c r="D16" s="62"/>
      <c r="E16" s="62"/>
      <c r="F16" s="62"/>
      <c r="G16" s="62"/>
      <c r="H16" s="62"/>
      <c r="I16" s="62" t="s">
        <v>735</v>
      </c>
      <c r="J16" s="62"/>
      <c r="K16" s="62"/>
      <c r="L16" s="62" t="s">
        <v>736</v>
      </c>
      <c r="M16" s="62"/>
      <c r="N16" s="62"/>
      <c r="O16" s="62"/>
      <c r="P16" s="63" t="s">
        <v>40</v>
      </c>
      <c r="Q16" s="63" t="s">
        <v>135</v>
      </c>
      <c r="R16" s="63">
        <v>0</v>
      </c>
      <c r="S16" s="63">
        <v>0</v>
      </c>
      <c r="T16" s="63">
        <v>0</v>
      </c>
      <c r="U16" s="65" t="str">
        <f t="shared" si="0"/>
        <v>N/A</v>
      </c>
    </row>
    <row r="17" spans="1:22" ht="75" customHeight="1" thickTop="1">
      <c r="A17" s="56"/>
      <c r="B17" s="57" t="s">
        <v>56</v>
      </c>
      <c r="C17" s="58" t="s">
        <v>737</v>
      </c>
      <c r="D17" s="58"/>
      <c r="E17" s="58"/>
      <c r="F17" s="58"/>
      <c r="G17" s="58"/>
      <c r="H17" s="58"/>
      <c r="I17" s="58" t="s">
        <v>738</v>
      </c>
      <c r="J17" s="58"/>
      <c r="K17" s="58"/>
      <c r="L17" s="58" t="s">
        <v>739</v>
      </c>
      <c r="M17" s="58"/>
      <c r="N17" s="58"/>
      <c r="O17" s="58"/>
      <c r="P17" s="59" t="s">
        <v>40</v>
      </c>
      <c r="Q17" s="59" t="s">
        <v>148</v>
      </c>
      <c r="R17" s="59">
        <v>66.11</v>
      </c>
      <c r="S17" s="59">
        <v>13.21</v>
      </c>
      <c r="T17" s="59">
        <v>0</v>
      </c>
      <c r="U17" s="60">
        <f t="shared" si="0"/>
        <v>0</v>
      </c>
    </row>
    <row r="18" spans="1:22" ht="75" customHeight="1">
      <c r="A18" s="56"/>
      <c r="B18" s="61" t="s">
        <v>43</v>
      </c>
      <c r="C18" s="62" t="s">
        <v>740</v>
      </c>
      <c r="D18" s="62"/>
      <c r="E18" s="62"/>
      <c r="F18" s="62"/>
      <c r="G18" s="62"/>
      <c r="H18" s="62"/>
      <c r="I18" s="62" t="s">
        <v>741</v>
      </c>
      <c r="J18" s="62"/>
      <c r="K18" s="62"/>
      <c r="L18" s="62" t="s">
        <v>742</v>
      </c>
      <c r="M18" s="62"/>
      <c r="N18" s="62"/>
      <c r="O18" s="62"/>
      <c r="P18" s="63" t="s">
        <v>40</v>
      </c>
      <c r="Q18" s="63" t="s">
        <v>152</v>
      </c>
      <c r="R18" s="63">
        <v>31.43</v>
      </c>
      <c r="S18" s="63" t="s">
        <v>42</v>
      </c>
      <c r="T18" s="63" t="s">
        <v>42</v>
      </c>
      <c r="U18" s="65" t="str">
        <f t="shared" si="0"/>
        <v>N/A</v>
      </c>
    </row>
    <row r="19" spans="1:22" ht="75" customHeight="1">
      <c r="A19" s="56"/>
      <c r="B19" s="61" t="s">
        <v>43</v>
      </c>
      <c r="C19" s="62" t="s">
        <v>743</v>
      </c>
      <c r="D19" s="62"/>
      <c r="E19" s="62"/>
      <c r="F19" s="62"/>
      <c r="G19" s="62"/>
      <c r="H19" s="62"/>
      <c r="I19" s="62" t="s">
        <v>744</v>
      </c>
      <c r="J19" s="62"/>
      <c r="K19" s="62"/>
      <c r="L19" s="62" t="s">
        <v>745</v>
      </c>
      <c r="M19" s="62"/>
      <c r="N19" s="62"/>
      <c r="O19" s="62"/>
      <c r="P19" s="63" t="s">
        <v>40</v>
      </c>
      <c r="Q19" s="63" t="s">
        <v>148</v>
      </c>
      <c r="R19" s="63">
        <v>48.15</v>
      </c>
      <c r="S19" s="63">
        <v>10.36</v>
      </c>
      <c r="T19" s="63">
        <v>0</v>
      </c>
      <c r="U19" s="65">
        <f t="shared" si="0"/>
        <v>0</v>
      </c>
    </row>
    <row r="20" spans="1:22" ht="75" customHeight="1" thickBot="1">
      <c r="A20" s="56"/>
      <c r="B20" s="61" t="s">
        <v>43</v>
      </c>
      <c r="C20" s="62" t="s">
        <v>746</v>
      </c>
      <c r="D20" s="62"/>
      <c r="E20" s="62"/>
      <c r="F20" s="62"/>
      <c r="G20" s="62"/>
      <c r="H20" s="62"/>
      <c r="I20" s="62" t="s">
        <v>747</v>
      </c>
      <c r="J20" s="62"/>
      <c r="K20" s="62"/>
      <c r="L20" s="62" t="s">
        <v>748</v>
      </c>
      <c r="M20" s="62"/>
      <c r="N20" s="62"/>
      <c r="O20" s="62"/>
      <c r="P20" s="63" t="s">
        <v>40</v>
      </c>
      <c r="Q20" s="63" t="s">
        <v>148</v>
      </c>
      <c r="R20" s="63">
        <v>33.049999999999997</v>
      </c>
      <c r="S20" s="63">
        <v>6.72</v>
      </c>
      <c r="T20" s="63">
        <v>0</v>
      </c>
      <c r="U20" s="65">
        <f t="shared" si="0"/>
        <v>0</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73</v>
      </c>
      <c r="C28" s="96"/>
      <c r="D28" s="96"/>
      <c r="E28" s="96"/>
      <c r="F28" s="96"/>
      <c r="G28" s="96"/>
      <c r="H28" s="96"/>
      <c r="I28" s="96"/>
      <c r="J28" s="96"/>
      <c r="K28" s="96"/>
      <c r="L28" s="96"/>
      <c r="M28" s="96"/>
      <c r="N28" s="96"/>
      <c r="O28" s="96"/>
      <c r="P28" s="96"/>
      <c r="Q28" s="96"/>
      <c r="R28" s="96"/>
      <c r="S28" s="96"/>
      <c r="T28" s="96"/>
      <c r="U28" s="95"/>
    </row>
    <row r="29" spans="1:22" ht="34.5" customHeight="1">
      <c r="B29" s="94" t="s">
        <v>749</v>
      </c>
      <c r="C29" s="96"/>
      <c r="D29" s="96"/>
      <c r="E29" s="96"/>
      <c r="F29" s="96"/>
      <c r="G29" s="96"/>
      <c r="H29" s="96"/>
      <c r="I29" s="96"/>
      <c r="J29" s="96"/>
      <c r="K29" s="96"/>
      <c r="L29" s="96"/>
      <c r="M29" s="96"/>
      <c r="N29" s="96"/>
      <c r="O29" s="96"/>
      <c r="P29" s="96"/>
      <c r="Q29" s="96"/>
      <c r="R29" s="96"/>
      <c r="S29" s="96"/>
      <c r="T29" s="96"/>
      <c r="U29" s="95"/>
    </row>
    <row r="30" spans="1:22" ht="116.25" customHeight="1">
      <c r="B30" s="94" t="s">
        <v>750</v>
      </c>
      <c r="C30" s="96"/>
      <c r="D30" s="96"/>
      <c r="E30" s="96"/>
      <c r="F30" s="96"/>
      <c r="G30" s="96"/>
      <c r="H30" s="96"/>
      <c r="I30" s="96"/>
      <c r="J30" s="96"/>
      <c r="K30" s="96"/>
      <c r="L30" s="96"/>
      <c r="M30" s="96"/>
      <c r="N30" s="96"/>
      <c r="O30" s="96"/>
      <c r="P30" s="96"/>
      <c r="Q30" s="96"/>
      <c r="R30" s="96"/>
      <c r="S30" s="96"/>
      <c r="T30" s="96"/>
      <c r="U30" s="95"/>
    </row>
    <row r="31" spans="1:22" ht="34.5" customHeight="1">
      <c r="B31" s="94" t="s">
        <v>751</v>
      </c>
      <c r="C31" s="96"/>
      <c r="D31" s="96"/>
      <c r="E31" s="96"/>
      <c r="F31" s="96"/>
      <c r="G31" s="96"/>
      <c r="H31" s="96"/>
      <c r="I31" s="96"/>
      <c r="J31" s="96"/>
      <c r="K31" s="96"/>
      <c r="L31" s="96"/>
      <c r="M31" s="96"/>
      <c r="N31" s="96"/>
      <c r="O31" s="96"/>
      <c r="P31" s="96"/>
      <c r="Q31" s="96"/>
      <c r="R31" s="96"/>
      <c r="S31" s="96"/>
      <c r="T31" s="96"/>
      <c r="U31" s="95"/>
    </row>
    <row r="32" spans="1:22" ht="117.3" customHeight="1">
      <c r="B32" s="94" t="s">
        <v>752</v>
      </c>
      <c r="C32" s="96"/>
      <c r="D32" s="96"/>
      <c r="E32" s="96"/>
      <c r="F32" s="96"/>
      <c r="G32" s="96"/>
      <c r="H32" s="96"/>
      <c r="I32" s="96"/>
      <c r="J32" s="96"/>
      <c r="K32" s="96"/>
      <c r="L32" s="96"/>
      <c r="M32" s="96"/>
      <c r="N32" s="96"/>
      <c r="O32" s="96"/>
      <c r="P32" s="96"/>
      <c r="Q32" s="96"/>
      <c r="R32" s="96"/>
      <c r="S32" s="96"/>
      <c r="T32" s="96"/>
      <c r="U32" s="95"/>
    </row>
    <row r="33" spans="2:21" ht="102" customHeight="1">
      <c r="B33" s="94" t="s">
        <v>753</v>
      </c>
      <c r="C33" s="96"/>
      <c r="D33" s="96"/>
      <c r="E33" s="96"/>
      <c r="F33" s="96"/>
      <c r="G33" s="96"/>
      <c r="H33" s="96"/>
      <c r="I33" s="96"/>
      <c r="J33" s="96"/>
      <c r="K33" s="96"/>
      <c r="L33" s="96"/>
      <c r="M33" s="96"/>
      <c r="N33" s="96"/>
      <c r="O33" s="96"/>
      <c r="P33" s="96"/>
      <c r="Q33" s="96"/>
      <c r="R33" s="96"/>
      <c r="S33" s="96"/>
      <c r="T33" s="96"/>
      <c r="U33" s="95"/>
    </row>
    <row r="34" spans="2:21" ht="90.3" customHeight="1">
      <c r="B34" s="94" t="s">
        <v>754</v>
      </c>
      <c r="C34" s="96"/>
      <c r="D34" s="96"/>
      <c r="E34" s="96"/>
      <c r="F34" s="96"/>
      <c r="G34" s="96"/>
      <c r="H34" s="96"/>
      <c r="I34" s="96"/>
      <c r="J34" s="96"/>
      <c r="K34" s="96"/>
      <c r="L34" s="96"/>
      <c r="M34" s="96"/>
      <c r="N34" s="96"/>
      <c r="O34" s="96"/>
      <c r="P34" s="96"/>
      <c r="Q34" s="96"/>
      <c r="R34" s="96"/>
      <c r="S34" s="96"/>
      <c r="T34" s="96"/>
      <c r="U34" s="95"/>
    </row>
    <row r="35" spans="2:21" ht="34.5" customHeight="1">
      <c r="B35" s="94" t="s">
        <v>755</v>
      </c>
      <c r="C35" s="96"/>
      <c r="D35" s="96"/>
      <c r="E35" s="96"/>
      <c r="F35" s="96"/>
      <c r="G35" s="96"/>
      <c r="H35" s="96"/>
      <c r="I35" s="96"/>
      <c r="J35" s="96"/>
      <c r="K35" s="96"/>
      <c r="L35" s="96"/>
      <c r="M35" s="96"/>
      <c r="N35" s="96"/>
      <c r="O35" s="96"/>
      <c r="P35" s="96"/>
      <c r="Q35" s="96"/>
      <c r="R35" s="96"/>
      <c r="S35" s="96"/>
      <c r="T35" s="96"/>
      <c r="U35" s="95"/>
    </row>
    <row r="36" spans="2:21" ht="91.95" customHeight="1">
      <c r="B36" s="94" t="s">
        <v>756</v>
      </c>
      <c r="C36" s="96"/>
      <c r="D36" s="96"/>
      <c r="E36" s="96"/>
      <c r="F36" s="96"/>
      <c r="G36" s="96"/>
      <c r="H36" s="96"/>
      <c r="I36" s="96"/>
      <c r="J36" s="96"/>
      <c r="K36" s="96"/>
      <c r="L36" s="96"/>
      <c r="M36" s="96"/>
      <c r="N36" s="96"/>
      <c r="O36" s="96"/>
      <c r="P36" s="96"/>
      <c r="Q36" s="96"/>
      <c r="R36" s="96"/>
      <c r="S36" s="96"/>
      <c r="T36" s="96"/>
      <c r="U36" s="95"/>
    </row>
    <row r="37" spans="2:21" ht="90" customHeight="1" thickBot="1">
      <c r="B37" s="97" t="s">
        <v>757</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7"/>
  <sheetViews>
    <sheetView view="pageBreakPreview" zoomScale="80" zoomScaleNormal="80" zoomScaleSheetLayoutView="80" workbookViewId="0">
      <selection activeCell="V10" sqref="V10"/>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2" style="1" customWidth="1"/>
    <col min="9" max="9" width="7.33203125" style="1" customWidth="1"/>
    <col min="10" max="10" width="8.77734375" style="1" customWidth="1"/>
    <col min="11" max="11" width="17.6640625" style="1" customWidth="1"/>
    <col min="12" max="12" width="8.6640625" style="1" customWidth="1"/>
    <col min="13" max="13" width="6.77734375" style="1" customWidth="1"/>
    <col min="14" max="14" width="9.21875" style="1" customWidth="1"/>
    <col min="15" max="15" width="21.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758</v>
      </c>
      <c r="D4" s="15" t="s">
        <v>759</v>
      </c>
      <c r="E4" s="15"/>
      <c r="F4" s="15"/>
      <c r="G4" s="15"/>
      <c r="H4" s="15"/>
      <c r="I4" s="16"/>
      <c r="J4" s="17" t="s">
        <v>6</v>
      </c>
      <c r="K4" s="18" t="s">
        <v>7</v>
      </c>
      <c r="L4" s="19" t="s">
        <v>8</v>
      </c>
      <c r="M4" s="19"/>
      <c r="N4" s="19"/>
      <c r="O4" s="19"/>
      <c r="P4" s="17" t="s">
        <v>9</v>
      </c>
      <c r="Q4" s="19" t="s">
        <v>760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761</v>
      </c>
      <c r="Q6" s="25"/>
      <c r="R6" s="29"/>
      <c r="S6" s="28" t="s">
        <v>20</v>
      </c>
      <c r="T6" s="25" t="s">
        <v>762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763</v>
      </c>
      <c r="D11" s="58"/>
      <c r="E11" s="58"/>
      <c r="F11" s="58"/>
      <c r="G11" s="58"/>
      <c r="H11" s="58"/>
      <c r="I11" s="58" t="s">
        <v>764</v>
      </c>
      <c r="J11" s="58"/>
      <c r="K11" s="58"/>
      <c r="L11" s="58" t="s">
        <v>765</v>
      </c>
      <c r="M11" s="58"/>
      <c r="N11" s="58"/>
      <c r="O11" s="58"/>
      <c r="P11" s="59" t="s">
        <v>97</v>
      </c>
      <c r="Q11" s="59" t="s">
        <v>41</v>
      </c>
      <c r="R11" s="59">
        <v>88.31</v>
      </c>
      <c r="S11" s="59" t="s">
        <v>42</v>
      </c>
      <c r="T11" s="59" t="s">
        <v>42</v>
      </c>
      <c r="U11" s="60" t="str">
        <f t="shared" ref="U11:U35" si="0">IF(ISERR(T11/S11*100),"N/A",T11/S11*100)</f>
        <v>N/A</v>
      </c>
    </row>
    <row r="12" spans="1:34" ht="75" customHeight="1" thickTop="1" thickBot="1">
      <c r="A12" s="56"/>
      <c r="B12" s="57" t="s">
        <v>46</v>
      </c>
      <c r="C12" s="58" t="s">
        <v>766</v>
      </c>
      <c r="D12" s="58"/>
      <c r="E12" s="58"/>
      <c r="F12" s="58"/>
      <c r="G12" s="58"/>
      <c r="H12" s="58"/>
      <c r="I12" s="58" t="s">
        <v>767</v>
      </c>
      <c r="J12" s="58"/>
      <c r="K12" s="58"/>
      <c r="L12" s="58" t="s">
        <v>768</v>
      </c>
      <c r="M12" s="58"/>
      <c r="N12" s="58"/>
      <c r="O12" s="58"/>
      <c r="P12" s="59" t="s">
        <v>97</v>
      </c>
      <c r="Q12" s="59" t="s">
        <v>41</v>
      </c>
      <c r="R12" s="59">
        <v>3.58</v>
      </c>
      <c r="S12" s="59" t="s">
        <v>42</v>
      </c>
      <c r="T12" s="59" t="s">
        <v>42</v>
      </c>
      <c r="U12" s="60" t="str">
        <f t="shared" si="0"/>
        <v>N/A</v>
      </c>
    </row>
    <row r="13" spans="1:34" ht="75" customHeight="1" thickTop="1">
      <c r="A13" s="56"/>
      <c r="B13" s="57" t="s">
        <v>51</v>
      </c>
      <c r="C13" s="58" t="s">
        <v>769</v>
      </c>
      <c r="D13" s="58"/>
      <c r="E13" s="58"/>
      <c r="F13" s="58"/>
      <c r="G13" s="58"/>
      <c r="H13" s="58"/>
      <c r="I13" s="58" t="s">
        <v>770</v>
      </c>
      <c r="J13" s="58"/>
      <c r="K13" s="58"/>
      <c r="L13" s="58" t="s">
        <v>771</v>
      </c>
      <c r="M13" s="58"/>
      <c r="N13" s="58"/>
      <c r="O13" s="58"/>
      <c r="P13" s="59" t="s">
        <v>40</v>
      </c>
      <c r="Q13" s="59" t="s">
        <v>41</v>
      </c>
      <c r="R13" s="59">
        <v>77.209999999999994</v>
      </c>
      <c r="S13" s="59" t="s">
        <v>42</v>
      </c>
      <c r="T13" s="59" t="s">
        <v>42</v>
      </c>
      <c r="U13" s="60" t="str">
        <f t="shared" si="0"/>
        <v>N/A</v>
      </c>
    </row>
    <row r="14" spans="1:34" ht="75" customHeight="1">
      <c r="A14" s="56"/>
      <c r="B14" s="61" t="s">
        <v>43</v>
      </c>
      <c r="C14" s="62" t="s">
        <v>43</v>
      </c>
      <c r="D14" s="62"/>
      <c r="E14" s="62"/>
      <c r="F14" s="62"/>
      <c r="G14" s="62"/>
      <c r="H14" s="62"/>
      <c r="I14" s="62" t="s">
        <v>772</v>
      </c>
      <c r="J14" s="62"/>
      <c r="K14" s="62"/>
      <c r="L14" s="62" t="s">
        <v>773</v>
      </c>
      <c r="M14" s="62"/>
      <c r="N14" s="62"/>
      <c r="O14" s="62"/>
      <c r="P14" s="63" t="s">
        <v>40</v>
      </c>
      <c r="Q14" s="63" t="s">
        <v>152</v>
      </c>
      <c r="R14" s="63">
        <v>100</v>
      </c>
      <c r="S14" s="63" t="s">
        <v>42</v>
      </c>
      <c r="T14" s="63" t="s">
        <v>42</v>
      </c>
      <c r="U14" s="65" t="str">
        <f t="shared" si="0"/>
        <v>N/A</v>
      </c>
    </row>
    <row r="15" spans="1:34" ht="75" customHeight="1">
      <c r="A15" s="56"/>
      <c r="B15" s="61" t="s">
        <v>43</v>
      </c>
      <c r="C15" s="62" t="s">
        <v>43</v>
      </c>
      <c r="D15" s="62"/>
      <c r="E15" s="62"/>
      <c r="F15" s="62"/>
      <c r="G15" s="62"/>
      <c r="H15" s="62"/>
      <c r="I15" s="62" t="s">
        <v>774</v>
      </c>
      <c r="J15" s="62"/>
      <c r="K15" s="62"/>
      <c r="L15" s="62" t="s">
        <v>775</v>
      </c>
      <c r="M15" s="62"/>
      <c r="N15" s="62"/>
      <c r="O15" s="62"/>
      <c r="P15" s="63" t="s">
        <v>40</v>
      </c>
      <c r="Q15" s="63" t="s">
        <v>148</v>
      </c>
      <c r="R15" s="63">
        <v>15.88</v>
      </c>
      <c r="S15" s="63" t="s">
        <v>42</v>
      </c>
      <c r="T15" s="63">
        <v>0.66</v>
      </c>
      <c r="U15" s="65" t="str">
        <f t="shared" si="0"/>
        <v>N/A</v>
      </c>
    </row>
    <row r="16" spans="1:34" ht="75" customHeight="1">
      <c r="A16" s="56"/>
      <c r="B16" s="61" t="s">
        <v>43</v>
      </c>
      <c r="C16" s="62" t="s">
        <v>43</v>
      </c>
      <c r="D16" s="62"/>
      <c r="E16" s="62"/>
      <c r="F16" s="62"/>
      <c r="G16" s="62"/>
      <c r="H16" s="62"/>
      <c r="I16" s="62" t="s">
        <v>776</v>
      </c>
      <c r="J16" s="62"/>
      <c r="K16" s="62"/>
      <c r="L16" s="62" t="s">
        <v>777</v>
      </c>
      <c r="M16" s="62"/>
      <c r="N16" s="62"/>
      <c r="O16" s="62"/>
      <c r="P16" s="63" t="s">
        <v>40</v>
      </c>
      <c r="Q16" s="63" t="s">
        <v>41</v>
      </c>
      <c r="R16" s="63">
        <v>28.57</v>
      </c>
      <c r="S16" s="63" t="s">
        <v>42</v>
      </c>
      <c r="T16" s="63" t="s">
        <v>42</v>
      </c>
      <c r="U16" s="65" t="str">
        <f t="shared" si="0"/>
        <v>N/A</v>
      </c>
    </row>
    <row r="17" spans="1:21" ht="75" customHeight="1">
      <c r="A17" s="56"/>
      <c r="B17" s="61" t="s">
        <v>43</v>
      </c>
      <c r="C17" s="62" t="s">
        <v>778</v>
      </c>
      <c r="D17" s="62"/>
      <c r="E17" s="62"/>
      <c r="F17" s="62"/>
      <c r="G17" s="62"/>
      <c r="H17" s="62"/>
      <c r="I17" s="62" t="s">
        <v>779</v>
      </c>
      <c r="J17" s="62"/>
      <c r="K17" s="62"/>
      <c r="L17" s="62" t="s">
        <v>780</v>
      </c>
      <c r="M17" s="62"/>
      <c r="N17" s="62"/>
      <c r="O17" s="62"/>
      <c r="P17" s="63" t="s">
        <v>40</v>
      </c>
      <c r="Q17" s="63" t="s">
        <v>55</v>
      </c>
      <c r="R17" s="63">
        <v>100</v>
      </c>
      <c r="S17" s="63" t="s">
        <v>42</v>
      </c>
      <c r="T17" s="63">
        <v>25</v>
      </c>
      <c r="U17" s="65" t="str">
        <f t="shared" si="0"/>
        <v>N/A</v>
      </c>
    </row>
    <row r="18" spans="1:21" ht="75" customHeight="1">
      <c r="A18" s="56"/>
      <c r="B18" s="61" t="s">
        <v>43</v>
      </c>
      <c r="C18" s="62" t="s">
        <v>781</v>
      </c>
      <c r="D18" s="62"/>
      <c r="E18" s="62"/>
      <c r="F18" s="62"/>
      <c r="G18" s="62"/>
      <c r="H18" s="62"/>
      <c r="I18" s="62" t="s">
        <v>782</v>
      </c>
      <c r="J18" s="62"/>
      <c r="K18" s="62"/>
      <c r="L18" s="62" t="s">
        <v>783</v>
      </c>
      <c r="M18" s="62"/>
      <c r="N18" s="62"/>
      <c r="O18" s="62"/>
      <c r="P18" s="63" t="s">
        <v>40</v>
      </c>
      <c r="Q18" s="63" t="s">
        <v>60</v>
      </c>
      <c r="R18" s="63">
        <v>42.03</v>
      </c>
      <c r="S18" s="63" t="s">
        <v>42</v>
      </c>
      <c r="T18" s="63">
        <v>0</v>
      </c>
      <c r="U18" s="65" t="str">
        <f t="shared" si="0"/>
        <v>N/A</v>
      </c>
    </row>
    <row r="19" spans="1:21" ht="75" customHeight="1">
      <c r="A19" s="56"/>
      <c r="B19" s="61" t="s">
        <v>43</v>
      </c>
      <c r="C19" s="62" t="s">
        <v>784</v>
      </c>
      <c r="D19" s="62"/>
      <c r="E19" s="62"/>
      <c r="F19" s="62"/>
      <c r="G19" s="62"/>
      <c r="H19" s="62"/>
      <c r="I19" s="62" t="s">
        <v>785</v>
      </c>
      <c r="J19" s="62"/>
      <c r="K19" s="62"/>
      <c r="L19" s="62" t="s">
        <v>786</v>
      </c>
      <c r="M19" s="62"/>
      <c r="N19" s="62"/>
      <c r="O19" s="62"/>
      <c r="P19" s="63" t="s">
        <v>40</v>
      </c>
      <c r="Q19" s="63" t="s">
        <v>135</v>
      </c>
      <c r="R19" s="63">
        <v>100</v>
      </c>
      <c r="S19" s="63" t="s">
        <v>42</v>
      </c>
      <c r="T19" s="63">
        <v>0</v>
      </c>
      <c r="U19" s="65" t="str">
        <f t="shared" si="0"/>
        <v>N/A</v>
      </c>
    </row>
    <row r="20" spans="1:21" ht="75" customHeight="1">
      <c r="A20" s="56"/>
      <c r="B20" s="61" t="s">
        <v>43</v>
      </c>
      <c r="C20" s="62" t="s">
        <v>43</v>
      </c>
      <c r="D20" s="62"/>
      <c r="E20" s="62"/>
      <c r="F20" s="62"/>
      <c r="G20" s="62"/>
      <c r="H20" s="62"/>
      <c r="I20" s="62" t="s">
        <v>787</v>
      </c>
      <c r="J20" s="62"/>
      <c r="K20" s="62"/>
      <c r="L20" s="62" t="s">
        <v>788</v>
      </c>
      <c r="M20" s="62"/>
      <c r="N20" s="62"/>
      <c r="O20" s="62"/>
      <c r="P20" s="63" t="s">
        <v>40</v>
      </c>
      <c r="Q20" s="63" t="s">
        <v>135</v>
      </c>
      <c r="R20" s="63">
        <v>100</v>
      </c>
      <c r="S20" s="63" t="s">
        <v>42</v>
      </c>
      <c r="T20" s="63">
        <v>0</v>
      </c>
      <c r="U20" s="65" t="str">
        <f t="shared" si="0"/>
        <v>N/A</v>
      </c>
    </row>
    <row r="21" spans="1:21" ht="75" customHeight="1">
      <c r="A21" s="56"/>
      <c r="B21" s="61" t="s">
        <v>43</v>
      </c>
      <c r="C21" s="62" t="s">
        <v>43</v>
      </c>
      <c r="D21" s="62"/>
      <c r="E21" s="62"/>
      <c r="F21" s="62"/>
      <c r="G21" s="62"/>
      <c r="H21" s="62"/>
      <c r="I21" s="62" t="s">
        <v>789</v>
      </c>
      <c r="J21" s="62"/>
      <c r="K21" s="62"/>
      <c r="L21" s="62" t="s">
        <v>790</v>
      </c>
      <c r="M21" s="62"/>
      <c r="N21" s="62"/>
      <c r="O21" s="62"/>
      <c r="P21" s="63" t="s">
        <v>40</v>
      </c>
      <c r="Q21" s="63" t="s">
        <v>135</v>
      </c>
      <c r="R21" s="63">
        <v>100</v>
      </c>
      <c r="S21" s="63" t="s">
        <v>42</v>
      </c>
      <c r="T21" s="63">
        <v>0</v>
      </c>
      <c r="U21" s="65" t="str">
        <f t="shared" si="0"/>
        <v>N/A</v>
      </c>
    </row>
    <row r="22" spans="1:21" ht="75" customHeight="1">
      <c r="A22" s="56"/>
      <c r="B22" s="61" t="s">
        <v>43</v>
      </c>
      <c r="C22" s="62" t="s">
        <v>43</v>
      </c>
      <c r="D22" s="62"/>
      <c r="E22" s="62"/>
      <c r="F22" s="62"/>
      <c r="G22" s="62"/>
      <c r="H22" s="62"/>
      <c r="I22" s="62" t="s">
        <v>791</v>
      </c>
      <c r="J22" s="62"/>
      <c r="K22" s="62"/>
      <c r="L22" s="62" t="s">
        <v>792</v>
      </c>
      <c r="M22" s="62"/>
      <c r="N22" s="62"/>
      <c r="O22" s="62"/>
      <c r="P22" s="63" t="s">
        <v>40</v>
      </c>
      <c r="Q22" s="63" t="s">
        <v>55</v>
      </c>
      <c r="R22" s="63">
        <v>100</v>
      </c>
      <c r="S22" s="63" t="s">
        <v>42</v>
      </c>
      <c r="T22" s="63">
        <v>7.31</v>
      </c>
      <c r="U22" s="65" t="str">
        <f t="shared" si="0"/>
        <v>N/A</v>
      </c>
    </row>
    <row r="23" spans="1:21" ht="75" customHeight="1" thickBot="1">
      <c r="A23" s="56"/>
      <c r="B23" s="61" t="s">
        <v>43</v>
      </c>
      <c r="C23" s="62" t="s">
        <v>793</v>
      </c>
      <c r="D23" s="62"/>
      <c r="E23" s="62"/>
      <c r="F23" s="62"/>
      <c r="G23" s="62"/>
      <c r="H23" s="62"/>
      <c r="I23" s="62" t="s">
        <v>794</v>
      </c>
      <c r="J23" s="62"/>
      <c r="K23" s="62"/>
      <c r="L23" s="62" t="s">
        <v>795</v>
      </c>
      <c r="M23" s="62"/>
      <c r="N23" s="62"/>
      <c r="O23" s="62"/>
      <c r="P23" s="63" t="s">
        <v>40</v>
      </c>
      <c r="Q23" s="63" t="s">
        <v>135</v>
      </c>
      <c r="R23" s="63">
        <v>36</v>
      </c>
      <c r="S23" s="63" t="s">
        <v>42</v>
      </c>
      <c r="T23" s="63">
        <v>0</v>
      </c>
      <c r="U23" s="65" t="str">
        <f t="shared" si="0"/>
        <v>N/A</v>
      </c>
    </row>
    <row r="24" spans="1:21" ht="75" customHeight="1" thickTop="1">
      <c r="A24" s="56"/>
      <c r="B24" s="57" t="s">
        <v>56</v>
      </c>
      <c r="C24" s="58" t="s">
        <v>796</v>
      </c>
      <c r="D24" s="58"/>
      <c r="E24" s="58"/>
      <c r="F24" s="58"/>
      <c r="G24" s="58"/>
      <c r="H24" s="58"/>
      <c r="I24" s="58" t="s">
        <v>797</v>
      </c>
      <c r="J24" s="58"/>
      <c r="K24" s="58"/>
      <c r="L24" s="58" t="s">
        <v>798</v>
      </c>
      <c r="M24" s="58"/>
      <c r="N24" s="58"/>
      <c r="O24" s="58"/>
      <c r="P24" s="59" t="s">
        <v>40</v>
      </c>
      <c r="Q24" s="59" t="s">
        <v>60</v>
      </c>
      <c r="R24" s="59">
        <v>100</v>
      </c>
      <c r="S24" s="59" t="s">
        <v>42</v>
      </c>
      <c r="T24" s="59">
        <v>30</v>
      </c>
      <c r="U24" s="60" t="str">
        <f t="shared" si="0"/>
        <v>N/A</v>
      </c>
    </row>
    <row r="25" spans="1:21" ht="75" customHeight="1">
      <c r="A25" s="56"/>
      <c r="B25" s="61" t="s">
        <v>43</v>
      </c>
      <c r="C25" s="62" t="s">
        <v>799</v>
      </c>
      <c r="D25" s="62"/>
      <c r="E25" s="62"/>
      <c r="F25" s="62"/>
      <c r="G25" s="62"/>
      <c r="H25" s="62"/>
      <c r="I25" s="62" t="s">
        <v>800</v>
      </c>
      <c r="J25" s="62"/>
      <c r="K25" s="62"/>
      <c r="L25" s="62" t="s">
        <v>801</v>
      </c>
      <c r="M25" s="62"/>
      <c r="N25" s="62"/>
      <c r="O25" s="62"/>
      <c r="P25" s="63" t="s">
        <v>40</v>
      </c>
      <c r="Q25" s="63" t="s">
        <v>152</v>
      </c>
      <c r="R25" s="63">
        <v>100</v>
      </c>
      <c r="S25" s="63" t="s">
        <v>42</v>
      </c>
      <c r="T25" s="63" t="s">
        <v>42</v>
      </c>
      <c r="U25" s="65" t="str">
        <f t="shared" si="0"/>
        <v>N/A</v>
      </c>
    </row>
    <row r="26" spans="1:21" ht="75" customHeight="1">
      <c r="A26" s="56"/>
      <c r="B26" s="61" t="s">
        <v>43</v>
      </c>
      <c r="C26" s="62" t="s">
        <v>802</v>
      </c>
      <c r="D26" s="62"/>
      <c r="E26" s="62"/>
      <c r="F26" s="62"/>
      <c r="G26" s="62"/>
      <c r="H26" s="62"/>
      <c r="I26" s="62" t="s">
        <v>803</v>
      </c>
      <c r="J26" s="62"/>
      <c r="K26" s="62"/>
      <c r="L26" s="62" t="s">
        <v>804</v>
      </c>
      <c r="M26" s="62"/>
      <c r="N26" s="62"/>
      <c r="O26" s="62"/>
      <c r="P26" s="63" t="s">
        <v>40</v>
      </c>
      <c r="Q26" s="63" t="s">
        <v>148</v>
      </c>
      <c r="R26" s="63">
        <v>100</v>
      </c>
      <c r="S26" s="63" t="s">
        <v>42</v>
      </c>
      <c r="T26" s="63">
        <v>0</v>
      </c>
      <c r="U26" s="65" t="str">
        <f t="shared" si="0"/>
        <v>N/A</v>
      </c>
    </row>
    <row r="27" spans="1:21" ht="75" customHeight="1">
      <c r="A27" s="56"/>
      <c r="B27" s="61" t="s">
        <v>43</v>
      </c>
      <c r="C27" s="62" t="s">
        <v>805</v>
      </c>
      <c r="D27" s="62"/>
      <c r="E27" s="62"/>
      <c r="F27" s="62"/>
      <c r="G27" s="62"/>
      <c r="H27" s="62"/>
      <c r="I27" s="62" t="s">
        <v>806</v>
      </c>
      <c r="J27" s="62"/>
      <c r="K27" s="62"/>
      <c r="L27" s="62" t="s">
        <v>807</v>
      </c>
      <c r="M27" s="62"/>
      <c r="N27" s="62"/>
      <c r="O27" s="62"/>
      <c r="P27" s="63" t="s">
        <v>40</v>
      </c>
      <c r="Q27" s="63" t="s">
        <v>60</v>
      </c>
      <c r="R27" s="63">
        <v>100</v>
      </c>
      <c r="S27" s="63" t="s">
        <v>42</v>
      </c>
      <c r="T27" s="63">
        <v>8.33</v>
      </c>
      <c r="U27" s="65" t="str">
        <f t="shared" si="0"/>
        <v>N/A</v>
      </c>
    </row>
    <row r="28" spans="1:21" ht="75" customHeight="1">
      <c r="A28" s="56"/>
      <c r="B28" s="61" t="s">
        <v>43</v>
      </c>
      <c r="C28" s="62" t="s">
        <v>808</v>
      </c>
      <c r="D28" s="62"/>
      <c r="E28" s="62"/>
      <c r="F28" s="62"/>
      <c r="G28" s="62"/>
      <c r="H28" s="62"/>
      <c r="I28" s="62" t="s">
        <v>809</v>
      </c>
      <c r="J28" s="62"/>
      <c r="K28" s="62"/>
      <c r="L28" s="62" t="s">
        <v>810</v>
      </c>
      <c r="M28" s="62"/>
      <c r="N28" s="62"/>
      <c r="O28" s="62"/>
      <c r="P28" s="63" t="s">
        <v>40</v>
      </c>
      <c r="Q28" s="63" t="s">
        <v>60</v>
      </c>
      <c r="R28" s="63">
        <v>100</v>
      </c>
      <c r="S28" s="63" t="s">
        <v>42</v>
      </c>
      <c r="T28" s="63">
        <v>41</v>
      </c>
      <c r="U28" s="65" t="str">
        <f t="shared" si="0"/>
        <v>N/A</v>
      </c>
    </row>
    <row r="29" spans="1:21" ht="75" customHeight="1">
      <c r="A29" s="56"/>
      <c r="B29" s="61" t="s">
        <v>43</v>
      </c>
      <c r="C29" s="62" t="s">
        <v>811</v>
      </c>
      <c r="D29" s="62"/>
      <c r="E29" s="62"/>
      <c r="F29" s="62"/>
      <c r="G29" s="62"/>
      <c r="H29" s="62"/>
      <c r="I29" s="62" t="s">
        <v>812</v>
      </c>
      <c r="J29" s="62"/>
      <c r="K29" s="62"/>
      <c r="L29" s="62" t="s">
        <v>813</v>
      </c>
      <c r="M29" s="62"/>
      <c r="N29" s="62"/>
      <c r="O29" s="62"/>
      <c r="P29" s="63" t="s">
        <v>40</v>
      </c>
      <c r="Q29" s="63" t="s">
        <v>60</v>
      </c>
      <c r="R29" s="63">
        <v>73.430000000000007</v>
      </c>
      <c r="S29" s="63" t="s">
        <v>42</v>
      </c>
      <c r="T29" s="63">
        <v>0</v>
      </c>
      <c r="U29" s="65" t="str">
        <f t="shared" si="0"/>
        <v>N/A</v>
      </c>
    </row>
    <row r="30" spans="1:21" ht="75" customHeight="1">
      <c r="A30" s="56"/>
      <c r="B30" s="61" t="s">
        <v>43</v>
      </c>
      <c r="C30" s="62" t="s">
        <v>814</v>
      </c>
      <c r="D30" s="62"/>
      <c r="E30" s="62"/>
      <c r="F30" s="62"/>
      <c r="G30" s="62"/>
      <c r="H30" s="62"/>
      <c r="I30" s="62" t="s">
        <v>815</v>
      </c>
      <c r="J30" s="62"/>
      <c r="K30" s="62"/>
      <c r="L30" s="62" t="s">
        <v>816</v>
      </c>
      <c r="M30" s="62"/>
      <c r="N30" s="62"/>
      <c r="O30" s="62"/>
      <c r="P30" s="63" t="s">
        <v>40</v>
      </c>
      <c r="Q30" s="63" t="s">
        <v>152</v>
      </c>
      <c r="R30" s="63">
        <v>100</v>
      </c>
      <c r="S30" s="63" t="s">
        <v>42</v>
      </c>
      <c r="T30" s="63" t="s">
        <v>42</v>
      </c>
      <c r="U30" s="65" t="str">
        <f t="shared" si="0"/>
        <v>N/A</v>
      </c>
    </row>
    <row r="31" spans="1:21" ht="75" customHeight="1">
      <c r="A31" s="56"/>
      <c r="B31" s="61" t="s">
        <v>43</v>
      </c>
      <c r="C31" s="62" t="s">
        <v>817</v>
      </c>
      <c r="D31" s="62"/>
      <c r="E31" s="62"/>
      <c r="F31" s="62"/>
      <c r="G31" s="62"/>
      <c r="H31" s="62"/>
      <c r="I31" s="62" t="s">
        <v>818</v>
      </c>
      <c r="J31" s="62"/>
      <c r="K31" s="62"/>
      <c r="L31" s="62" t="s">
        <v>819</v>
      </c>
      <c r="M31" s="62"/>
      <c r="N31" s="62"/>
      <c r="O31" s="62"/>
      <c r="P31" s="63" t="s">
        <v>40</v>
      </c>
      <c r="Q31" s="63" t="s">
        <v>60</v>
      </c>
      <c r="R31" s="63">
        <v>100</v>
      </c>
      <c r="S31" s="63" t="s">
        <v>42</v>
      </c>
      <c r="T31" s="63">
        <v>0</v>
      </c>
      <c r="U31" s="65" t="str">
        <f t="shared" si="0"/>
        <v>N/A</v>
      </c>
    </row>
    <row r="32" spans="1:21" ht="75" customHeight="1">
      <c r="A32" s="56"/>
      <c r="B32" s="61" t="s">
        <v>43</v>
      </c>
      <c r="C32" s="62" t="s">
        <v>820</v>
      </c>
      <c r="D32" s="62"/>
      <c r="E32" s="62"/>
      <c r="F32" s="62"/>
      <c r="G32" s="62"/>
      <c r="H32" s="62"/>
      <c r="I32" s="62" t="s">
        <v>821</v>
      </c>
      <c r="J32" s="62"/>
      <c r="K32" s="62"/>
      <c r="L32" s="62" t="s">
        <v>822</v>
      </c>
      <c r="M32" s="62"/>
      <c r="N32" s="62"/>
      <c r="O32" s="62"/>
      <c r="P32" s="63" t="s">
        <v>40</v>
      </c>
      <c r="Q32" s="63" t="s">
        <v>60</v>
      </c>
      <c r="R32" s="63">
        <v>100</v>
      </c>
      <c r="S32" s="63" t="s">
        <v>42</v>
      </c>
      <c r="T32" s="63">
        <v>0</v>
      </c>
      <c r="U32" s="65" t="str">
        <f t="shared" si="0"/>
        <v>N/A</v>
      </c>
    </row>
    <row r="33" spans="1:22" ht="75" customHeight="1">
      <c r="A33" s="56"/>
      <c r="B33" s="61" t="s">
        <v>43</v>
      </c>
      <c r="C33" s="62" t="s">
        <v>823</v>
      </c>
      <c r="D33" s="62"/>
      <c r="E33" s="62"/>
      <c r="F33" s="62"/>
      <c r="G33" s="62"/>
      <c r="H33" s="62"/>
      <c r="I33" s="62" t="s">
        <v>824</v>
      </c>
      <c r="J33" s="62"/>
      <c r="K33" s="62"/>
      <c r="L33" s="62" t="s">
        <v>825</v>
      </c>
      <c r="M33" s="62"/>
      <c r="N33" s="62"/>
      <c r="O33" s="62"/>
      <c r="P33" s="63" t="s">
        <v>40</v>
      </c>
      <c r="Q33" s="63" t="s">
        <v>60</v>
      </c>
      <c r="R33" s="63">
        <v>100</v>
      </c>
      <c r="S33" s="63" t="s">
        <v>42</v>
      </c>
      <c r="T33" s="63">
        <v>0</v>
      </c>
      <c r="U33" s="65" t="str">
        <f t="shared" si="0"/>
        <v>N/A</v>
      </c>
    </row>
    <row r="34" spans="1:22" ht="75" customHeight="1">
      <c r="A34" s="56"/>
      <c r="B34" s="61" t="s">
        <v>43</v>
      </c>
      <c r="C34" s="62" t="s">
        <v>826</v>
      </c>
      <c r="D34" s="62"/>
      <c r="E34" s="62"/>
      <c r="F34" s="62"/>
      <c r="G34" s="62"/>
      <c r="H34" s="62"/>
      <c r="I34" s="62" t="s">
        <v>827</v>
      </c>
      <c r="J34" s="62"/>
      <c r="K34" s="62"/>
      <c r="L34" s="62" t="s">
        <v>828</v>
      </c>
      <c r="M34" s="62"/>
      <c r="N34" s="62"/>
      <c r="O34" s="62"/>
      <c r="P34" s="63" t="s">
        <v>40</v>
      </c>
      <c r="Q34" s="63" t="s">
        <v>60</v>
      </c>
      <c r="R34" s="63">
        <v>100</v>
      </c>
      <c r="S34" s="63" t="s">
        <v>42</v>
      </c>
      <c r="T34" s="63">
        <v>28.1</v>
      </c>
      <c r="U34" s="65" t="str">
        <f t="shared" si="0"/>
        <v>N/A</v>
      </c>
    </row>
    <row r="35" spans="1:22" ht="75" customHeight="1" thickBot="1">
      <c r="A35" s="56"/>
      <c r="B35" s="61" t="s">
        <v>43</v>
      </c>
      <c r="C35" s="62" t="s">
        <v>829</v>
      </c>
      <c r="D35" s="62"/>
      <c r="E35" s="62"/>
      <c r="F35" s="62"/>
      <c r="G35" s="62"/>
      <c r="H35" s="62"/>
      <c r="I35" s="62" t="s">
        <v>830</v>
      </c>
      <c r="J35" s="62"/>
      <c r="K35" s="62"/>
      <c r="L35" s="62" t="s">
        <v>831</v>
      </c>
      <c r="M35" s="62"/>
      <c r="N35" s="62"/>
      <c r="O35" s="62"/>
      <c r="P35" s="63" t="s">
        <v>40</v>
      </c>
      <c r="Q35" s="63" t="s">
        <v>60</v>
      </c>
      <c r="R35" s="63">
        <v>100</v>
      </c>
      <c r="S35" s="63" t="s">
        <v>42</v>
      </c>
      <c r="T35" s="63">
        <v>0</v>
      </c>
      <c r="U35" s="65" t="str">
        <f t="shared" si="0"/>
        <v>N/A</v>
      </c>
    </row>
    <row r="36" spans="1:22" ht="22.5" customHeight="1" thickTop="1" thickBot="1">
      <c r="B36" s="9" t="s">
        <v>61</v>
      </c>
      <c r="C36" s="10"/>
      <c r="D36" s="10"/>
      <c r="E36" s="10"/>
      <c r="F36" s="10"/>
      <c r="G36" s="10"/>
      <c r="H36" s="11"/>
      <c r="I36" s="11"/>
      <c r="J36" s="11"/>
      <c r="K36" s="11"/>
      <c r="L36" s="11"/>
      <c r="M36" s="11"/>
      <c r="N36" s="11"/>
      <c r="O36" s="11"/>
      <c r="P36" s="11"/>
      <c r="Q36" s="11"/>
      <c r="R36" s="11"/>
      <c r="S36" s="11"/>
      <c r="T36" s="11"/>
      <c r="U36" s="12"/>
      <c r="V36" s="66"/>
    </row>
    <row r="37" spans="1:22" ht="26.25" customHeight="1" thickTop="1">
      <c r="B37" s="67"/>
      <c r="C37" s="68"/>
      <c r="D37" s="68"/>
      <c r="E37" s="68"/>
      <c r="F37" s="68"/>
      <c r="G37" s="68"/>
      <c r="H37" s="69"/>
      <c r="I37" s="69"/>
      <c r="J37" s="69"/>
      <c r="K37" s="69"/>
      <c r="L37" s="69"/>
      <c r="M37" s="69"/>
      <c r="N37" s="69"/>
      <c r="O37" s="69"/>
      <c r="P37" s="70"/>
      <c r="Q37" s="71"/>
      <c r="R37" s="72" t="s">
        <v>62</v>
      </c>
      <c r="S37" s="40" t="s">
        <v>63</v>
      </c>
      <c r="T37" s="72" t="s">
        <v>64</v>
      </c>
      <c r="U37" s="40" t="s">
        <v>65</v>
      </c>
    </row>
    <row r="38" spans="1:22" ht="26.25" customHeight="1" thickBot="1">
      <c r="B38" s="73"/>
      <c r="C38" s="74"/>
      <c r="D38" s="74"/>
      <c r="E38" s="74"/>
      <c r="F38" s="74"/>
      <c r="G38" s="74"/>
      <c r="H38" s="75"/>
      <c r="I38" s="75"/>
      <c r="J38" s="75"/>
      <c r="K38" s="75"/>
      <c r="L38" s="75"/>
      <c r="M38" s="75"/>
      <c r="N38" s="75"/>
      <c r="O38" s="75"/>
      <c r="P38" s="76"/>
      <c r="Q38" s="77"/>
      <c r="R38" s="78" t="s">
        <v>66</v>
      </c>
      <c r="S38" s="77" t="s">
        <v>66</v>
      </c>
      <c r="T38" s="77" t="s">
        <v>66</v>
      </c>
      <c r="U38" s="77" t="s">
        <v>67</v>
      </c>
    </row>
    <row r="39" spans="1:22" ht="13.5" customHeight="1" thickBot="1">
      <c r="B39" s="79" t="s">
        <v>68</v>
      </c>
      <c r="C39" s="80"/>
      <c r="D39" s="80"/>
      <c r="E39" s="81"/>
      <c r="F39" s="81"/>
      <c r="G39" s="81"/>
      <c r="H39" s="82"/>
      <c r="I39" s="82"/>
      <c r="J39" s="82"/>
      <c r="K39" s="82"/>
      <c r="L39" s="82"/>
      <c r="M39" s="82"/>
      <c r="N39" s="82"/>
      <c r="O39" s="82"/>
      <c r="P39" s="83"/>
      <c r="Q39" s="83"/>
      <c r="R39" s="84" t="str">
        <f t="shared" ref="R39:T40" si="1">"N/D"</f>
        <v>N/D</v>
      </c>
      <c r="S39" s="84" t="str">
        <f t="shared" si="1"/>
        <v>N/D</v>
      </c>
      <c r="T39" s="84" t="str">
        <f t="shared" si="1"/>
        <v>N/D</v>
      </c>
      <c r="U39" s="85" t="str">
        <f>+IF(ISERR(T39/S39*100),"N/A",T39/S39*100)</f>
        <v>N/A</v>
      </c>
    </row>
    <row r="40" spans="1:22" ht="13.5" customHeight="1" thickBot="1">
      <c r="B40" s="86" t="s">
        <v>69</v>
      </c>
      <c r="C40" s="87"/>
      <c r="D40" s="87"/>
      <c r="E40" s="88"/>
      <c r="F40" s="88"/>
      <c r="G40" s="88"/>
      <c r="H40" s="89"/>
      <c r="I40" s="89"/>
      <c r="J40" s="89"/>
      <c r="K40" s="89"/>
      <c r="L40" s="89"/>
      <c r="M40" s="89"/>
      <c r="N40" s="89"/>
      <c r="O40" s="89"/>
      <c r="P40" s="90"/>
      <c r="Q40" s="90"/>
      <c r="R40" s="84" t="str">
        <f t="shared" si="1"/>
        <v>N/D</v>
      </c>
      <c r="S40" s="84" t="str">
        <f t="shared" si="1"/>
        <v>N/D</v>
      </c>
      <c r="T40" s="84" t="str">
        <f t="shared" si="1"/>
        <v>N/D</v>
      </c>
      <c r="U40" s="85" t="str">
        <f>+IF(ISERR(T40/S40*100),"N/A",T40/S40*100)</f>
        <v>N/A</v>
      </c>
    </row>
    <row r="41" spans="1:22" ht="14.7" customHeight="1" thickTop="1" thickBot="1">
      <c r="B41" s="9" t="s">
        <v>70</v>
      </c>
      <c r="C41" s="10"/>
      <c r="D41" s="10"/>
      <c r="E41" s="10"/>
      <c r="F41" s="10"/>
      <c r="G41" s="10"/>
      <c r="H41" s="11"/>
      <c r="I41" s="11"/>
      <c r="J41" s="11"/>
      <c r="K41" s="11"/>
      <c r="L41" s="11"/>
      <c r="M41" s="11"/>
      <c r="N41" s="11"/>
      <c r="O41" s="11"/>
      <c r="P41" s="11"/>
      <c r="Q41" s="11"/>
      <c r="R41" s="11"/>
      <c r="S41" s="11"/>
      <c r="T41" s="11"/>
      <c r="U41" s="12"/>
    </row>
    <row r="42" spans="1:22" ht="44.25" customHeight="1" thickTop="1">
      <c r="B42" s="91" t="s">
        <v>71</v>
      </c>
      <c r="C42" s="93"/>
      <c r="D42" s="93"/>
      <c r="E42" s="93"/>
      <c r="F42" s="93"/>
      <c r="G42" s="93"/>
      <c r="H42" s="93"/>
      <c r="I42" s="93"/>
      <c r="J42" s="93"/>
      <c r="K42" s="93"/>
      <c r="L42" s="93"/>
      <c r="M42" s="93"/>
      <c r="N42" s="93"/>
      <c r="O42" s="93"/>
      <c r="P42" s="93"/>
      <c r="Q42" s="93"/>
      <c r="R42" s="93"/>
      <c r="S42" s="93"/>
      <c r="T42" s="93"/>
      <c r="U42" s="92"/>
    </row>
    <row r="43" spans="1:22" ht="34.5" customHeight="1">
      <c r="B43" s="94" t="s">
        <v>832</v>
      </c>
      <c r="C43" s="96"/>
      <c r="D43" s="96"/>
      <c r="E43" s="96"/>
      <c r="F43" s="96"/>
      <c r="G43" s="96"/>
      <c r="H43" s="96"/>
      <c r="I43" s="96"/>
      <c r="J43" s="96"/>
      <c r="K43" s="96"/>
      <c r="L43" s="96"/>
      <c r="M43" s="96"/>
      <c r="N43" s="96"/>
      <c r="O43" s="96"/>
      <c r="P43" s="96"/>
      <c r="Q43" s="96"/>
      <c r="R43" s="96"/>
      <c r="S43" s="96"/>
      <c r="T43" s="96"/>
      <c r="U43" s="95"/>
    </row>
    <row r="44" spans="1:22" ht="34.5" customHeight="1">
      <c r="B44" s="94" t="s">
        <v>833</v>
      </c>
      <c r="C44" s="96"/>
      <c r="D44" s="96"/>
      <c r="E44" s="96"/>
      <c r="F44" s="96"/>
      <c r="G44" s="96"/>
      <c r="H44" s="96"/>
      <c r="I44" s="96"/>
      <c r="J44" s="96"/>
      <c r="K44" s="96"/>
      <c r="L44" s="96"/>
      <c r="M44" s="96"/>
      <c r="N44" s="96"/>
      <c r="O44" s="96"/>
      <c r="P44" s="96"/>
      <c r="Q44" s="96"/>
      <c r="R44" s="96"/>
      <c r="S44" s="96"/>
      <c r="T44" s="96"/>
      <c r="U44" s="95"/>
    </row>
    <row r="45" spans="1:22" ht="19.2" customHeight="1">
      <c r="B45" s="94" t="s">
        <v>834</v>
      </c>
      <c r="C45" s="96"/>
      <c r="D45" s="96"/>
      <c r="E45" s="96"/>
      <c r="F45" s="96"/>
      <c r="G45" s="96"/>
      <c r="H45" s="96"/>
      <c r="I45" s="96"/>
      <c r="J45" s="96"/>
      <c r="K45" s="96"/>
      <c r="L45" s="96"/>
      <c r="M45" s="96"/>
      <c r="N45" s="96"/>
      <c r="O45" s="96"/>
      <c r="P45" s="96"/>
      <c r="Q45" s="96"/>
      <c r="R45" s="96"/>
      <c r="S45" s="96"/>
      <c r="T45" s="96"/>
      <c r="U45" s="95"/>
    </row>
    <row r="46" spans="1:22" ht="19.5" customHeight="1">
      <c r="B46" s="94" t="s">
        <v>835</v>
      </c>
      <c r="C46" s="96"/>
      <c r="D46" s="96"/>
      <c r="E46" s="96"/>
      <c r="F46" s="96"/>
      <c r="G46" s="96"/>
      <c r="H46" s="96"/>
      <c r="I46" s="96"/>
      <c r="J46" s="96"/>
      <c r="K46" s="96"/>
      <c r="L46" s="96"/>
      <c r="M46" s="96"/>
      <c r="N46" s="96"/>
      <c r="O46" s="96"/>
      <c r="P46" s="96"/>
      <c r="Q46" s="96"/>
      <c r="R46" s="96"/>
      <c r="S46" s="96"/>
      <c r="T46" s="96"/>
      <c r="U46" s="95"/>
    </row>
    <row r="47" spans="1:22" ht="78.75" customHeight="1">
      <c r="B47" s="94" t="s">
        <v>836</v>
      </c>
      <c r="C47" s="96"/>
      <c r="D47" s="96"/>
      <c r="E47" s="96"/>
      <c r="F47" s="96"/>
      <c r="G47" s="96"/>
      <c r="H47" s="96"/>
      <c r="I47" s="96"/>
      <c r="J47" s="96"/>
      <c r="K47" s="96"/>
      <c r="L47" s="96"/>
      <c r="M47" s="96"/>
      <c r="N47" s="96"/>
      <c r="O47" s="96"/>
      <c r="P47" s="96"/>
      <c r="Q47" s="96"/>
      <c r="R47" s="96"/>
      <c r="S47" s="96"/>
      <c r="T47" s="96"/>
      <c r="U47" s="95"/>
    </row>
    <row r="48" spans="1:22" ht="34.5" customHeight="1">
      <c r="B48" s="94" t="s">
        <v>837</v>
      </c>
      <c r="C48" s="96"/>
      <c r="D48" s="96"/>
      <c r="E48" s="96"/>
      <c r="F48" s="96"/>
      <c r="G48" s="96"/>
      <c r="H48" s="96"/>
      <c r="I48" s="96"/>
      <c r="J48" s="96"/>
      <c r="K48" s="96"/>
      <c r="L48" s="96"/>
      <c r="M48" s="96"/>
      <c r="N48" s="96"/>
      <c r="O48" s="96"/>
      <c r="P48" s="96"/>
      <c r="Q48" s="96"/>
      <c r="R48" s="96"/>
      <c r="S48" s="96"/>
      <c r="T48" s="96"/>
      <c r="U48" s="95"/>
    </row>
    <row r="49" spans="2:21" ht="64.8" customHeight="1">
      <c r="B49" s="94" t="s">
        <v>838</v>
      </c>
      <c r="C49" s="96"/>
      <c r="D49" s="96"/>
      <c r="E49" s="96"/>
      <c r="F49" s="96"/>
      <c r="G49" s="96"/>
      <c r="H49" s="96"/>
      <c r="I49" s="96"/>
      <c r="J49" s="96"/>
      <c r="K49" s="96"/>
      <c r="L49" s="96"/>
      <c r="M49" s="96"/>
      <c r="N49" s="96"/>
      <c r="O49" s="96"/>
      <c r="P49" s="96"/>
      <c r="Q49" s="96"/>
      <c r="R49" s="96"/>
      <c r="S49" s="96"/>
      <c r="T49" s="96"/>
      <c r="U49" s="95"/>
    </row>
    <row r="50" spans="2:21" ht="70.95" customHeight="1">
      <c r="B50" s="94" t="s">
        <v>839</v>
      </c>
      <c r="C50" s="96"/>
      <c r="D50" s="96"/>
      <c r="E50" s="96"/>
      <c r="F50" s="96"/>
      <c r="G50" s="96"/>
      <c r="H50" s="96"/>
      <c r="I50" s="96"/>
      <c r="J50" s="96"/>
      <c r="K50" s="96"/>
      <c r="L50" s="96"/>
      <c r="M50" s="96"/>
      <c r="N50" s="96"/>
      <c r="O50" s="96"/>
      <c r="P50" s="96"/>
      <c r="Q50" s="96"/>
      <c r="R50" s="96"/>
      <c r="S50" s="96"/>
      <c r="T50" s="96"/>
      <c r="U50" s="95"/>
    </row>
    <row r="51" spans="2:21" ht="57" customHeight="1">
      <c r="B51" s="94" t="s">
        <v>840</v>
      </c>
      <c r="C51" s="96"/>
      <c r="D51" s="96"/>
      <c r="E51" s="96"/>
      <c r="F51" s="96"/>
      <c r="G51" s="96"/>
      <c r="H51" s="96"/>
      <c r="I51" s="96"/>
      <c r="J51" s="96"/>
      <c r="K51" s="96"/>
      <c r="L51" s="96"/>
      <c r="M51" s="96"/>
      <c r="N51" s="96"/>
      <c r="O51" s="96"/>
      <c r="P51" s="96"/>
      <c r="Q51" s="96"/>
      <c r="R51" s="96"/>
      <c r="S51" s="96"/>
      <c r="T51" s="96"/>
      <c r="U51" s="95"/>
    </row>
    <row r="52" spans="2:21" ht="61.95" customHeight="1">
      <c r="B52" s="94" t="s">
        <v>841</v>
      </c>
      <c r="C52" s="96"/>
      <c r="D52" s="96"/>
      <c r="E52" s="96"/>
      <c r="F52" s="96"/>
      <c r="G52" s="96"/>
      <c r="H52" s="96"/>
      <c r="I52" s="96"/>
      <c r="J52" s="96"/>
      <c r="K52" s="96"/>
      <c r="L52" s="96"/>
      <c r="M52" s="96"/>
      <c r="N52" s="96"/>
      <c r="O52" s="96"/>
      <c r="P52" s="96"/>
      <c r="Q52" s="96"/>
      <c r="R52" s="96"/>
      <c r="S52" s="96"/>
      <c r="T52" s="96"/>
      <c r="U52" s="95"/>
    </row>
    <row r="53" spans="2:21" ht="55.5" customHeight="1">
      <c r="B53" s="94" t="s">
        <v>842</v>
      </c>
      <c r="C53" s="96"/>
      <c r="D53" s="96"/>
      <c r="E53" s="96"/>
      <c r="F53" s="96"/>
      <c r="G53" s="96"/>
      <c r="H53" s="96"/>
      <c r="I53" s="96"/>
      <c r="J53" s="96"/>
      <c r="K53" s="96"/>
      <c r="L53" s="96"/>
      <c r="M53" s="96"/>
      <c r="N53" s="96"/>
      <c r="O53" s="96"/>
      <c r="P53" s="96"/>
      <c r="Q53" s="96"/>
      <c r="R53" s="96"/>
      <c r="S53" s="96"/>
      <c r="T53" s="96"/>
      <c r="U53" s="95"/>
    </row>
    <row r="54" spans="2:21" ht="67.8" customHeight="1">
      <c r="B54" s="94" t="s">
        <v>843</v>
      </c>
      <c r="C54" s="96"/>
      <c r="D54" s="96"/>
      <c r="E54" s="96"/>
      <c r="F54" s="96"/>
      <c r="G54" s="96"/>
      <c r="H54" s="96"/>
      <c r="I54" s="96"/>
      <c r="J54" s="96"/>
      <c r="K54" s="96"/>
      <c r="L54" s="96"/>
      <c r="M54" s="96"/>
      <c r="N54" s="96"/>
      <c r="O54" s="96"/>
      <c r="P54" s="96"/>
      <c r="Q54" s="96"/>
      <c r="R54" s="96"/>
      <c r="S54" s="96"/>
      <c r="T54" s="96"/>
      <c r="U54" s="95"/>
    </row>
    <row r="55" spans="2:21" ht="58.95" customHeight="1">
      <c r="B55" s="94" t="s">
        <v>844</v>
      </c>
      <c r="C55" s="96"/>
      <c r="D55" s="96"/>
      <c r="E55" s="96"/>
      <c r="F55" s="96"/>
      <c r="G55" s="96"/>
      <c r="H55" s="96"/>
      <c r="I55" s="96"/>
      <c r="J55" s="96"/>
      <c r="K55" s="96"/>
      <c r="L55" s="96"/>
      <c r="M55" s="96"/>
      <c r="N55" s="96"/>
      <c r="O55" s="96"/>
      <c r="P55" s="96"/>
      <c r="Q55" s="96"/>
      <c r="R55" s="96"/>
      <c r="S55" s="96"/>
      <c r="T55" s="96"/>
      <c r="U55" s="95"/>
    </row>
    <row r="56" spans="2:21" ht="64.2" customHeight="1">
      <c r="B56" s="94" t="s">
        <v>845</v>
      </c>
      <c r="C56" s="96"/>
      <c r="D56" s="96"/>
      <c r="E56" s="96"/>
      <c r="F56" s="96"/>
      <c r="G56" s="96"/>
      <c r="H56" s="96"/>
      <c r="I56" s="96"/>
      <c r="J56" s="96"/>
      <c r="K56" s="96"/>
      <c r="L56" s="96"/>
      <c r="M56" s="96"/>
      <c r="N56" s="96"/>
      <c r="O56" s="96"/>
      <c r="P56" s="96"/>
      <c r="Q56" s="96"/>
      <c r="R56" s="96"/>
      <c r="S56" s="96"/>
      <c r="T56" s="96"/>
      <c r="U56" s="95"/>
    </row>
    <row r="57" spans="2:21" ht="34.5" customHeight="1">
      <c r="B57" s="94" t="s">
        <v>846</v>
      </c>
      <c r="C57" s="96"/>
      <c r="D57" s="96"/>
      <c r="E57" s="96"/>
      <c r="F57" s="96"/>
      <c r="G57" s="96"/>
      <c r="H57" s="96"/>
      <c r="I57" s="96"/>
      <c r="J57" s="96"/>
      <c r="K57" s="96"/>
      <c r="L57" s="96"/>
      <c r="M57" s="96"/>
      <c r="N57" s="96"/>
      <c r="O57" s="96"/>
      <c r="P57" s="96"/>
      <c r="Q57" s="96"/>
      <c r="R57" s="96"/>
      <c r="S57" s="96"/>
      <c r="T57" s="96"/>
      <c r="U57" s="95"/>
    </row>
    <row r="58" spans="2:21" ht="53.55" customHeight="1">
      <c r="B58" s="94" t="s">
        <v>847</v>
      </c>
      <c r="C58" s="96"/>
      <c r="D58" s="96"/>
      <c r="E58" s="96"/>
      <c r="F58" s="96"/>
      <c r="G58" s="96"/>
      <c r="H58" s="96"/>
      <c r="I58" s="96"/>
      <c r="J58" s="96"/>
      <c r="K58" s="96"/>
      <c r="L58" s="96"/>
      <c r="M58" s="96"/>
      <c r="N58" s="96"/>
      <c r="O58" s="96"/>
      <c r="P58" s="96"/>
      <c r="Q58" s="96"/>
      <c r="R58" s="96"/>
      <c r="S58" s="96"/>
      <c r="T58" s="96"/>
      <c r="U58" s="95"/>
    </row>
    <row r="59" spans="2:21" ht="75" customHeight="1">
      <c r="B59" s="94" t="s">
        <v>848</v>
      </c>
      <c r="C59" s="96"/>
      <c r="D59" s="96"/>
      <c r="E59" s="96"/>
      <c r="F59" s="96"/>
      <c r="G59" s="96"/>
      <c r="H59" s="96"/>
      <c r="I59" s="96"/>
      <c r="J59" s="96"/>
      <c r="K59" s="96"/>
      <c r="L59" s="96"/>
      <c r="M59" s="96"/>
      <c r="N59" s="96"/>
      <c r="O59" s="96"/>
      <c r="P59" s="96"/>
      <c r="Q59" s="96"/>
      <c r="R59" s="96"/>
      <c r="S59" s="96"/>
      <c r="T59" s="96"/>
      <c r="U59" s="95"/>
    </row>
    <row r="60" spans="2:21" ht="75.75" customHeight="1">
      <c r="B60" s="94" t="s">
        <v>849</v>
      </c>
      <c r="C60" s="96"/>
      <c r="D60" s="96"/>
      <c r="E60" s="96"/>
      <c r="F60" s="96"/>
      <c r="G60" s="96"/>
      <c r="H60" s="96"/>
      <c r="I60" s="96"/>
      <c r="J60" s="96"/>
      <c r="K60" s="96"/>
      <c r="L60" s="96"/>
      <c r="M60" s="96"/>
      <c r="N60" s="96"/>
      <c r="O60" s="96"/>
      <c r="P60" s="96"/>
      <c r="Q60" s="96"/>
      <c r="R60" s="96"/>
      <c r="S60" s="96"/>
      <c r="T60" s="96"/>
      <c r="U60" s="95"/>
    </row>
    <row r="61" spans="2:21" ht="67.95" customHeight="1">
      <c r="B61" s="94" t="s">
        <v>850</v>
      </c>
      <c r="C61" s="96"/>
      <c r="D61" s="96"/>
      <c r="E61" s="96"/>
      <c r="F61" s="96"/>
      <c r="G61" s="96"/>
      <c r="H61" s="96"/>
      <c r="I61" s="96"/>
      <c r="J61" s="96"/>
      <c r="K61" s="96"/>
      <c r="L61" s="96"/>
      <c r="M61" s="96"/>
      <c r="N61" s="96"/>
      <c r="O61" s="96"/>
      <c r="P61" s="96"/>
      <c r="Q61" s="96"/>
      <c r="R61" s="96"/>
      <c r="S61" s="96"/>
      <c r="T61" s="96"/>
      <c r="U61" s="95"/>
    </row>
    <row r="62" spans="2:21" ht="34.5" customHeight="1">
      <c r="B62" s="94" t="s">
        <v>851</v>
      </c>
      <c r="C62" s="96"/>
      <c r="D62" s="96"/>
      <c r="E62" s="96"/>
      <c r="F62" s="96"/>
      <c r="G62" s="96"/>
      <c r="H62" s="96"/>
      <c r="I62" s="96"/>
      <c r="J62" s="96"/>
      <c r="K62" s="96"/>
      <c r="L62" s="96"/>
      <c r="M62" s="96"/>
      <c r="N62" s="96"/>
      <c r="O62" s="96"/>
      <c r="P62" s="96"/>
      <c r="Q62" s="96"/>
      <c r="R62" s="96"/>
      <c r="S62" s="96"/>
      <c r="T62" s="96"/>
      <c r="U62" s="95"/>
    </row>
    <row r="63" spans="2:21" ht="51.3" customHeight="1">
      <c r="B63" s="94" t="s">
        <v>852</v>
      </c>
      <c r="C63" s="96"/>
      <c r="D63" s="96"/>
      <c r="E63" s="96"/>
      <c r="F63" s="96"/>
      <c r="G63" s="96"/>
      <c r="H63" s="96"/>
      <c r="I63" s="96"/>
      <c r="J63" s="96"/>
      <c r="K63" s="96"/>
      <c r="L63" s="96"/>
      <c r="M63" s="96"/>
      <c r="N63" s="96"/>
      <c r="O63" s="96"/>
      <c r="P63" s="96"/>
      <c r="Q63" s="96"/>
      <c r="R63" s="96"/>
      <c r="S63" s="96"/>
      <c r="T63" s="96"/>
      <c r="U63" s="95"/>
    </row>
    <row r="64" spans="2:21" ht="59.25" customHeight="1">
      <c r="B64" s="94" t="s">
        <v>853</v>
      </c>
      <c r="C64" s="96"/>
      <c r="D64" s="96"/>
      <c r="E64" s="96"/>
      <c r="F64" s="96"/>
      <c r="G64" s="96"/>
      <c r="H64" s="96"/>
      <c r="I64" s="96"/>
      <c r="J64" s="96"/>
      <c r="K64" s="96"/>
      <c r="L64" s="96"/>
      <c r="M64" s="96"/>
      <c r="N64" s="96"/>
      <c r="O64" s="96"/>
      <c r="P64" s="96"/>
      <c r="Q64" s="96"/>
      <c r="R64" s="96"/>
      <c r="S64" s="96"/>
      <c r="T64" s="96"/>
      <c r="U64" s="95"/>
    </row>
    <row r="65" spans="2:21" ht="63.45" customHeight="1">
      <c r="B65" s="94" t="s">
        <v>854</v>
      </c>
      <c r="C65" s="96"/>
      <c r="D65" s="96"/>
      <c r="E65" s="96"/>
      <c r="F65" s="96"/>
      <c r="G65" s="96"/>
      <c r="H65" s="96"/>
      <c r="I65" s="96"/>
      <c r="J65" s="96"/>
      <c r="K65" s="96"/>
      <c r="L65" s="96"/>
      <c r="M65" s="96"/>
      <c r="N65" s="96"/>
      <c r="O65" s="96"/>
      <c r="P65" s="96"/>
      <c r="Q65" s="96"/>
      <c r="R65" s="96"/>
      <c r="S65" s="96"/>
      <c r="T65" s="96"/>
      <c r="U65" s="95"/>
    </row>
    <row r="66" spans="2:21" ht="66" customHeight="1">
      <c r="B66" s="94" t="s">
        <v>855</v>
      </c>
      <c r="C66" s="96"/>
      <c r="D66" s="96"/>
      <c r="E66" s="96"/>
      <c r="F66" s="96"/>
      <c r="G66" s="96"/>
      <c r="H66" s="96"/>
      <c r="I66" s="96"/>
      <c r="J66" s="96"/>
      <c r="K66" s="96"/>
      <c r="L66" s="96"/>
      <c r="M66" s="96"/>
      <c r="N66" s="96"/>
      <c r="O66" s="96"/>
      <c r="P66" s="96"/>
      <c r="Q66" s="96"/>
      <c r="R66" s="96"/>
      <c r="S66" s="96"/>
      <c r="T66" s="96"/>
      <c r="U66" s="95"/>
    </row>
    <row r="67" spans="2:21" ht="62.25" customHeight="1" thickBot="1">
      <c r="B67" s="97" t="s">
        <v>856</v>
      </c>
      <c r="C67" s="99"/>
      <c r="D67" s="99"/>
      <c r="E67" s="99"/>
      <c r="F67" s="99"/>
      <c r="G67" s="99"/>
      <c r="H67" s="99"/>
      <c r="I67" s="99"/>
      <c r="J67" s="99"/>
      <c r="K67" s="99"/>
      <c r="L67" s="99"/>
      <c r="M67" s="99"/>
      <c r="N67" s="99"/>
      <c r="O67" s="99"/>
      <c r="P67" s="99"/>
      <c r="Q67" s="99"/>
      <c r="R67" s="99"/>
      <c r="S67" s="99"/>
      <c r="T67" s="99"/>
      <c r="U67" s="98"/>
    </row>
  </sheetData>
  <mergeCells count="124">
    <mergeCell ref="B64:U64"/>
    <mergeCell ref="B65:U65"/>
    <mergeCell ref="B66:U66"/>
    <mergeCell ref="B67:U67"/>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9:D39"/>
    <mergeCell ref="B40:D40"/>
    <mergeCell ref="B42:U42"/>
    <mergeCell ref="B43:U43"/>
    <mergeCell ref="B44:U44"/>
    <mergeCell ref="B45:U45"/>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77734375" style="1" customWidth="1"/>
    <col min="9" max="9" width="7.33203125" style="1" customWidth="1"/>
    <col min="10" max="10" width="8.77734375" style="1" customWidth="1"/>
    <col min="11" max="11" width="22.33203125" style="1" customWidth="1"/>
    <col min="12" max="12" width="8.6640625" style="1" customWidth="1"/>
    <col min="13" max="13" width="6.77734375" style="1" customWidth="1"/>
    <col min="14" max="14" width="9.21875" style="1" customWidth="1"/>
    <col min="15" max="15" width="24.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857</v>
      </c>
      <c r="D4" s="15" t="s">
        <v>858</v>
      </c>
      <c r="E4" s="15"/>
      <c r="F4" s="15"/>
      <c r="G4" s="15"/>
      <c r="H4" s="15"/>
      <c r="I4" s="16"/>
      <c r="J4" s="17" t="s">
        <v>6</v>
      </c>
      <c r="K4" s="18" t="s">
        <v>7</v>
      </c>
      <c r="L4" s="19" t="s">
        <v>8</v>
      </c>
      <c r="M4" s="19"/>
      <c r="N4" s="19"/>
      <c r="O4" s="19"/>
      <c r="P4" s="17" t="s">
        <v>9</v>
      </c>
      <c r="Q4" s="19" t="s">
        <v>859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2.6" customHeight="1" thickTop="1">
      <c r="A11" s="56"/>
      <c r="B11" s="57" t="s">
        <v>36</v>
      </c>
      <c r="C11" s="58" t="s">
        <v>860</v>
      </c>
      <c r="D11" s="58"/>
      <c r="E11" s="58"/>
      <c r="F11" s="58"/>
      <c r="G11" s="58"/>
      <c r="H11" s="58"/>
      <c r="I11" s="58" t="s">
        <v>861</v>
      </c>
      <c r="J11" s="58"/>
      <c r="K11" s="58"/>
      <c r="L11" s="58" t="s">
        <v>862</v>
      </c>
      <c r="M11" s="58"/>
      <c r="N11" s="58"/>
      <c r="O11" s="58"/>
      <c r="P11" s="59" t="s">
        <v>365</v>
      </c>
      <c r="Q11" s="59" t="s">
        <v>41</v>
      </c>
      <c r="R11" s="100">
        <v>0.01</v>
      </c>
      <c r="S11" s="100" t="s">
        <v>42</v>
      </c>
      <c r="T11" s="100" t="s">
        <v>42</v>
      </c>
      <c r="U11" s="60" t="str">
        <f t="shared" ref="U11:U32" si="0">IF(ISERR(T11/S11*100),"N/A",T11/S11*100)</f>
        <v>N/A</v>
      </c>
    </row>
    <row r="12" spans="1:34" ht="101.4" customHeight="1">
      <c r="A12" s="56"/>
      <c r="B12" s="61" t="s">
        <v>43</v>
      </c>
      <c r="C12" s="62" t="s">
        <v>43</v>
      </c>
      <c r="D12" s="62"/>
      <c r="E12" s="62"/>
      <c r="F12" s="62"/>
      <c r="G12" s="62"/>
      <c r="H12" s="62"/>
      <c r="I12" s="62" t="s">
        <v>863</v>
      </c>
      <c r="J12" s="62"/>
      <c r="K12" s="62"/>
      <c r="L12" s="62" t="s">
        <v>864</v>
      </c>
      <c r="M12" s="62"/>
      <c r="N12" s="62"/>
      <c r="O12" s="62"/>
      <c r="P12" s="63" t="s">
        <v>40</v>
      </c>
      <c r="Q12" s="63" t="s">
        <v>41</v>
      </c>
      <c r="R12" s="63">
        <v>20.74</v>
      </c>
      <c r="S12" s="63" t="s">
        <v>42</v>
      </c>
      <c r="T12" s="63" t="s">
        <v>42</v>
      </c>
      <c r="U12" s="65" t="str">
        <f t="shared" si="0"/>
        <v>N/A</v>
      </c>
    </row>
    <row r="13" spans="1:34" ht="75" customHeight="1" thickBot="1">
      <c r="A13" s="56"/>
      <c r="B13" s="61" t="s">
        <v>43</v>
      </c>
      <c r="C13" s="62" t="s">
        <v>43</v>
      </c>
      <c r="D13" s="62"/>
      <c r="E13" s="62"/>
      <c r="F13" s="62"/>
      <c r="G13" s="62"/>
      <c r="H13" s="62"/>
      <c r="I13" s="62" t="s">
        <v>865</v>
      </c>
      <c r="J13" s="62"/>
      <c r="K13" s="62"/>
      <c r="L13" s="62" t="s">
        <v>866</v>
      </c>
      <c r="M13" s="62"/>
      <c r="N13" s="62"/>
      <c r="O13" s="62"/>
      <c r="P13" s="63" t="s">
        <v>365</v>
      </c>
      <c r="Q13" s="63" t="s">
        <v>41</v>
      </c>
      <c r="R13" s="64">
        <v>1</v>
      </c>
      <c r="S13" s="64" t="s">
        <v>42</v>
      </c>
      <c r="T13" s="64" t="s">
        <v>42</v>
      </c>
      <c r="U13" s="65" t="str">
        <f t="shared" si="0"/>
        <v>N/A</v>
      </c>
    </row>
    <row r="14" spans="1:34" ht="75" customHeight="1" thickTop="1">
      <c r="A14" s="56"/>
      <c r="B14" s="57" t="s">
        <v>46</v>
      </c>
      <c r="C14" s="58" t="s">
        <v>867</v>
      </c>
      <c r="D14" s="58"/>
      <c r="E14" s="58"/>
      <c r="F14" s="58"/>
      <c r="G14" s="58"/>
      <c r="H14" s="58"/>
      <c r="I14" s="58" t="s">
        <v>868</v>
      </c>
      <c r="J14" s="58"/>
      <c r="K14" s="58"/>
      <c r="L14" s="58" t="s">
        <v>869</v>
      </c>
      <c r="M14" s="58"/>
      <c r="N14" s="58"/>
      <c r="O14" s="58"/>
      <c r="P14" s="59" t="s">
        <v>40</v>
      </c>
      <c r="Q14" s="59" t="s">
        <v>41</v>
      </c>
      <c r="R14" s="59">
        <v>0.88</v>
      </c>
      <c r="S14" s="59" t="s">
        <v>42</v>
      </c>
      <c r="T14" s="59" t="s">
        <v>42</v>
      </c>
      <c r="U14" s="60" t="str">
        <f t="shared" si="0"/>
        <v>N/A</v>
      </c>
    </row>
    <row r="15" spans="1:34" ht="75" customHeight="1">
      <c r="A15" s="56"/>
      <c r="B15" s="61" t="s">
        <v>43</v>
      </c>
      <c r="C15" s="62" t="s">
        <v>43</v>
      </c>
      <c r="D15" s="62"/>
      <c r="E15" s="62"/>
      <c r="F15" s="62"/>
      <c r="G15" s="62"/>
      <c r="H15" s="62"/>
      <c r="I15" s="62" t="s">
        <v>870</v>
      </c>
      <c r="J15" s="62"/>
      <c r="K15" s="62"/>
      <c r="L15" s="62" t="s">
        <v>871</v>
      </c>
      <c r="M15" s="62"/>
      <c r="N15" s="62"/>
      <c r="O15" s="62"/>
      <c r="P15" s="63" t="s">
        <v>40</v>
      </c>
      <c r="Q15" s="63" t="s">
        <v>41</v>
      </c>
      <c r="R15" s="63">
        <v>100</v>
      </c>
      <c r="S15" s="63" t="s">
        <v>42</v>
      </c>
      <c r="T15" s="63" t="s">
        <v>42</v>
      </c>
      <c r="U15" s="65" t="str">
        <f t="shared" si="0"/>
        <v>N/A</v>
      </c>
    </row>
    <row r="16" spans="1:34" ht="75" customHeight="1">
      <c r="A16" s="56"/>
      <c r="B16" s="61" t="s">
        <v>43</v>
      </c>
      <c r="C16" s="62" t="s">
        <v>43</v>
      </c>
      <c r="D16" s="62"/>
      <c r="E16" s="62"/>
      <c r="F16" s="62"/>
      <c r="G16" s="62"/>
      <c r="H16" s="62"/>
      <c r="I16" s="62" t="s">
        <v>872</v>
      </c>
      <c r="J16" s="62"/>
      <c r="K16" s="62"/>
      <c r="L16" s="62" t="s">
        <v>873</v>
      </c>
      <c r="M16" s="62"/>
      <c r="N16" s="62"/>
      <c r="O16" s="62"/>
      <c r="P16" s="63" t="s">
        <v>40</v>
      </c>
      <c r="Q16" s="63" t="s">
        <v>41</v>
      </c>
      <c r="R16" s="63">
        <v>33.78</v>
      </c>
      <c r="S16" s="63" t="s">
        <v>42</v>
      </c>
      <c r="T16" s="63" t="s">
        <v>42</v>
      </c>
      <c r="U16" s="65" t="str">
        <f t="shared" si="0"/>
        <v>N/A</v>
      </c>
    </row>
    <row r="17" spans="1:21" ht="75" customHeight="1">
      <c r="A17" s="56"/>
      <c r="B17" s="61" t="s">
        <v>43</v>
      </c>
      <c r="C17" s="62" t="s">
        <v>43</v>
      </c>
      <c r="D17" s="62"/>
      <c r="E17" s="62"/>
      <c r="F17" s="62"/>
      <c r="G17" s="62"/>
      <c r="H17" s="62"/>
      <c r="I17" s="62" t="s">
        <v>874</v>
      </c>
      <c r="J17" s="62"/>
      <c r="K17" s="62"/>
      <c r="L17" s="62" t="s">
        <v>875</v>
      </c>
      <c r="M17" s="62"/>
      <c r="N17" s="62"/>
      <c r="O17" s="62"/>
      <c r="P17" s="63" t="s">
        <v>40</v>
      </c>
      <c r="Q17" s="63" t="s">
        <v>41</v>
      </c>
      <c r="R17" s="63">
        <v>1.28</v>
      </c>
      <c r="S17" s="63" t="s">
        <v>42</v>
      </c>
      <c r="T17" s="63" t="s">
        <v>42</v>
      </c>
      <c r="U17" s="65" t="str">
        <f t="shared" si="0"/>
        <v>N/A</v>
      </c>
    </row>
    <row r="18" spans="1:21" ht="75" customHeight="1">
      <c r="A18" s="56"/>
      <c r="B18" s="61" t="s">
        <v>43</v>
      </c>
      <c r="C18" s="62" t="s">
        <v>43</v>
      </c>
      <c r="D18" s="62"/>
      <c r="E18" s="62"/>
      <c r="F18" s="62"/>
      <c r="G18" s="62"/>
      <c r="H18" s="62"/>
      <c r="I18" s="62" t="s">
        <v>876</v>
      </c>
      <c r="J18" s="62"/>
      <c r="K18" s="62"/>
      <c r="L18" s="62" t="s">
        <v>877</v>
      </c>
      <c r="M18" s="62"/>
      <c r="N18" s="62"/>
      <c r="O18" s="62"/>
      <c r="P18" s="63" t="s">
        <v>40</v>
      </c>
      <c r="Q18" s="63" t="s">
        <v>41</v>
      </c>
      <c r="R18" s="63">
        <v>100</v>
      </c>
      <c r="S18" s="63" t="s">
        <v>42</v>
      </c>
      <c r="T18" s="63" t="s">
        <v>42</v>
      </c>
      <c r="U18" s="65" t="str">
        <f t="shared" si="0"/>
        <v>N/A</v>
      </c>
    </row>
    <row r="19" spans="1:21" ht="75" customHeight="1" thickBot="1">
      <c r="A19" s="56"/>
      <c r="B19" s="61" t="s">
        <v>43</v>
      </c>
      <c r="C19" s="62" t="s">
        <v>43</v>
      </c>
      <c r="D19" s="62"/>
      <c r="E19" s="62"/>
      <c r="F19" s="62"/>
      <c r="G19" s="62"/>
      <c r="H19" s="62"/>
      <c r="I19" s="62" t="s">
        <v>878</v>
      </c>
      <c r="J19" s="62"/>
      <c r="K19" s="62"/>
      <c r="L19" s="62" t="s">
        <v>879</v>
      </c>
      <c r="M19" s="62"/>
      <c r="N19" s="62"/>
      <c r="O19" s="62"/>
      <c r="P19" s="63" t="s">
        <v>40</v>
      </c>
      <c r="Q19" s="63" t="s">
        <v>41</v>
      </c>
      <c r="R19" s="63">
        <v>76.92</v>
      </c>
      <c r="S19" s="63" t="s">
        <v>42</v>
      </c>
      <c r="T19" s="63" t="s">
        <v>42</v>
      </c>
      <c r="U19" s="65" t="str">
        <f t="shared" si="0"/>
        <v>N/A</v>
      </c>
    </row>
    <row r="20" spans="1:21" ht="75" customHeight="1" thickTop="1">
      <c r="A20" s="56"/>
      <c r="B20" s="57" t="s">
        <v>51</v>
      </c>
      <c r="C20" s="58" t="s">
        <v>880</v>
      </c>
      <c r="D20" s="58"/>
      <c r="E20" s="58"/>
      <c r="F20" s="58"/>
      <c r="G20" s="58"/>
      <c r="H20" s="58"/>
      <c r="I20" s="58" t="s">
        <v>881</v>
      </c>
      <c r="J20" s="58"/>
      <c r="K20" s="58"/>
      <c r="L20" s="58" t="s">
        <v>882</v>
      </c>
      <c r="M20" s="58"/>
      <c r="N20" s="58"/>
      <c r="O20" s="58"/>
      <c r="P20" s="59" t="s">
        <v>40</v>
      </c>
      <c r="Q20" s="59" t="s">
        <v>135</v>
      </c>
      <c r="R20" s="59">
        <v>97.63</v>
      </c>
      <c r="S20" s="59">
        <v>92.17</v>
      </c>
      <c r="T20" s="59">
        <v>91.55</v>
      </c>
      <c r="U20" s="60">
        <f t="shared" si="0"/>
        <v>99.327329933817936</v>
      </c>
    </row>
    <row r="21" spans="1:21" ht="75" customHeight="1">
      <c r="A21" s="56"/>
      <c r="B21" s="61" t="s">
        <v>43</v>
      </c>
      <c r="C21" s="62" t="s">
        <v>883</v>
      </c>
      <c r="D21" s="62"/>
      <c r="E21" s="62"/>
      <c r="F21" s="62"/>
      <c r="G21" s="62"/>
      <c r="H21" s="62"/>
      <c r="I21" s="62" t="s">
        <v>884</v>
      </c>
      <c r="J21" s="62"/>
      <c r="K21" s="62"/>
      <c r="L21" s="62" t="s">
        <v>885</v>
      </c>
      <c r="M21" s="62"/>
      <c r="N21" s="62"/>
      <c r="O21" s="62"/>
      <c r="P21" s="63" t="s">
        <v>40</v>
      </c>
      <c r="Q21" s="63" t="s">
        <v>135</v>
      </c>
      <c r="R21" s="63">
        <v>78.489999999999995</v>
      </c>
      <c r="S21" s="63">
        <v>53.81</v>
      </c>
      <c r="T21" s="63">
        <v>37.1</v>
      </c>
      <c r="U21" s="65">
        <f t="shared" si="0"/>
        <v>68.946292510685751</v>
      </c>
    </row>
    <row r="22" spans="1:21" ht="161.4" customHeight="1">
      <c r="A22" s="56"/>
      <c r="B22" s="61" t="s">
        <v>43</v>
      </c>
      <c r="C22" s="62" t="s">
        <v>886</v>
      </c>
      <c r="D22" s="62"/>
      <c r="E22" s="62"/>
      <c r="F22" s="62"/>
      <c r="G22" s="62"/>
      <c r="H22" s="62"/>
      <c r="I22" s="62" t="s">
        <v>887</v>
      </c>
      <c r="J22" s="62"/>
      <c r="K22" s="62"/>
      <c r="L22" s="62" t="s">
        <v>888</v>
      </c>
      <c r="M22" s="62"/>
      <c r="N22" s="62"/>
      <c r="O22" s="62"/>
      <c r="P22" s="63" t="s">
        <v>365</v>
      </c>
      <c r="Q22" s="63" t="s">
        <v>135</v>
      </c>
      <c r="R22" s="64">
        <v>1</v>
      </c>
      <c r="S22" s="64">
        <v>0.87</v>
      </c>
      <c r="T22" s="64">
        <v>0.73</v>
      </c>
      <c r="U22" s="65">
        <f t="shared" si="0"/>
        <v>83.908045977011497</v>
      </c>
    </row>
    <row r="23" spans="1:21" ht="75" customHeight="1" thickBot="1">
      <c r="A23" s="56"/>
      <c r="B23" s="61" t="s">
        <v>43</v>
      </c>
      <c r="C23" s="62" t="s">
        <v>889</v>
      </c>
      <c r="D23" s="62"/>
      <c r="E23" s="62"/>
      <c r="F23" s="62"/>
      <c r="G23" s="62"/>
      <c r="H23" s="62"/>
      <c r="I23" s="62" t="s">
        <v>890</v>
      </c>
      <c r="J23" s="62"/>
      <c r="K23" s="62"/>
      <c r="L23" s="62" t="s">
        <v>891</v>
      </c>
      <c r="M23" s="62"/>
      <c r="N23" s="62"/>
      <c r="O23" s="62"/>
      <c r="P23" s="63" t="s">
        <v>40</v>
      </c>
      <c r="Q23" s="63" t="s">
        <v>135</v>
      </c>
      <c r="R23" s="63">
        <v>100</v>
      </c>
      <c r="S23" s="63">
        <v>0.8</v>
      </c>
      <c r="T23" s="63">
        <v>96.69</v>
      </c>
      <c r="U23" s="65">
        <f t="shared" si="0"/>
        <v>12086.25</v>
      </c>
    </row>
    <row r="24" spans="1:21" ht="108" customHeight="1" thickTop="1">
      <c r="A24" s="56"/>
      <c r="B24" s="57" t="s">
        <v>56</v>
      </c>
      <c r="C24" s="58" t="s">
        <v>892</v>
      </c>
      <c r="D24" s="58"/>
      <c r="E24" s="58"/>
      <c r="F24" s="58"/>
      <c r="G24" s="58"/>
      <c r="H24" s="58"/>
      <c r="I24" s="58" t="s">
        <v>893</v>
      </c>
      <c r="J24" s="58"/>
      <c r="K24" s="58"/>
      <c r="L24" s="58" t="s">
        <v>894</v>
      </c>
      <c r="M24" s="58"/>
      <c r="N24" s="58"/>
      <c r="O24" s="58"/>
      <c r="P24" s="59" t="s">
        <v>40</v>
      </c>
      <c r="Q24" s="59" t="s">
        <v>60</v>
      </c>
      <c r="R24" s="59">
        <v>29.27</v>
      </c>
      <c r="S24" s="59">
        <v>29.16</v>
      </c>
      <c r="T24" s="59">
        <v>29.69</v>
      </c>
      <c r="U24" s="60">
        <f t="shared" si="0"/>
        <v>101.81755829903977</v>
      </c>
    </row>
    <row r="25" spans="1:21" ht="105" customHeight="1">
      <c r="A25" s="56"/>
      <c r="B25" s="61" t="s">
        <v>43</v>
      </c>
      <c r="C25" s="62" t="s">
        <v>43</v>
      </c>
      <c r="D25" s="62"/>
      <c r="E25" s="62"/>
      <c r="F25" s="62"/>
      <c r="G25" s="62"/>
      <c r="H25" s="62"/>
      <c r="I25" s="62" t="s">
        <v>895</v>
      </c>
      <c r="J25" s="62"/>
      <c r="K25" s="62"/>
      <c r="L25" s="62" t="s">
        <v>896</v>
      </c>
      <c r="M25" s="62"/>
      <c r="N25" s="62"/>
      <c r="O25" s="62"/>
      <c r="P25" s="63" t="s">
        <v>40</v>
      </c>
      <c r="Q25" s="63" t="s">
        <v>60</v>
      </c>
      <c r="R25" s="63">
        <v>55.12</v>
      </c>
      <c r="S25" s="63">
        <v>55.2</v>
      </c>
      <c r="T25" s="63">
        <v>56.31</v>
      </c>
      <c r="U25" s="65">
        <f t="shared" si="0"/>
        <v>102.01086956521739</v>
      </c>
    </row>
    <row r="26" spans="1:21" ht="106.8" customHeight="1">
      <c r="A26" s="56"/>
      <c r="B26" s="61" t="s">
        <v>43</v>
      </c>
      <c r="C26" s="62" t="s">
        <v>43</v>
      </c>
      <c r="D26" s="62"/>
      <c r="E26" s="62"/>
      <c r="F26" s="62"/>
      <c r="G26" s="62"/>
      <c r="H26" s="62"/>
      <c r="I26" s="62" t="s">
        <v>897</v>
      </c>
      <c r="J26" s="62"/>
      <c r="K26" s="62"/>
      <c r="L26" s="62" t="s">
        <v>898</v>
      </c>
      <c r="M26" s="62"/>
      <c r="N26" s="62"/>
      <c r="O26" s="62"/>
      <c r="P26" s="63" t="s">
        <v>40</v>
      </c>
      <c r="Q26" s="63" t="s">
        <v>60</v>
      </c>
      <c r="R26" s="63">
        <v>15.61</v>
      </c>
      <c r="S26" s="63">
        <v>13.39</v>
      </c>
      <c r="T26" s="63">
        <v>13.33</v>
      </c>
      <c r="U26" s="65">
        <f t="shared" si="0"/>
        <v>99.551904406273337</v>
      </c>
    </row>
    <row r="27" spans="1:21" ht="75" customHeight="1">
      <c r="A27" s="56"/>
      <c r="B27" s="61" t="s">
        <v>43</v>
      </c>
      <c r="C27" s="62" t="s">
        <v>899</v>
      </c>
      <c r="D27" s="62"/>
      <c r="E27" s="62"/>
      <c r="F27" s="62"/>
      <c r="G27" s="62"/>
      <c r="H27" s="62"/>
      <c r="I27" s="62" t="s">
        <v>900</v>
      </c>
      <c r="J27" s="62"/>
      <c r="K27" s="62"/>
      <c r="L27" s="62" t="s">
        <v>901</v>
      </c>
      <c r="M27" s="62"/>
      <c r="N27" s="62"/>
      <c r="O27" s="62"/>
      <c r="P27" s="63" t="s">
        <v>40</v>
      </c>
      <c r="Q27" s="63" t="s">
        <v>60</v>
      </c>
      <c r="R27" s="63">
        <v>29.14</v>
      </c>
      <c r="S27" s="63">
        <v>7.98</v>
      </c>
      <c r="T27" s="63">
        <v>6.46</v>
      </c>
      <c r="U27" s="65">
        <f t="shared" si="0"/>
        <v>80.952380952380949</v>
      </c>
    </row>
    <row r="28" spans="1:21" ht="75" customHeight="1">
      <c r="A28" s="56"/>
      <c r="B28" s="61" t="s">
        <v>43</v>
      </c>
      <c r="C28" s="62" t="s">
        <v>902</v>
      </c>
      <c r="D28" s="62"/>
      <c r="E28" s="62"/>
      <c r="F28" s="62"/>
      <c r="G28" s="62"/>
      <c r="H28" s="62"/>
      <c r="I28" s="62" t="s">
        <v>903</v>
      </c>
      <c r="J28" s="62"/>
      <c r="K28" s="62"/>
      <c r="L28" s="62" t="s">
        <v>904</v>
      </c>
      <c r="M28" s="62"/>
      <c r="N28" s="62"/>
      <c r="O28" s="62"/>
      <c r="P28" s="63" t="s">
        <v>40</v>
      </c>
      <c r="Q28" s="63" t="s">
        <v>60</v>
      </c>
      <c r="R28" s="63">
        <v>90.38</v>
      </c>
      <c r="S28" s="63">
        <v>46.15</v>
      </c>
      <c r="T28" s="63">
        <v>82.69</v>
      </c>
      <c r="U28" s="65">
        <f t="shared" si="0"/>
        <v>179.17659804983748</v>
      </c>
    </row>
    <row r="29" spans="1:21" ht="75" customHeight="1">
      <c r="A29" s="56"/>
      <c r="B29" s="61" t="s">
        <v>43</v>
      </c>
      <c r="C29" s="62" t="s">
        <v>905</v>
      </c>
      <c r="D29" s="62"/>
      <c r="E29" s="62"/>
      <c r="F29" s="62"/>
      <c r="G29" s="62"/>
      <c r="H29" s="62"/>
      <c r="I29" s="62" t="s">
        <v>906</v>
      </c>
      <c r="J29" s="62"/>
      <c r="K29" s="62"/>
      <c r="L29" s="62" t="s">
        <v>907</v>
      </c>
      <c r="M29" s="62"/>
      <c r="N29" s="62"/>
      <c r="O29" s="62"/>
      <c r="P29" s="63" t="s">
        <v>40</v>
      </c>
      <c r="Q29" s="63" t="s">
        <v>60</v>
      </c>
      <c r="R29" s="63">
        <v>97.21</v>
      </c>
      <c r="S29" s="63">
        <v>73.069999999999993</v>
      </c>
      <c r="T29" s="63">
        <v>77.67</v>
      </c>
      <c r="U29" s="65">
        <f t="shared" si="0"/>
        <v>106.29533324209663</v>
      </c>
    </row>
    <row r="30" spans="1:21" ht="75" customHeight="1">
      <c r="A30" s="56"/>
      <c r="B30" s="61" t="s">
        <v>43</v>
      </c>
      <c r="C30" s="62" t="s">
        <v>908</v>
      </c>
      <c r="D30" s="62"/>
      <c r="E30" s="62"/>
      <c r="F30" s="62"/>
      <c r="G30" s="62"/>
      <c r="H30" s="62"/>
      <c r="I30" s="62" t="s">
        <v>909</v>
      </c>
      <c r="J30" s="62"/>
      <c r="K30" s="62"/>
      <c r="L30" s="62" t="s">
        <v>910</v>
      </c>
      <c r="M30" s="62"/>
      <c r="N30" s="62"/>
      <c r="O30" s="62"/>
      <c r="P30" s="63" t="s">
        <v>40</v>
      </c>
      <c r="Q30" s="63" t="s">
        <v>60</v>
      </c>
      <c r="R30" s="63">
        <v>13.37</v>
      </c>
      <c r="S30" s="63">
        <v>8.33</v>
      </c>
      <c r="T30" s="63">
        <v>11.09</v>
      </c>
      <c r="U30" s="65">
        <f t="shared" si="0"/>
        <v>133.13325330132054</v>
      </c>
    </row>
    <row r="31" spans="1:21" ht="75" customHeight="1">
      <c r="A31" s="56"/>
      <c r="B31" s="61" t="s">
        <v>43</v>
      </c>
      <c r="C31" s="62" t="s">
        <v>911</v>
      </c>
      <c r="D31" s="62"/>
      <c r="E31" s="62"/>
      <c r="F31" s="62"/>
      <c r="G31" s="62"/>
      <c r="H31" s="62"/>
      <c r="I31" s="62" t="s">
        <v>912</v>
      </c>
      <c r="J31" s="62"/>
      <c r="K31" s="62"/>
      <c r="L31" s="62" t="s">
        <v>913</v>
      </c>
      <c r="M31" s="62"/>
      <c r="N31" s="62"/>
      <c r="O31" s="62"/>
      <c r="P31" s="63" t="s">
        <v>40</v>
      </c>
      <c r="Q31" s="63" t="s">
        <v>60</v>
      </c>
      <c r="R31" s="63">
        <v>100</v>
      </c>
      <c r="S31" s="63">
        <v>100</v>
      </c>
      <c r="T31" s="63">
        <v>12.5</v>
      </c>
      <c r="U31" s="65">
        <f t="shared" si="0"/>
        <v>12.5</v>
      </c>
    </row>
    <row r="32" spans="1:21" ht="75" customHeight="1" thickBot="1">
      <c r="A32" s="56"/>
      <c r="B32" s="61" t="s">
        <v>43</v>
      </c>
      <c r="C32" s="62" t="s">
        <v>914</v>
      </c>
      <c r="D32" s="62"/>
      <c r="E32" s="62"/>
      <c r="F32" s="62"/>
      <c r="G32" s="62"/>
      <c r="H32" s="62"/>
      <c r="I32" s="62" t="s">
        <v>915</v>
      </c>
      <c r="J32" s="62"/>
      <c r="K32" s="62"/>
      <c r="L32" s="62" t="s">
        <v>916</v>
      </c>
      <c r="M32" s="62"/>
      <c r="N32" s="62"/>
      <c r="O32" s="62"/>
      <c r="P32" s="63" t="s">
        <v>40</v>
      </c>
      <c r="Q32" s="63" t="s">
        <v>60</v>
      </c>
      <c r="R32" s="63">
        <v>100</v>
      </c>
      <c r="S32" s="63">
        <v>100</v>
      </c>
      <c r="T32" s="63">
        <v>100</v>
      </c>
      <c r="U32" s="65">
        <f t="shared" si="0"/>
        <v>100</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t="str">
        <f t="shared" ref="R36:T37" si="1">"N/D"</f>
        <v>N/D</v>
      </c>
      <c r="S36" s="84" t="str">
        <f t="shared" si="1"/>
        <v>N/D</v>
      </c>
      <c r="T36" s="84" t="str">
        <f t="shared" si="1"/>
        <v>N/D</v>
      </c>
      <c r="U36" s="85" t="str">
        <f>+IF(ISERR(T36/S36*100),"N/A",T36/S36*100)</f>
        <v>N/A</v>
      </c>
    </row>
    <row r="37" spans="2:22" ht="13.5" customHeight="1" thickBot="1">
      <c r="B37" s="86" t="s">
        <v>69</v>
      </c>
      <c r="C37" s="87"/>
      <c r="D37" s="87"/>
      <c r="E37" s="88"/>
      <c r="F37" s="88"/>
      <c r="G37" s="88"/>
      <c r="H37" s="89"/>
      <c r="I37" s="89"/>
      <c r="J37" s="89"/>
      <c r="K37" s="89"/>
      <c r="L37" s="89"/>
      <c r="M37" s="89"/>
      <c r="N37" s="89"/>
      <c r="O37" s="89"/>
      <c r="P37" s="90"/>
      <c r="Q37" s="90"/>
      <c r="R37" s="84" t="str">
        <f t="shared" si="1"/>
        <v>N/D</v>
      </c>
      <c r="S37" s="84" t="str">
        <f t="shared" si="1"/>
        <v>N/D</v>
      </c>
      <c r="T37" s="84" t="str">
        <f t="shared" si="1"/>
        <v>N/D</v>
      </c>
      <c r="U37" s="85" t="str">
        <f>+IF(ISERR(T37/S37*100),"N/A",T37/S37*100)</f>
        <v>N/A</v>
      </c>
    </row>
    <row r="38" spans="2:22" ht="14.7"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917</v>
      </c>
      <c r="C40" s="96"/>
      <c r="D40" s="96"/>
      <c r="E40" s="96"/>
      <c r="F40" s="96"/>
      <c r="G40" s="96"/>
      <c r="H40" s="96"/>
      <c r="I40" s="96"/>
      <c r="J40" s="96"/>
      <c r="K40" s="96"/>
      <c r="L40" s="96"/>
      <c r="M40" s="96"/>
      <c r="N40" s="96"/>
      <c r="O40" s="96"/>
      <c r="P40" s="96"/>
      <c r="Q40" s="96"/>
      <c r="R40" s="96"/>
      <c r="S40" s="96"/>
      <c r="T40" s="96"/>
      <c r="U40" s="95"/>
    </row>
    <row r="41" spans="2:22" ht="17.55" customHeight="1">
      <c r="B41" s="94" t="s">
        <v>918</v>
      </c>
      <c r="C41" s="96"/>
      <c r="D41" s="96"/>
      <c r="E41" s="96"/>
      <c r="F41" s="96"/>
      <c r="G41" s="96"/>
      <c r="H41" s="96"/>
      <c r="I41" s="96"/>
      <c r="J41" s="96"/>
      <c r="K41" s="96"/>
      <c r="L41" s="96"/>
      <c r="M41" s="96"/>
      <c r="N41" s="96"/>
      <c r="O41" s="96"/>
      <c r="P41" s="96"/>
      <c r="Q41" s="96"/>
      <c r="R41" s="96"/>
      <c r="S41" s="96"/>
      <c r="T41" s="96"/>
      <c r="U41" s="95"/>
    </row>
    <row r="42" spans="2:22" ht="34.5" customHeight="1">
      <c r="B42" s="94" t="s">
        <v>919</v>
      </c>
      <c r="C42" s="96"/>
      <c r="D42" s="96"/>
      <c r="E42" s="96"/>
      <c r="F42" s="96"/>
      <c r="G42" s="96"/>
      <c r="H42" s="96"/>
      <c r="I42" s="96"/>
      <c r="J42" s="96"/>
      <c r="K42" s="96"/>
      <c r="L42" s="96"/>
      <c r="M42" s="96"/>
      <c r="N42" s="96"/>
      <c r="O42" s="96"/>
      <c r="P42" s="96"/>
      <c r="Q42" s="96"/>
      <c r="R42" s="96"/>
      <c r="S42" s="96"/>
      <c r="T42" s="96"/>
      <c r="U42" s="95"/>
    </row>
    <row r="43" spans="2:22" ht="34.5" customHeight="1">
      <c r="B43" s="94" t="s">
        <v>920</v>
      </c>
      <c r="C43" s="96"/>
      <c r="D43" s="96"/>
      <c r="E43" s="96"/>
      <c r="F43" s="96"/>
      <c r="G43" s="96"/>
      <c r="H43" s="96"/>
      <c r="I43" s="96"/>
      <c r="J43" s="96"/>
      <c r="K43" s="96"/>
      <c r="L43" s="96"/>
      <c r="M43" s="96"/>
      <c r="N43" s="96"/>
      <c r="O43" s="96"/>
      <c r="P43" s="96"/>
      <c r="Q43" s="96"/>
      <c r="R43" s="96"/>
      <c r="S43" s="96"/>
      <c r="T43" s="96"/>
      <c r="U43" s="95"/>
    </row>
    <row r="44" spans="2:22" ht="34.5" customHeight="1">
      <c r="B44" s="94" t="s">
        <v>921</v>
      </c>
      <c r="C44" s="96"/>
      <c r="D44" s="96"/>
      <c r="E44" s="96"/>
      <c r="F44" s="96"/>
      <c r="G44" s="96"/>
      <c r="H44" s="96"/>
      <c r="I44" s="96"/>
      <c r="J44" s="96"/>
      <c r="K44" s="96"/>
      <c r="L44" s="96"/>
      <c r="M44" s="96"/>
      <c r="N44" s="96"/>
      <c r="O44" s="96"/>
      <c r="P44" s="96"/>
      <c r="Q44" s="96"/>
      <c r="R44" s="96"/>
      <c r="S44" s="96"/>
      <c r="T44" s="96"/>
      <c r="U44" s="95"/>
    </row>
    <row r="45" spans="2:22" ht="18.45" customHeight="1">
      <c r="B45" s="94" t="s">
        <v>922</v>
      </c>
      <c r="C45" s="96"/>
      <c r="D45" s="96"/>
      <c r="E45" s="96"/>
      <c r="F45" s="96"/>
      <c r="G45" s="96"/>
      <c r="H45" s="96"/>
      <c r="I45" s="96"/>
      <c r="J45" s="96"/>
      <c r="K45" s="96"/>
      <c r="L45" s="96"/>
      <c r="M45" s="96"/>
      <c r="N45" s="96"/>
      <c r="O45" s="96"/>
      <c r="P45" s="96"/>
      <c r="Q45" s="96"/>
      <c r="R45" s="96"/>
      <c r="S45" s="96"/>
      <c r="T45" s="96"/>
      <c r="U45" s="95"/>
    </row>
    <row r="46" spans="2:22" ht="34.5" customHeight="1">
      <c r="B46" s="94" t="s">
        <v>923</v>
      </c>
      <c r="C46" s="96"/>
      <c r="D46" s="96"/>
      <c r="E46" s="96"/>
      <c r="F46" s="96"/>
      <c r="G46" s="96"/>
      <c r="H46" s="96"/>
      <c r="I46" s="96"/>
      <c r="J46" s="96"/>
      <c r="K46" s="96"/>
      <c r="L46" s="96"/>
      <c r="M46" s="96"/>
      <c r="N46" s="96"/>
      <c r="O46" s="96"/>
      <c r="P46" s="96"/>
      <c r="Q46" s="96"/>
      <c r="R46" s="96"/>
      <c r="S46" s="96"/>
      <c r="T46" s="96"/>
      <c r="U46" s="95"/>
    </row>
    <row r="47" spans="2:22" ht="34.5" customHeight="1">
      <c r="B47" s="94" t="s">
        <v>924</v>
      </c>
      <c r="C47" s="96"/>
      <c r="D47" s="96"/>
      <c r="E47" s="96"/>
      <c r="F47" s="96"/>
      <c r="G47" s="96"/>
      <c r="H47" s="96"/>
      <c r="I47" s="96"/>
      <c r="J47" s="96"/>
      <c r="K47" s="96"/>
      <c r="L47" s="96"/>
      <c r="M47" s="96"/>
      <c r="N47" s="96"/>
      <c r="O47" s="96"/>
      <c r="P47" s="96"/>
      <c r="Q47" s="96"/>
      <c r="R47" s="96"/>
      <c r="S47" s="96"/>
      <c r="T47" s="96"/>
      <c r="U47" s="95"/>
    </row>
    <row r="48" spans="2:22" ht="34.5" customHeight="1">
      <c r="B48" s="94" t="s">
        <v>925</v>
      </c>
      <c r="C48" s="96"/>
      <c r="D48" s="96"/>
      <c r="E48" s="96"/>
      <c r="F48" s="96"/>
      <c r="G48" s="96"/>
      <c r="H48" s="96"/>
      <c r="I48" s="96"/>
      <c r="J48" s="96"/>
      <c r="K48" s="96"/>
      <c r="L48" s="96"/>
      <c r="M48" s="96"/>
      <c r="N48" s="96"/>
      <c r="O48" s="96"/>
      <c r="P48" s="96"/>
      <c r="Q48" s="96"/>
      <c r="R48" s="96"/>
      <c r="S48" s="96"/>
      <c r="T48" s="96"/>
      <c r="U48" s="95"/>
    </row>
    <row r="49" spans="2:21" ht="42.75" customHeight="1">
      <c r="B49" s="94" t="s">
        <v>926</v>
      </c>
      <c r="C49" s="96"/>
      <c r="D49" s="96"/>
      <c r="E49" s="96"/>
      <c r="F49" s="96"/>
      <c r="G49" s="96"/>
      <c r="H49" s="96"/>
      <c r="I49" s="96"/>
      <c r="J49" s="96"/>
      <c r="K49" s="96"/>
      <c r="L49" s="96"/>
      <c r="M49" s="96"/>
      <c r="N49" s="96"/>
      <c r="O49" s="96"/>
      <c r="P49" s="96"/>
      <c r="Q49" s="96"/>
      <c r="R49" s="96"/>
      <c r="S49" s="96"/>
      <c r="T49" s="96"/>
      <c r="U49" s="95"/>
    </row>
    <row r="50" spans="2:21" ht="59.7" customHeight="1">
      <c r="B50" s="94" t="s">
        <v>927</v>
      </c>
      <c r="C50" s="96"/>
      <c r="D50" s="96"/>
      <c r="E50" s="96"/>
      <c r="F50" s="96"/>
      <c r="G50" s="96"/>
      <c r="H50" s="96"/>
      <c r="I50" s="96"/>
      <c r="J50" s="96"/>
      <c r="K50" s="96"/>
      <c r="L50" s="96"/>
      <c r="M50" s="96"/>
      <c r="N50" s="96"/>
      <c r="O50" s="96"/>
      <c r="P50" s="96"/>
      <c r="Q50" s="96"/>
      <c r="R50" s="96"/>
      <c r="S50" s="96"/>
      <c r="T50" s="96"/>
      <c r="U50" s="95"/>
    </row>
    <row r="51" spans="2:21" ht="44.55" customHeight="1">
      <c r="B51" s="94" t="s">
        <v>928</v>
      </c>
      <c r="C51" s="96"/>
      <c r="D51" s="96"/>
      <c r="E51" s="96"/>
      <c r="F51" s="96"/>
      <c r="G51" s="96"/>
      <c r="H51" s="96"/>
      <c r="I51" s="96"/>
      <c r="J51" s="96"/>
      <c r="K51" s="96"/>
      <c r="L51" s="96"/>
      <c r="M51" s="96"/>
      <c r="N51" s="96"/>
      <c r="O51" s="96"/>
      <c r="P51" s="96"/>
      <c r="Q51" s="96"/>
      <c r="R51" s="96"/>
      <c r="S51" s="96"/>
      <c r="T51" s="96"/>
      <c r="U51" s="95"/>
    </row>
    <row r="52" spans="2:21" ht="45.45" customHeight="1">
      <c r="B52" s="94" t="s">
        <v>929</v>
      </c>
      <c r="C52" s="96"/>
      <c r="D52" s="96"/>
      <c r="E52" s="96"/>
      <c r="F52" s="96"/>
      <c r="G52" s="96"/>
      <c r="H52" s="96"/>
      <c r="I52" s="96"/>
      <c r="J52" s="96"/>
      <c r="K52" s="96"/>
      <c r="L52" s="96"/>
      <c r="M52" s="96"/>
      <c r="N52" s="96"/>
      <c r="O52" s="96"/>
      <c r="P52" s="96"/>
      <c r="Q52" s="96"/>
      <c r="R52" s="96"/>
      <c r="S52" s="96"/>
      <c r="T52" s="96"/>
      <c r="U52" s="95"/>
    </row>
    <row r="53" spans="2:21" ht="61.05" customHeight="1">
      <c r="B53" s="94" t="s">
        <v>930</v>
      </c>
      <c r="C53" s="96"/>
      <c r="D53" s="96"/>
      <c r="E53" s="96"/>
      <c r="F53" s="96"/>
      <c r="G53" s="96"/>
      <c r="H53" s="96"/>
      <c r="I53" s="96"/>
      <c r="J53" s="96"/>
      <c r="K53" s="96"/>
      <c r="L53" s="96"/>
      <c r="M53" s="96"/>
      <c r="N53" s="96"/>
      <c r="O53" s="96"/>
      <c r="P53" s="96"/>
      <c r="Q53" s="96"/>
      <c r="R53" s="96"/>
      <c r="S53" s="96"/>
      <c r="T53" s="96"/>
      <c r="U53" s="95"/>
    </row>
    <row r="54" spans="2:21" ht="45.75" customHeight="1">
      <c r="B54" s="94" t="s">
        <v>931</v>
      </c>
      <c r="C54" s="96"/>
      <c r="D54" s="96"/>
      <c r="E54" s="96"/>
      <c r="F54" s="96"/>
      <c r="G54" s="96"/>
      <c r="H54" s="96"/>
      <c r="I54" s="96"/>
      <c r="J54" s="96"/>
      <c r="K54" s="96"/>
      <c r="L54" s="96"/>
      <c r="M54" s="96"/>
      <c r="N54" s="96"/>
      <c r="O54" s="96"/>
      <c r="P54" s="96"/>
      <c r="Q54" s="96"/>
      <c r="R54" s="96"/>
      <c r="S54" s="96"/>
      <c r="T54" s="96"/>
      <c r="U54" s="95"/>
    </row>
    <row r="55" spans="2:21" ht="43.2" customHeight="1">
      <c r="B55" s="94" t="s">
        <v>932</v>
      </c>
      <c r="C55" s="96"/>
      <c r="D55" s="96"/>
      <c r="E55" s="96"/>
      <c r="F55" s="96"/>
      <c r="G55" s="96"/>
      <c r="H55" s="96"/>
      <c r="I55" s="96"/>
      <c r="J55" s="96"/>
      <c r="K55" s="96"/>
      <c r="L55" s="96"/>
      <c r="M55" s="96"/>
      <c r="N55" s="96"/>
      <c r="O55" s="96"/>
      <c r="P55" s="96"/>
      <c r="Q55" s="96"/>
      <c r="R55" s="96"/>
      <c r="S55" s="96"/>
      <c r="T55" s="96"/>
      <c r="U55" s="95"/>
    </row>
    <row r="56" spans="2:21" ht="62.25" customHeight="1">
      <c r="B56" s="94" t="s">
        <v>933</v>
      </c>
      <c r="C56" s="96"/>
      <c r="D56" s="96"/>
      <c r="E56" s="96"/>
      <c r="F56" s="96"/>
      <c r="G56" s="96"/>
      <c r="H56" s="96"/>
      <c r="I56" s="96"/>
      <c r="J56" s="96"/>
      <c r="K56" s="96"/>
      <c r="L56" s="96"/>
      <c r="M56" s="96"/>
      <c r="N56" s="96"/>
      <c r="O56" s="96"/>
      <c r="P56" s="96"/>
      <c r="Q56" s="96"/>
      <c r="R56" s="96"/>
      <c r="S56" s="96"/>
      <c r="T56" s="96"/>
      <c r="U56" s="95"/>
    </row>
    <row r="57" spans="2:21" ht="58.2" customHeight="1">
      <c r="B57" s="94" t="s">
        <v>934</v>
      </c>
      <c r="C57" s="96"/>
      <c r="D57" s="96"/>
      <c r="E57" s="96"/>
      <c r="F57" s="96"/>
      <c r="G57" s="96"/>
      <c r="H57" s="96"/>
      <c r="I57" s="96"/>
      <c r="J57" s="96"/>
      <c r="K57" s="96"/>
      <c r="L57" s="96"/>
      <c r="M57" s="96"/>
      <c r="N57" s="96"/>
      <c r="O57" s="96"/>
      <c r="P57" s="96"/>
      <c r="Q57" s="96"/>
      <c r="R57" s="96"/>
      <c r="S57" s="96"/>
      <c r="T57" s="96"/>
      <c r="U57" s="95"/>
    </row>
    <row r="58" spans="2:21" ht="39.299999999999997" customHeight="1">
      <c r="B58" s="94" t="s">
        <v>935</v>
      </c>
      <c r="C58" s="96"/>
      <c r="D58" s="96"/>
      <c r="E58" s="96"/>
      <c r="F58" s="96"/>
      <c r="G58" s="96"/>
      <c r="H58" s="96"/>
      <c r="I58" s="96"/>
      <c r="J58" s="96"/>
      <c r="K58" s="96"/>
      <c r="L58" s="96"/>
      <c r="M58" s="96"/>
      <c r="N58" s="96"/>
      <c r="O58" s="96"/>
      <c r="P58" s="96"/>
      <c r="Q58" s="96"/>
      <c r="R58" s="96"/>
      <c r="S58" s="96"/>
      <c r="T58" s="96"/>
      <c r="U58" s="95"/>
    </row>
    <row r="59" spans="2:21" ht="47.55" customHeight="1">
      <c r="B59" s="94" t="s">
        <v>936</v>
      </c>
      <c r="C59" s="96"/>
      <c r="D59" s="96"/>
      <c r="E59" s="96"/>
      <c r="F59" s="96"/>
      <c r="G59" s="96"/>
      <c r="H59" s="96"/>
      <c r="I59" s="96"/>
      <c r="J59" s="96"/>
      <c r="K59" s="96"/>
      <c r="L59" s="96"/>
      <c r="M59" s="96"/>
      <c r="N59" s="96"/>
      <c r="O59" s="96"/>
      <c r="P59" s="96"/>
      <c r="Q59" s="96"/>
      <c r="R59" s="96"/>
      <c r="S59" s="96"/>
      <c r="T59" s="96"/>
      <c r="U59" s="95"/>
    </row>
    <row r="60" spans="2:21" ht="32.25" customHeight="1">
      <c r="B60" s="94" t="s">
        <v>937</v>
      </c>
      <c r="C60" s="96"/>
      <c r="D60" s="96"/>
      <c r="E60" s="96"/>
      <c r="F60" s="96"/>
      <c r="G60" s="96"/>
      <c r="H60" s="96"/>
      <c r="I60" s="96"/>
      <c r="J60" s="96"/>
      <c r="K60" s="96"/>
      <c r="L60" s="96"/>
      <c r="M60" s="96"/>
      <c r="N60" s="96"/>
      <c r="O60" s="96"/>
      <c r="P60" s="96"/>
      <c r="Q60" s="96"/>
      <c r="R60" s="96"/>
      <c r="S60" s="96"/>
      <c r="T60" s="96"/>
      <c r="U60" s="95"/>
    </row>
    <row r="61" spans="2:21" ht="98.7" customHeight="1" thickBot="1">
      <c r="B61" s="97" t="s">
        <v>938</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0.5546875" style="1" customWidth="1"/>
    <col min="12" max="12" width="8.6640625" style="1" customWidth="1"/>
    <col min="13" max="13" width="6.77734375" style="1" customWidth="1"/>
    <col min="14" max="14" width="9.21875" style="1" customWidth="1"/>
    <col min="15" max="15" width="40.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939</v>
      </c>
      <c r="D4" s="15" t="s">
        <v>940</v>
      </c>
      <c r="E4" s="15"/>
      <c r="F4" s="15"/>
      <c r="G4" s="15"/>
      <c r="H4" s="15"/>
      <c r="I4" s="16"/>
      <c r="J4" s="17" t="s">
        <v>6</v>
      </c>
      <c r="K4" s="18" t="s">
        <v>7</v>
      </c>
      <c r="L4" s="19" t="s">
        <v>8</v>
      </c>
      <c r="M4" s="19"/>
      <c r="N4" s="19"/>
      <c r="O4" s="19"/>
      <c r="P4" s="17" t="s">
        <v>9</v>
      </c>
      <c r="Q4" s="19" t="s">
        <v>859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86.4" customHeight="1" thickTop="1" thickBot="1">
      <c r="A11" s="56"/>
      <c r="B11" s="57" t="s">
        <v>36</v>
      </c>
      <c r="C11" s="58" t="s">
        <v>941</v>
      </c>
      <c r="D11" s="58"/>
      <c r="E11" s="58"/>
      <c r="F11" s="58"/>
      <c r="G11" s="58"/>
      <c r="H11" s="58"/>
      <c r="I11" s="58" t="s">
        <v>942</v>
      </c>
      <c r="J11" s="58"/>
      <c r="K11" s="58"/>
      <c r="L11" s="58" t="s">
        <v>943</v>
      </c>
      <c r="M11" s="58"/>
      <c r="N11" s="58"/>
      <c r="O11" s="58"/>
      <c r="P11" s="59" t="s">
        <v>365</v>
      </c>
      <c r="Q11" s="59" t="s">
        <v>41</v>
      </c>
      <c r="R11" s="100">
        <v>1</v>
      </c>
      <c r="S11" s="100" t="s">
        <v>42</v>
      </c>
      <c r="T11" s="100" t="s">
        <v>42</v>
      </c>
      <c r="U11" s="60" t="str">
        <f>IF(ISERR(T11/S11*100),"N/A",T11/S11*100)</f>
        <v>N/A</v>
      </c>
    </row>
    <row r="12" spans="1:34" ht="75" customHeight="1" thickTop="1">
      <c r="A12" s="56"/>
      <c r="B12" s="57" t="s">
        <v>46</v>
      </c>
      <c r="C12" s="58" t="s">
        <v>944</v>
      </c>
      <c r="D12" s="58"/>
      <c r="E12" s="58"/>
      <c r="F12" s="58"/>
      <c r="G12" s="58"/>
      <c r="H12" s="58"/>
      <c r="I12" s="58" t="s">
        <v>945</v>
      </c>
      <c r="J12" s="58"/>
      <c r="K12" s="58"/>
      <c r="L12" s="58" t="s">
        <v>946</v>
      </c>
      <c r="M12" s="58"/>
      <c r="N12" s="58"/>
      <c r="O12" s="58"/>
      <c r="P12" s="59" t="s">
        <v>40</v>
      </c>
      <c r="Q12" s="59" t="s">
        <v>41</v>
      </c>
      <c r="R12" s="59">
        <v>100</v>
      </c>
      <c r="S12" s="59" t="s">
        <v>42</v>
      </c>
      <c r="T12" s="59" t="s">
        <v>42</v>
      </c>
      <c r="U12" s="60" t="str">
        <f>IF(ISERR(T12/S12*100),"N/A",T12/S12*100)</f>
        <v>N/A</v>
      </c>
    </row>
    <row r="13" spans="1:34" ht="75" customHeight="1" thickBot="1">
      <c r="A13" s="56"/>
      <c r="B13" s="61" t="s">
        <v>43</v>
      </c>
      <c r="C13" s="62" t="s">
        <v>43</v>
      </c>
      <c r="D13" s="62"/>
      <c r="E13" s="62"/>
      <c r="F13" s="62"/>
      <c r="G13" s="62"/>
      <c r="H13" s="62"/>
      <c r="I13" s="62" t="s">
        <v>947</v>
      </c>
      <c r="J13" s="62"/>
      <c r="K13" s="62"/>
      <c r="L13" s="62" t="s">
        <v>948</v>
      </c>
      <c r="M13" s="62"/>
      <c r="N13" s="62"/>
      <c r="O13" s="62"/>
      <c r="P13" s="63" t="s">
        <v>40</v>
      </c>
      <c r="Q13" s="63" t="s">
        <v>41</v>
      </c>
      <c r="R13" s="63">
        <v>100</v>
      </c>
      <c r="S13" s="63" t="s">
        <v>42</v>
      </c>
      <c r="T13" s="63" t="s">
        <v>42</v>
      </c>
      <c r="U13" s="65" t="str">
        <f>IF(ISERR(T13/S13*100),"N/A",T13/S13*100)</f>
        <v>N/A</v>
      </c>
    </row>
    <row r="14" spans="1:34" ht="75" customHeight="1" thickTop="1">
      <c r="A14" s="56"/>
      <c r="B14" s="57" t="s">
        <v>51</v>
      </c>
      <c r="C14" s="58" t="s">
        <v>949</v>
      </c>
      <c r="D14" s="58"/>
      <c r="E14" s="58"/>
      <c r="F14" s="58"/>
      <c r="G14" s="58"/>
      <c r="H14" s="58"/>
      <c r="I14" s="58" t="s">
        <v>950</v>
      </c>
      <c r="J14" s="58"/>
      <c r="K14" s="58"/>
      <c r="L14" s="58" t="s">
        <v>951</v>
      </c>
      <c r="M14" s="58"/>
      <c r="N14" s="58"/>
      <c r="O14" s="58"/>
      <c r="P14" s="59" t="s">
        <v>40</v>
      </c>
      <c r="Q14" s="59" t="s">
        <v>148</v>
      </c>
      <c r="R14" s="59">
        <v>100</v>
      </c>
      <c r="S14" s="59">
        <v>100</v>
      </c>
      <c r="T14" s="59">
        <v>94.11</v>
      </c>
      <c r="U14" s="60">
        <f>IF(ISERR(T14/S14*100),"N/A",T14/S14*100)</f>
        <v>94.11</v>
      </c>
    </row>
    <row r="15" spans="1:34" ht="75" customHeight="1">
      <c r="A15" s="56"/>
      <c r="B15" s="61" t="s">
        <v>43</v>
      </c>
      <c r="C15" s="62" t="s">
        <v>43</v>
      </c>
      <c r="D15" s="62"/>
      <c r="E15" s="62"/>
      <c r="F15" s="62"/>
      <c r="G15" s="62"/>
      <c r="H15" s="62"/>
      <c r="I15" s="62" t="s">
        <v>952</v>
      </c>
      <c r="J15" s="62"/>
      <c r="K15" s="62"/>
      <c r="L15" s="62" t="s">
        <v>953</v>
      </c>
      <c r="M15" s="62"/>
      <c r="N15" s="62"/>
      <c r="O15" s="62"/>
      <c r="P15" s="63" t="s">
        <v>40</v>
      </c>
      <c r="Q15" s="63" t="s">
        <v>135</v>
      </c>
      <c r="R15" s="63">
        <v>100</v>
      </c>
      <c r="S15" s="63">
        <v>100</v>
      </c>
      <c r="T15" s="63">
        <v>100</v>
      </c>
      <c r="U15" s="65">
        <f>IF(ISERR(T15/S15*100),"N/A",T15/S15*100)</f>
        <v>100</v>
      </c>
    </row>
    <row r="16" spans="1:34" ht="75" customHeight="1">
      <c r="A16" s="56"/>
      <c r="B16" s="61" t="s">
        <v>43</v>
      </c>
      <c r="C16" s="62" t="s">
        <v>954</v>
      </c>
      <c r="D16" s="62"/>
      <c r="E16" s="62"/>
      <c r="F16" s="62"/>
      <c r="G16" s="62"/>
      <c r="H16" s="62"/>
      <c r="I16" s="62" t="s">
        <v>955</v>
      </c>
      <c r="J16" s="62"/>
      <c r="K16" s="62"/>
      <c r="L16" s="62" t="s">
        <v>956</v>
      </c>
      <c r="M16" s="62"/>
      <c r="N16" s="62"/>
      <c r="O16" s="62"/>
      <c r="P16" s="63" t="s">
        <v>40</v>
      </c>
      <c r="Q16" s="63" t="s">
        <v>135</v>
      </c>
      <c r="R16" s="63">
        <v>0.2</v>
      </c>
      <c r="S16" s="63">
        <v>0.09</v>
      </c>
      <c r="T16" s="63">
        <v>0.23</v>
      </c>
      <c r="U16" s="65">
        <f>IF(ISERR((S16-T16)*100/S16+100),"N/A",(S16-T16)*100/S16+100)</f>
        <v>-55.555555555555571</v>
      </c>
    </row>
    <row r="17" spans="1:22" ht="75" customHeight="1" thickBot="1">
      <c r="A17" s="56"/>
      <c r="B17" s="61" t="s">
        <v>43</v>
      </c>
      <c r="C17" s="62" t="s">
        <v>957</v>
      </c>
      <c r="D17" s="62"/>
      <c r="E17" s="62"/>
      <c r="F17" s="62"/>
      <c r="G17" s="62"/>
      <c r="H17" s="62"/>
      <c r="I17" s="62" t="s">
        <v>958</v>
      </c>
      <c r="J17" s="62"/>
      <c r="K17" s="62"/>
      <c r="L17" s="62" t="s">
        <v>959</v>
      </c>
      <c r="M17" s="62"/>
      <c r="N17" s="62"/>
      <c r="O17" s="62"/>
      <c r="P17" s="63" t="s">
        <v>365</v>
      </c>
      <c r="Q17" s="63" t="s">
        <v>135</v>
      </c>
      <c r="R17" s="64">
        <v>0.98</v>
      </c>
      <c r="S17" s="64">
        <v>0.98</v>
      </c>
      <c r="T17" s="64">
        <v>0.99</v>
      </c>
      <c r="U17" s="65">
        <f t="shared" ref="U17:U27" si="0">IF(ISERR(T17/S17*100),"N/A",T17/S17*100)</f>
        <v>101.0204081632653</v>
      </c>
    </row>
    <row r="18" spans="1:22" ht="75" customHeight="1" thickTop="1">
      <c r="A18" s="56"/>
      <c r="B18" s="57" t="s">
        <v>56</v>
      </c>
      <c r="C18" s="58" t="s">
        <v>960</v>
      </c>
      <c r="D18" s="58"/>
      <c r="E18" s="58"/>
      <c r="F18" s="58"/>
      <c r="G18" s="58"/>
      <c r="H18" s="58"/>
      <c r="I18" s="58" t="s">
        <v>961</v>
      </c>
      <c r="J18" s="58"/>
      <c r="K18" s="58"/>
      <c r="L18" s="58" t="s">
        <v>962</v>
      </c>
      <c r="M18" s="58"/>
      <c r="N18" s="58"/>
      <c r="O18" s="58"/>
      <c r="P18" s="59" t="s">
        <v>40</v>
      </c>
      <c r="Q18" s="59" t="s">
        <v>60</v>
      </c>
      <c r="R18" s="59">
        <v>100</v>
      </c>
      <c r="S18" s="59">
        <v>100</v>
      </c>
      <c r="T18" s="59">
        <v>132.68</v>
      </c>
      <c r="U18" s="60">
        <f t="shared" si="0"/>
        <v>132.68</v>
      </c>
    </row>
    <row r="19" spans="1:22" ht="75" customHeight="1">
      <c r="A19" s="56"/>
      <c r="B19" s="61" t="s">
        <v>43</v>
      </c>
      <c r="C19" s="62" t="s">
        <v>963</v>
      </c>
      <c r="D19" s="62"/>
      <c r="E19" s="62"/>
      <c r="F19" s="62"/>
      <c r="G19" s="62"/>
      <c r="H19" s="62"/>
      <c r="I19" s="62" t="s">
        <v>964</v>
      </c>
      <c r="J19" s="62"/>
      <c r="K19" s="62"/>
      <c r="L19" s="62" t="s">
        <v>965</v>
      </c>
      <c r="M19" s="62"/>
      <c r="N19" s="62"/>
      <c r="O19" s="62"/>
      <c r="P19" s="63" t="s">
        <v>40</v>
      </c>
      <c r="Q19" s="63" t="s">
        <v>60</v>
      </c>
      <c r="R19" s="63">
        <v>100</v>
      </c>
      <c r="S19" s="63">
        <v>100</v>
      </c>
      <c r="T19" s="63">
        <v>100</v>
      </c>
      <c r="U19" s="65">
        <f t="shared" si="0"/>
        <v>100</v>
      </c>
    </row>
    <row r="20" spans="1:22" ht="75" customHeight="1">
      <c r="A20" s="56"/>
      <c r="B20" s="61" t="s">
        <v>43</v>
      </c>
      <c r="C20" s="62" t="s">
        <v>43</v>
      </c>
      <c r="D20" s="62"/>
      <c r="E20" s="62"/>
      <c r="F20" s="62"/>
      <c r="G20" s="62"/>
      <c r="H20" s="62"/>
      <c r="I20" s="62" t="s">
        <v>966</v>
      </c>
      <c r="J20" s="62"/>
      <c r="K20" s="62"/>
      <c r="L20" s="62" t="s">
        <v>967</v>
      </c>
      <c r="M20" s="62"/>
      <c r="N20" s="62"/>
      <c r="O20" s="62"/>
      <c r="P20" s="63" t="s">
        <v>40</v>
      </c>
      <c r="Q20" s="63" t="s">
        <v>60</v>
      </c>
      <c r="R20" s="63">
        <v>100</v>
      </c>
      <c r="S20" s="63">
        <v>100</v>
      </c>
      <c r="T20" s="63">
        <v>100</v>
      </c>
      <c r="U20" s="65">
        <f t="shared" si="0"/>
        <v>100</v>
      </c>
    </row>
    <row r="21" spans="1:22" ht="75" customHeight="1">
      <c r="A21" s="56"/>
      <c r="B21" s="61" t="s">
        <v>43</v>
      </c>
      <c r="C21" s="62" t="s">
        <v>968</v>
      </c>
      <c r="D21" s="62"/>
      <c r="E21" s="62"/>
      <c r="F21" s="62"/>
      <c r="G21" s="62"/>
      <c r="H21" s="62"/>
      <c r="I21" s="62" t="s">
        <v>969</v>
      </c>
      <c r="J21" s="62"/>
      <c r="K21" s="62"/>
      <c r="L21" s="62" t="s">
        <v>970</v>
      </c>
      <c r="M21" s="62"/>
      <c r="N21" s="62"/>
      <c r="O21" s="62"/>
      <c r="P21" s="63" t="s">
        <v>40</v>
      </c>
      <c r="Q21" s="63" t="s">
        <v>60</v>
      </c>
      <c r="R21" s="63">
        <v>100</v>
      </c>
      <c r="S21" s="63">
        <v>100</v>
      </c>
      <c r="T21" s="63">
        <v>98.08</v>
      </c>
      <c r="U21" s="65">
        <f t="shared" si="0"/>
        <v>98.08</v>
      </c>
    </row>
    <row r="22" spans="1:22" ht="75" customHeight="1">
      <c r="A22" s="56"/>
      <c r="B22" s="61" t="s">
        <v>43</v>
      </c>
      <c r="C22" s="62" t="s">
        <v>971</v>
      </c>
      <c r="D22" s="62"/>
      <c r="E22" s="62"/>
      <c r="F22" s="62"/>
      <c r="G22" s="62"/>
      <c r="H22" s="62"/>
      <c r="I22" s="62" t="s">
        <v>972</v>
      </c>
      <c r="J22" s="62"/>
      <c r="K22" s="62"/>
      <c r="L22" s="62" t="s">
        <v>973</v>
      </c>
      <c r="M22" s="62"/>
      <c r="N22" s="62"/>
      <c r="O22" s="62"/>
      <c r="P22" s="63" t="s">
        <v>40</v>
      </c>
      <c r="Q22" s="63" t="s">
        <v>60</v>
      </c>
      <c r="R22" s="63">
        <v>100</v>
      </c>
      <c r="S22" s="63">
        <v>100</v>
      </c>
      <c r="T22" s="63">
        <v>100</v>
      </c>
      <c r="U22" s="65">
        <f t="shared" si="0"/>
        <v>100</v>
      </c>
    </row>
    <row r="23" spans="1:22" ht="75" customHeight="1">
      <c r="A23" s="56"/>
      <c r="B23" s="61" t="s">
        <v>43</v>
      </c>
      <c r="C23" s="62" t="s">
        <v>974</v>
      </c>
      <c r="D23" s="62"/>
      <c r="E23" s="62"/>
      <c r="F23" s="62"/>
      <c r="G23" s="62"/>
      <c r="H23" s="62"/>
      <c r="I23" s="62" t="s">
        <v>975</v>
      </c>
      <c r="J23" s="62"/>
      <c r="K23" s="62"/>
      <c r="L23" s="62" t="s">
        <v>976</v>
      </c>
      <c r="M23" s="62"/>
      <c r="N23" s="62"/>
      <c r="O23" s="62"/>
      <c r="P23" s="63" t="s">
        <v>40</v>
      </c>
      <c r="Q23" s="63" t="s">
        <v>60</v>
      </c>
      <c r="R23" s="63">
        <v>100</v>
      </c>
      <c r="S23" s="63">
        <v>100</v>
      </c>
      <c r="T23" s="63">
        <v>121.35</v>
      </c>
      <c r="U23" s="65">
        <f t="shared" si="0"/>
        <v>121.35000000000001</v>
      </c>
    </row>
    <row r="24" spans="1:22" ht="75" customHeight="1">
      <c r="A24" s="56"/>
      <c r="B24" s="61" t="s">
        <v>43</v>
      </c>
      <c r="C24" s="62" t="s">
        <v>977</v>
      </c>
      <c r="D24" s="62"/>
      <c r="E24" s="62"/>
      <c r="F24" s="62"/>
      <c r="G24" s="62"/>
      <c r="H24" s="62"/>
      <c r="I24" s="62" t="s">
        <v>978</v>
      </c>
      <c r="J24" s="62"/>
      <c r="K24" s="62"/>
      <c r="L24" s="62" t="s">
        <v>979</v>
      </c>
      <c r="M24" s="62"/>
      <c r="N24" s="62"/>
      <c r="O24" s="62"/>
      <c r="P24" s="63" t="s">
        <v>40</v>
      </c>
      <c r="Q24" s="63" t="s">
        <v>60</v>
      </c>
      <c r="R24" s="63">
        <v>100</v>
      </c>
      <c r="S24" s="63">
        <v>100</v>
      </c>
      <c r="T24" s="63">
        <v>100</v>
      </c>
      <c r="U24" s="65">
        <f t="shared" si="0"/>
        <v>100</v>
      </c>
    </row>
    <row r="25" spans="1:22" ht="75" customHeight="1">
      <c r="A25" s="56"/>
      <c r="B25" s="61" t="s">
        <v>43</v>
      </c>
      <c r="C25" s="62" t="s">
        <v>980</v>
      </c>
      <c r="D25" s="62"/>
      <c r="E25" s="62"/>
      <c r="F25" s="62"/>
      <c r="G25" s="62"/>
      <c r="H25" s="62"/>
      <c r="I25" s="62" t="s">
        <v>981</v>
      </c>
      <c r="J25" s="62"/>
      <c r="K25" s="62"/>
      <c r="L25" s="62" t="s">
        <v>982</v>
      </c>
      <c r="M25" s="62"/>
      <c r="N25" s="62"/>
      <c r="O25" s="62"/>
      <c r="P25" s="63" t="s">
        <v>40</v>
      </c>
      <c r="Q25" s="63" t="s">
        <v>60</v>
      </c>
      <c r="R25" s="63">
        <v>100</v>
      </c>
      <c r="S25" s="63">
        <v>40</v>
      </c>
      <c r="T25" s="63">
        <v>40</v>
      </c>
      <c r="U25" s="65">
        <f t="shared" si="0"/>
        <v>100</v>
      </c>
    </row>
    <row r="26" spans="1:22" ht="75" customHeight="1">
      <c r="A26" s="56"/>
      <c r="B26" s="61" t="s">
        <v>43</v>
      </c>
      <c r="C26" s="62" t="s">
        <v>983</v>
      </c>
      <c r="D26" s="62"/>
      <c r="E26" s="62"/>
      <c r="F26" s="62"/>
      <c r="G26" s="62"/>
      <c r="H26" s="62"/>
      <c r="I26" s="62" t="s">
        <v>984</v>
      </c>
      <c r="J26" s="62"/>
      <c r="K26" s="62"/>
      <c r="L26" s="62" t="s">
        <v>985</v>
      </c>
      <c r="M26" s="62"/>
      <c r="N26" s="62"/>
      <c r="O26" s="62"/>
      <c r="P26" s="63" t="s">
        <v>40</v>
      </c>
      <c r="Q26" s="63" t="s">
        <v>60</v>
      </c>
      <c r="R26" s="63">
        <v>100</v>
      </c>
      <c r="S26" s="63">
        <v>85.71</v>
      </c>
      <c r="T26" s="63">
        <v>100</v>
      </c>
      <c r="U26" s="65">
        <f t="shared" si="0"/>
        <v>116.67250029168126</v>
      </c>
    </row>
    <row r="27" spans="1:22" ht="75" customHeight="1" thickBot="1">
      <c r="A27" s="56"/>
      <c r="B27" s="61" t="s">
        <v>43</v>
      </c>
      <c r="C27" s="62" t="s">
        <v>986</v>
      </c>
      <c r="D27" s="62"/>
      <c r="E27" s="62"/>
      <c r="F27" s="62"/>
      <c r="G27" s="62"/>
      <c r="H27" s="62"/>
      <c r="I27" s="62" t="s">
        <v>987</v>
      </c>
      <c r="J27" s="62"/>
      <c r="K27" s="62"/>
      <c r="L27" s="62" t="s">
        <v>988</v>
      </c>
      <c r="M27" s="62"/>
      <c r="N27" s="62"/>
      <c r="O27" s="62"/>
      <c r="P27" s="63" t="s">
        <v>40</v>
      </c>
      <c r="Q27" s="63" t="s">
        <v>60</v>
      </c>
      <c r="R27" s="63">
        <v>100</v>
      </c>
      <c r="S27" s="63">
        <v>41.66</v>
      </c>
      <c r="T27" s="63">
        <v>41.67</v>
      </c>
      <c r="U27" s="65">
        <f t="shared" si="0"/>
        <v>100.02400384061451</v>
      </c>
    </row>
    <row r="28" spans="1:22" ht="22.5" customHeight="1" thickTop="1" thickBot="1">
      <c r="B28" s="9" t="s">
        <v>61</v>
      </c>
      <c r="C28" s="10"/>
      <c r="D28" s="10"/>
      <c r="E28" s="10"/>
      <c r="F28" s="10"/>
      <c r="G28" s="10"/>
      <c r="H28" s="11"/>
      <c r="I28" s="11"/>
      <c r="J28" s="11"/>
      <c r="K28" s="11"/>
      <c r="L28" s="11"/>
      <c r="M28" s="11"/>
      <c r="N28" s="11"/>
      <c r="O28" s="11"/>
      <c r="P28" s="11"/>
      <c r="Q28" s="11"/>
      <c r="R28" s="11"/>
      <c r="S28" s="11"/>
      <c r="T28" s="11"/>
      <c r="U28" s="12"/>
      <c r="V28" s="66"/>
    </row>
    <row r="29" spans="1:22" ht="26.25" customHeight="1" thickTop="1">
      <c r="B29" s="67"/>
      <c r="C29" s="68"/>
      <c r="D29" s="68"/>
      <c r="E29" s="68"/>
      <c r="F29" s="68"/>
      <c r="G29" s="68"/>
      <c r="H29" s="69"/>
      <c r="I29" s="69"/>
      <c r="J29" s="69"/>
      <c r="K29" s="69"/>
      <c r="L29" s="69"/>
      <c r="M29" s="69"/>
      <c r="N29" s="69"/>
      <c r="O29" s="69"/>
      <c r="P29" s="70"/>
      <c r="Q29" s="71"/>
      <c r="R29" s="72" t="s">
        <v>62</v>
      </c>
      <c r="S29" s="40" t="s">
        <v>63</v>
      </c>
      <c r="T29" s="72" t="s">
        <v>64</v>
      </c>
      <c r="U29" s="40" t="s">
        <v>65</v>
      </c>
    </row>
    <row r="30" spans="1:22" ht="26.25" customHeight="1" thickBot="1">
      <c r="B30" s="73"/>
      <c r="C30" s="74"/>
      <c r="D30" s="74"/>
      <c r="E30" s="74"/>
      <c r="F30" s="74"/>
      <c r="G30" s="74"/>
      <c r="H30" s="75"/>
      <c r="I30" s="75"/>
      <c r="J30" s="75"/>
      <c r="K30" s="75"/>
      <c r="L30" s="75"/>
      <c r="M30" s="75"/>
      <c r="N30" s="75"/>
      <c r="O30" s="75"/>
      <c r="P30" s="76"/>
      <c r="Q30" s="77"/>
      <c r="R30" s="78" t="s">
        <v>66</v>
      </c>
      <c r="S30" s="77" t="s">
        <v>66</v>
      </c>
      <c r="T30" s="77" t="s">
        <v>66</v>
      </c>
      <c r="U30" s="77" t="s">
        <v>67</v>
      </c>
    </row>
    <row r="31" spans="1:22" ht="13.5" customHeight="1" thickBot="1">
      <c r="B31" s="79" t="s">
        <v>68</v>
      </c>
      <c r="C31" s="80"/>
      <c r="D31" s="80"/>
      <c r="E31" s="81"/>
      <c r="F31" s="81"/>
      <c r="G31" s="81"/>
      <c r="H31" s="82"/>
      <c r="I31" s="82"/>
      <c r="J31" s="82"/>
      <c r="K31" s="82"/>
      <c r="L31" s="82"/>
      <c r="M31" s="82"/>
      <c r="N31" s="82"/>
      <c r="O31" s="82"/>
      <c r="P31" s="83"/>
      <c r="Q31" s="83"/>
      <c r="R31" s="84" t="str">
        <f t="shared" ref="R31:T32" si="1">"N/D"</f>
        <v>N/D</v>
      </c>
      <c r="S31" s="84" t="str">
        <f t="shared" si="1"/>
        <v>N/D</v>
      </c>
      <c r="T31" s="84" t="str">
        <f t="shared" si="1"/>
        <v>N/D</v>
      </c>
      <c r="U31" s="85" t="str">
        <f>+IF(ISERR(T31/S31*100),"N/A",T31/S31*100)</f>
        <v>N/A</v>
      </c>
    </row>
    <row r="32" spans="1:22" ht="13.5" customHeight="1" thickBot="1">
      <c r="B32" s="86" t="s">
        <v>69</v>
      </c>
      <c r="C32" s="87"/>
      <c r="D32" s="87"/>
      <c r="E32" s="88"/>
      <c r="F32" s="88"/>
      <c r="G32" s="88"/>
      <c r="H32" s="89"/>
      <c r="I32" s="89"/>
      <c r="J32" s="89"/>
      <c r="K32" s="89"/>
      <c r="L32" s="89"/>
      <c r="M32" s="89"/>
      <c r="N32" s="89"/>
      <c r="O32" s="89"/>
      <c r="P32" s="90"/>
      <c r="Q32" s="90"/>
      <c r="R32" s="84" t="str">
        <f t="shared" si="1"/>
        <v>N/D</v>
      </c>
      <c r="S32" s="84" t="str">
        <f t="shared" si="1"/>
        <v>N/D</v>
      </c>
      <c r="T32" s="84" t="str">
        <f t="shared" si="1"/>
        <v>N/D</v>
      </c>
      <c r="U32" s="85" t="str">
        <f>+IF(ISERR(T32/S32*100),"N/A",T32/S32*100)</f>
        <v>N/A</v>
      </c>
    </row>
    <row r="33" spans="2:21" ht="14.7" customHeight="1" thickTop="1" thickBot="1">
      <c r="B33" s="9" t="s">
        <v>70</v>
      </c>
      <c r="C33" s="10"/>
      <c r="D33" s="10"/>
      <c r="E33" s="10"/>
      <c r="F33" s="10"/>
      <c r="G33" s="10"/>
      <c r="H33" s="11"/>
      <c r="I33" s="11"/>
      <c r="J33" s="11"/>
      <c r="K33" s="11"/>
      <c r="L33" s="11"/>
      <c r="M33" s="11"/>
      <c r="N33" s="11"/>
      <c r="O33" s="11"/>
      <c r="P33" s="11"/>
      <c r="Q33" s="11"/>
      <c r="R33" s="11"/>
      <c r="S33" s="11"/>
      <c r="T33" s="11"/>
      <c r="U33" s="12"/>
    </row>
    <row r="34" spans="2:21" ht="44.25" customHeight="1" thickTop="1">
      <c r="B34" s="91" t="s">
        <v>71</v>
      </c>
      <c r="C34" s="93"/>
      <c r="D34" s="93"/>
      <c r="E34" s="93"/>
      <c r="F34" s="93"/>
      <c r="G34" s="93"/>
      <c r="H34" s="93"/>
      <c r="I34" s="93"/>
      <c r="J34" s="93"/>
      <c r="K34" s="93"/>
      <c r="L34" s="93"/>
      <c r="M34" s="93"/>
      <c r="N34" s="93"/>
      <c r="O34" s="93"/>
      <c r="P34" s="93"/>
      <c r="Q34" s="93"/>
      <c r="R34" s="93"/>
      <c r="S34" s="93"/>
      <c r="T34" s="93"/>
      <c r="U34" s="92"/>
    </row>
    <row r="35" spans="2:21" ht="34.5" customHeight="1">
      <c r="B35" s="94" t="s">
        <v>989</v>
      </c>
      <c r="C35" s="96"/>
      <c r="D35" s="96"/>
      <c r="E35" s="96"/>
      <c r="F35" s="96"/>
      <c r="G35" s="96"/>
      <c r="H35" s="96"/>
      <c r="I35" s="96"/>
      <c r="J35" s="96"/>
      <c r="K35" s="96"/>
      <c r="L35" s="96"/>
      <c r="M35" s="96"/>
      <c r="N35" s="96"/>
      <c r="O35" s="96"/>
      <c r="P35" s="96"/>
      <c r="Q35" s="96"/>
      <c r="R35" s="96"/>
      <c r="S35" s="96"/>
      <c r="T35" s="96"/>
      <c r="U35" s="95"/>
    </row>
    <row r="36" spans="2:21" ht="34.5" customHeight="1">
      <c r="B36" s="94" t="s">
        <v>990</v>
      </c>
      <c r="C36" s="96"/>
      <c r="D36" s="96"/>
      <c r="E36" s="96"/>
      <c r="F36" s="96"/>
      <c r="G36" s="96"/>
      <c r="H36" s="96"/>
      <c r="I36" s="96"/>
      <c r="J36" s="96"/>
      <c r="K36" s="96"/>
      <c r="L36" s="96"/>
      <c r="M36" s="96"/>
      <c r="N36" s="96"/>
      <c r="O36" s="96"/>
      <c r="P36" s="96"/>
      <c r="Q36" s="96"/>
      <c r="R36" s="96"/>
      <c r="S36" s="96"/>
      <c r="T36" s="96"/>
      <c r="U36" s="95"/>
    </row>
    <row r="37" spans="2:21" ht="34.5" customHeight="1">
      <c r="B37" s="94" t="s">
        <v>991</v>
      </c>
      <c r="C37" s="96"/>
      <c r="D37" s="96"/>
      <c r="E37" s="96"/>
      <c r="F37" s="96"/>
      <c r="G37" s="96"/>
      <c r="H37" s="96"/>
      <c r="I37" s="96"/>
      <c r="J37" s="96"/>
      <c r="K37" s="96"/>
      <c r="L37" s="96"/>
      <c r="M37" s="96"/>
      <c r="N37" s="96"/>
      <c r="O37" s="96"/>
      <c r="P37" s="96"/>
      <c r="Q37" s="96"/>
      <c r="R37" s="96"/>
      <c r="S37" s="96"/>
      <c r="T37" s="96"/>
      <c r="U37" s="95"/>
    </row>
    <row r="38" spans="2:21" ht="57.45" customHeight="1">
      <c r="B38" s="94" t="s">
        <v>992</v>
      </c>
      <c r="C38" s="96"/>
      <c r="D38" s="96"/>
      <c r="E38" s="96"/>
      <c r="F38" s="96"/>
      <c r="G38" s="96"/>
      <c r="H38" s="96"/>
      <c r="I38" s="96"/>
      <c r="J38" s="96"/>
      <c r="K38" s="96"/>
      <c r="L38" s="96"/>
      <c r="M38" s="96"/>
      <c r="N38" s="96"/>
      <c r="O38" s="96"/>
      <c r="P38" s="96"/>
      <c r="Q38" s="96"/>
      <c r="R38" s="96"/>
      <c r="S38" s="96"/>
      <c r="T38" s="96"/>
      <c r="U38" s="95"/>
    </row>
    <row r="39" spans="2:21" ht="68.25" customHeight="1">
      <c r="B39" s="94" t="s">
        <v>993</v>
      </c>
      <c r="C39" s="96"/>
      <c r="D39" s="96"/>
      <c r="E39" s="96"/>
      <c r="F39" s="96"/>
      <c r="G39" s="96"/>
      <c r="H39" s="96"/>
      <c r="I39" s="96"/>
      <c r="J39" s="96"/>
      <c r="K39" s="96"/>
      <c r="L39" s="96"/>
      <c r="M39" s="96"/>
      <c r="N39" s="96"/>
      <c r="O39" s="96"/>
      <c r="P39" s="96"/>
      <c r="Q39" s="96"/>
      <c r="R39" s="96"/>
      <c r="S39" s="96"/>
      <c r="T39" s="96"/>
      <c r="U39" s="95"/>
    </row>
    <row r="40" spans="2:21" ht="48.75" customHeight="1">
      <c r="B40" s="94" t="s">
        <v>994</v>
      </c>
      <c r="C40" s="96"/>
      <c r="D40" s="96"/>
      <c r="E40" s="96"/>
      <c r="F40" s="96"/>
      <c r="G40" s="96"/>
      <c r="H40" s="96"/>
      <c r="I40" s="96"/>
      <c r="J40" s="96"/>
      <c r="K40" s="96"/>
      <c r="L40" s="96"/>
      <c r="M40" s="96"/>
      <c r="N40" s="96"/>
      <c r="O40" s="96"/>
      <c r="P40" s="96"/>
      <c r="Q40" s="96"/>
      <c r="R40" s="96"/>
      <c r="S40" s="96"/>
      <c r="T40" s="96"/>
      <c r="U40" s="95"/>
    </row>
    <row r="41" spans="2:21" ht="25.8" customHeight="1">
      <c r="B41" s="94" t="s">
        <v>995</v>
      </c>
      <c r="C41" s="96"/>
      <c r="D41" s="96"/>
      <c r="E41" s="96"/>
      <c r="F41" s="96"/>
      <c r="G41" s="96"/>
      <c r="H41" s="96"/>
      <c r="I41" s="96"/>
      <c r="J41" s="96"/>
      <c r="K41" s="96"/>
      <c r="L41" s="96"/>
      <c r="M41" s="96"/>
      <c r="N41" s="96"/>
      <c r="O41" s="96"/>
      <c r="P41" s="96"/>
      <c r="Q41" s="96"/>
      <c r="R41" s="96"/>
      <c r="S41" s="96"/>
      <c r="T41" s="96"/>
      <c r="U41" s="95"/>
    </row>
    <row r="42" spans="2:21" ht="78.45" customHeight="1">
      <c r="B42" s="94" t="s">
        <v>996</v>
      </c>
      <c r="C42" s="96"/>
      <c r="D42" s="96"/>
      <c r="E42" s="96"/>
      <c r="F42" s="96"/>
      <c r="G42" s="96"/>
      <c r="H42" s="96"/>
      <c r="I42" s="96"/>
      <c r="J42" s="96"/>
      <c r="K42" s="96"/>
      <c r="L42" s="96"/>
      <c r="M42" s="96"/>
      <c r="N42" s="96"/>
      <c r="O42" s="96"/>
      <c r="P42" s="96"/>
      <c r="Q42" s="96"/>
      <c r="R42" s="96"/>
      <c r="S42" s="96"/>
      <c r="T42" s="96"/>
      <c r="U42" s="95"/>
    </row>
    <row r="43" spans="2:21" ht="45.3" customHeight="1">
      <c r="B43" s="94" t="s">
        <v>997</v>
      </c>
      <c r="C43" s="96"/>
      <c r="D43" s="96"/>
      <c r="E43" s="96"/>
      <c r="F43" s="96"/>
      <c r="G43" s="96"/>
      <c r="H43" s="96"/>
      <c r="I43" s="96"/>
      <c r="J43" s="96"/>
      <c r="K43" s="96"/>
      <c r="L43" s="96"/>
      <c r="M43" s="96"/>
      <c r="N43" s="96"/>
      <c r="O43" s="96"/>
      <c r="P43" s="96"/>
      <c r="Q43" s="96"/>
      <c r="R43" s="96"/>
      <c r="S43" s="96"/>
      <c r="T43" s="96"/>
      <c r="U43" s="95"/>
    </row>
    <row r="44" spans="2:21" ht="34.950000000000003" customHeight="1">
      <c r="B44" s="94" t="s">
        <v>998</v>
      </c>
      <c r="C44" s="96"/>
      <c r="D44" s="96"/>
      <c r="E44" s="96"/>
      <c r="F44" s="96"/>
      <c r="G44" s="96"/>
      <c r="H44" s="96"/>
      <c r="I44" s="96"/>
      <c r="J44" s="96"/>
      <c r="K44" s="96"/>
      <c r="L44" s="96"/>
      <c r="M44" s="96"/>
      <c r="N44" s="96"/>
      <c r="O44" s="96"/>
      <c r="P44" s="96"/>
      <c r="Q44" s="96"/>
      <c r="R44" s="96"/>
      <c r="S44" s="96"/>
      <c r="T44" s="96"/>
      <c r="U44" s="95"/>
    </row>
    <row r="45" spans="2:21" ht="69.45" customHeight="1">
      <c r="B45" s="94" t="s">
        <v>999</v>
      </c>
      <c r="C45" s="96"/>
      <c r="D45" s="96"/>
      <c r="E45" s="96"/>
      <c r="F45" s="96"/>
      <c r="G45" s="96"/>
      <c r="H45" s="96"/>
      <c r="I45" s="96"/>
      <c r="J45" s="96"/>
      <c r="K45" s="96"/>
      <c r="L45" s="96"/>
      <c r="M45" s="96"/>
      <c r="N45" s="96"/>
      <c r="O45" s="96"/>
      <c r="P45" s="96"/>
      <c r="Q45" s="96"/>
      <c r="R45" s="96"/>
      <c r="S45" s="96"/>
      <c r="T45" s="96"/>
      <c r="U45" s="95"/>
    </row>
    <row r="46" spans="2:21" ht="99.45" customHeight="1">
      <c r="B46" s="94" t="s">
        <v>1000</v>
      </c>
      <c r="C46" s="96"/>
      <c r="D46" s="96"/>
      <c r="E46" s="96"/>
      <c r="F46" s="96"/>
      <c r="G46" s="96"/>
      <c r="H46" s="96"/>
      <c r="I46" s="96"/>
      <c r="J46" s="96"/>
      <c r="K46" s="96"/>
      <c r="L46" s="96"/>
      <c r="M46" s="96"/>
      <c r="N46" s="96"/>
      <c r="O46" s="96"/>
      <c r="P46" s="96"/>
      <c r="Q46" s="96"/>
      <c r="R46" s="96"/>
      <c r="S46" s="96"/>
      <c r="T46" s="96"/>
      <c r="U46" s="95"/>
    </row>
    <row r="47" spans="2:21" ht="36" customHeight="1">
      <c r="B47" s="94" t="s">
        <v>1001</v>
      </c>
      <c r="C47" s="96"/>
      <c r="D47" s="96"/>
      <c r="E47" s="96"/>
      <c r="F47" s="96"/>
      <c r="G47" s="96"/>
      <c r="H47" s="96"/>
      <c r="I47" s="96"/>
      <c r="J47" s="96"/>
      <c r="K47" s="96"/>
      <c r="L47" s="96"/>
      <c r="M47" s="96"/>
      <c r="N47" s="96"/>
      <c r="O47" s="96"/>
      <c r="P47" s="96"/>
      <c r="Q47" s="96"/>
      <c r="R47" s="96"/>
      <c r="S47" s="96"/>
      <c r="T47" s="96"/>
      <c r="U47" s="95"/>
    </row>
    <row r="48" spans="2:21" ht="40.049999999999997" customHeight="1">
      <c r="B48" s="94" t="s">
        <v>1002</v>
      </c>
      <c r="C48" s="96"/>
      <c r="D48" s="96"/>
      <c r="E48" s="96"/>
      <c r="F48" s="96"/>
      <c r="G48" s="96"/>
      <c r="H48" s="96"/>
      <c r="I48" s="96"/>
      <c r="J48" s="96"/>
      <c r="K48" s="96"/>
      <c r="L48" s="96"/>
      <c r="M48" s="96"/>
      <c r="N48" s="96"/>
      <c r="O48" s="96"/>
      <c r="P48" s="96"/>
      <c r="Q48" s="96"/>
      <c r="R48" s="96"/>
      <c r="S48" s="96"/>
      <c r="T48" s="96"/>
      <c r="U48" s="95"/>
    </row>
    <row r="49" spans="2:21" ht="22.2" customHeight="1">
      <c r="B49" s="94" t="s">
        <v>1003</v>
      </c>
      <c r="C49" s="96"/>
      <c r="D49" s="96"/>
      <c r="E49" s="96"/>
      <c r="F49" s="96"/>
      <c r="G49" s="96"/>
      <c r="H49" s="96"/>
      <c r="I49" s="96"/>
      <c r="J49" s="96"/>
      <c r="K49" s="96"/>
      <c r="L49" s="96"/>
      <c r="M49" s="96"/>
      <c r="N49" s="96"/>
      <c r="O49" s="96"/>
      <c r="P49" s="96"/>
      <c r="Q49" s="96"/>
      <c r="R49" s="96"/>
      <c r="S49" s="96"/>
      <c r="T49" s="96"/>
      <c r="U49" s="95"/>
    </row>
    <row r="50" spans="2:21" ht="40.799999999999997" customHeight="1">
      <c r="B50" s="94" t="s">
        <v>1004</v>
      </c>
      <c r="C50" s="96"/>
      <c r="D50" s="96"/>
      <c r="E50" s="96"/>
      <c r="F50" s="96"/>
      <c r="G50" s="96"/>
      <c r="H50" s="96"/>
      <c r="I50" s="96"/>
      <c r="J50" s="96"/>
      <c r="K50" s="96"/>
      <c r="L50" s="96"/>
      <c r="M50" s="96"/>
      <c r="N50" s="96"/>
      <c r="O50" s="96"/>
      <c r="P50" s="96"/>
      <c r="Q50" s="96"/>
      <c r="R50" s="96"/>
      <c r="S50" s="96"/>
      <c r="T50" s="96"/>
      <c r="U50" s="95"/>
    </row>
    <row r="51" spans="2:21" ht="28.8" customHeight="1" thickBot="1">
      <c r="B51" s="97" t="s">
        <v>1005</v>
      </c>
      <c r="C51" s="99"/>
      <c r="D51" s="99"/>
      <c r="E51" s="99"/>
      <c r="F51" s="99"/>
      <c r="G51" s="99"/>
      <c r="H51" s="99"/>
      <c r="I51" s="99"/>
      <c r="J51" s="99"/>
      <c r="K51" s="99"/>
      <c r="L51" s="99"/>
      <c r="M51" s="99"/>
      <c r="N51" s="99"/>
      <c r="O51" s="99"/>
      <c r="P51" s="99"/>
      <c r="Q51" s="99"/>
      <c r="R51" s="99"/>
      <c r="S51" s="99"/>
      <c r="T51" s="99"/>
      <c r="U51" s="98"/>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2.109375" style="1" customWidth="1"/>
    <col min="9" max="9" width="7.33203125" style="1" customWidth="1"/>
    <col min="10" max="10" width="8.77734375" style="1" customWidth="1"/>
    <col min="11" max="11" width="24.44140625" style="1" customWidth="1"/>
    <col min="12" max="12" width="8.6640625" style="1" customWidth="1"/>
    <col min="13" max="13" width="6.77734375" style="1" customWidth="1"/>
    <col min="14" max="14" width="9.21875" style="1" customWidth="1"/>
    <col min="15" max="15" width="35.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1006</v>
      </c>
      <c r="D4" s="15" t="s">
        <v>1007</v>
      </c>
      <c r="E4" s="15"/>
      <c r="F4" s="15"/>
      <c r="G4" s="15"/>
      <c r="H4" s="15"/>
      <c r="I4" s="16"/>
      <c r="J4" s="17" t="s">
        <v>6</v>
      </c>
      <c r="K4" s="18" t="s">
        <v>7</v>
      </c>
      <c r="L4" s="19" t="s">
        <v>8</v>
      </c>
      <c r="M4" s="19"/>
      <c r="N4" s="19"/>
      <c r="O4" s="19"/>
      <c r="P4" s="17" t="s">
        <v>9</v>
      </c>
      <c r="Q4" s="19" t="s">
        <v>1008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5.8" customHeight="1" thickTop="1">
      <c r="A11" s="56"/>
      <c r="B11" s="57" t="s">
        <v>36</v>
      </c>
      <c r="C11" s="58" t="s">
        <v>1009</v>
      </c>
      <c r="D11" s="58"/>
      <c r="E11" s="58"/>
      <c r="F11" s="58"/>
      <c r="G11" s="58"/>
      <c r="H11" s="58"/>
      <c r="I11" s="58" t="s">
        <v>1010</v>
      </c>
      <c r="J11" s="58"/>
      <c r="K11" s="58"/>
      <c r="L11" s="58" t="s">
        <v>1011</v>
      </c>
      <c r="M11" s="58"/>
      <c r="N11" s="58"/>
      <c r="O11" s="58"/>
      <c r="P11" s="59" t="s">
        <v>40</v>
      </c>
      <c r="Q11" s="59" t="s">
        <v>41</v>
      </c>
      <c r="R11" s="59">
        <v>73.66</v>
      </c>
      <c r="S11" s="59" t="s">
        <v>42</v>
      </c>
      <c r="T11" s="59" t="s">
        <v>42</v>
      </c>
      <c r="U11" s="60" t="str">
        <f t="shared" ref="U11:U18" si="0">IF(ISERR(T11/S11*100),"N/A",T11/S11*100)</f>
        <v>N/A</v>
      </c>
    </row>
    <row r="12" spans="1:34" ht="75" customHeight="1" thickBot="1">
      <c r="A12" s="56"/>
      <c r="B12" s="61" t="s">
        <v>43</v>
      </c>
      <c r="C12" s="62" t="s">
        <v>43</v>
      </c>
      <c r="D12" s="62"/>
      <c r="E12" s="62"/>
      <c r="F12" s="62"/>
      <c r="G12" s="62"/>
      <c r="H12" s="62"/>
      <c r="I12" s="62" t="s">
        <v>44</v>
      </c>
      <c r="J12" s="62"/>
      <c r="K12" s="62"/>
      <c r="L12" s="62" t="s">
        <v>45</v>
      </c>
      <c r="M12" s="62"/>
      <c r="N12" s="62"/>
      <c r="O12" s="62"/>
      <c r="P12" s="63" t="s">
        <v>12</v>
      </c>
      <c r="Q12" s="63" t="s">
        <v>41</v>
      </c>
      <c r="R12" s="64">
        <v>90630.81</v>
      </c>
      <c r="S12" s="64" t="s">
        <v>42</v>
      </c>
      <c r="T12" s="64" t="s">
        <v>42</v>
      </c>
      <c r="U12" s="65" t="str">
        <f t="shared" si="0"/>
        <v>N/A</v>
      </c>
    </row>
    <row r="13" spans="1:34" ht="75" customHeight="1" thickTop="1" thickBot="1">
      <c r="A13" s="56"/>
      <c r="B13" s="57" t="s">
        <v>46</v>
      </c>
      <c r="C13" s="58" t="s">
        <v>1012</v>
      </c>
      <c r="D13" s="58"/>
      <c r="E13" s="58"/>
      <c r="F13" s="58"/>
      <c r="G13" s="58"/>
      <c r="H13" s="58"/>
      <c r="I13" s="58" t="s">
        <v>1013</v>
      </c>
      <c r="J13" s="58"/>
      <c r="K13" s="58"/>
      <c r="L13" s="58" t="s">
        <v>1014</v>
      </c>
      <c r="M13" s="58"/>
      <c r="N13" s="58"/>
      <c r="O13" s="58"/>
      <c r="P13" s="59" t="s">
        <v>40</v>
      </c>
      <c r="Q13" s="59" t="s">
        <v>41</v>
      </c>
      <c r="R13" s="59">
        <v>100</v>
      </c>
      <c r="S13" s="59" t="s">
        <v>42</v>
      </c>
      <c r="T13" s="59" t="s">
        <v>42</v>
      </c>
      <c r="U13" s="60" t="str">
        <f t="shared" si="0"/>
        <v>N/A</v>
      </c>
    </row>
    <row r="14" spans="1:34" ht="75" customHeight="1" thickTop="1">
      <c r="A14" s="56"/>
      <c r="B14" s="57" t="s">
        <v>51</v>
      </c>
      <c r="C14" s="58" t="s">
        <v>1015</v>
      </c>
      <c r="D14" s="58"/>
      <c r="E14" s="58"/>
      <c r="F14" s="58"/>
      <c r="G14" s="58"/>
      <c r="H14" s="58"/>
      <c r="I14" s="58" t="s">
        <v>1016</v>
      </c>
      <c r="J14" s="58"/>
      <c r="K14" s="58"/>
      <c r="L14" s="58" t="s">
        <v>1017</v>
      </c>
      <c r="M14" s="58"/>
      <c r="N14" s="58"/>
      <c r="O14" s="58"/>
      <c r="P14" s="59" t="s">
        <v>40</v>
      </c>
      <c r="Q14" s="59" t="s">
        <v>41</v>
      </c>
      <c r="R14" s="59">
        <v>60</v>
      </c>
      <c r="S14" s="59" t="s">
        <v>42</v>
      </c>
      <c r="T14" s="59" t="s">
        <v>42</v>
      </c>
      <c r="U14" s="60" t="str">
        <f t="shared" si="0"/>
        <v>N/A</v>
      </c>
    </row>
    <row r="15" spans="1:34" ht="75" customHeight="1" thickBot="1">
      <c r="A15" s="56"/>
      <c r="B15" s="61" t="s">
        <v>43</v>
      </c>
      <c r="C15" s="62" t="s">
        <v>1018</v>
      </c>
      <c r="D15" s="62"/>
      <c r="E15" s="62"/>
      <c r="F15" s="62"/>
      <c r="G15" s="62"/>
      <c r="H15" s="62"/>
      <c r="I15" s="62" t="s">
        <v>1019</v>
      </c>
      <c r="J15" s="62"/>
      <c r="K15" s="62"/>
      <c r="L15" s="62" t="s">
        <v>1020</v>
      </c>
      <c r="M15" s="62"/>
      <c r="N15" s="62"/>
      <c r="O15" s="62"/>
      <c r="P15" s="63" t="s">
        <v>40</v>
      </c>
      <c r="Q15" s="63" t="s">
        <v>41</v>
      </c>
      <c r="R15" s="63">
        <v>100</v>
      </c>
      <c r="S15" s="63" t="s">
        <v>42</v>
      </c>
      <c r="T15" s="63" t="s">
        <v>42</v>
      </c>
      <c r="U15" s="65" t="str">
        <f t="shared" si="0"/>
        <v>N/A</v>
      </c>
    </row>
    <row r="16" spans="1:34" ht="75" customHeight="1" thickTop="1">
      <c r="A16" s="56"/>
      <c r="B16" s="57" t="s">
        <v>56</v>
      </c>
      <c r="C16" s="58" t="s">
        <v>1021</v>
      </c>
      <c r="D16" s="58"/>
      <c r="E16" s="58"/>
      <c r="F16" s="58"/>
      <c r="G16" s="58"/>
      <c r="H16" s="58"/>
      <c r="I16" s="58" t="s">
        <v>1022</v>
      </c>
      <c r="J16" s="58"/>
      <c r="K16" s="58"/>
      <c r="L16" s="58" t="s">
        <v>1023</v>
      </c>
      <c r="M16" s="58"/>
      <c r="N16" s="58"/>
      <c r="O16" s="58"/>
      <c r="P16" s="59" t="s">
        <v>40</v>
      </c>
      <c r="Q16" s="59" t="s">
        <v>60</v>
      </c>
      <c r="R16" s="59">
        <v>100</v>
      </c>
      <c r="S16" s="59">
        <v>18.18</v>
      </c>
      <c r="T16" s="59">
        <v>27.27</v>
      </c>
      <c r="U16" s="60">
        <f t="shared" si="0"/>
        <v>150</v>
      </c>
    </row>
    <row r="17" spans="1:22" ht="75" customHeight="1">
      <c r="A17" s="56"/>
      <c r="B17" s="61" t="s">
        <v>43</v>
      </c>
      <c r="C17" s="62" t="s">
        <v>1024</v>
      </c>
      <c r="D17" s="62"/>
      <c r="E17" s="62"/>
      <c r="F17" s="62"/>
      <c r="G17" s="62"/>
      <c r="H17" s="62"/>
      <c r="I17" s="62" t="s">
        <v>1025</v>
      </c>
      <c r="J17" s="62"/>
      <c r="K17" s="62"/>
      <c r="L17" s="62" t="s">
        <v>1026</v>
      </c>
      <c r="M17" s="62"/>
      <c r="N17" s="62"/>
      <c r="O17" s="62"/>
      <c r="P17" s="63" t="s">
        <v>40</v>
      </c>
      <c r="Q17" s="63" t="s">
        <v>148</v>
      </c>
      <c r="R17" s="63">
        <v>100</v>
      </c>
      <c r="S17" s="63">
        <v>0</v>
      </c>
      <c r="T17" s="63">
        <v>0</v>
      </c>
      <c r="U17" s="65" t="str">
        <f t="shared" si="0"/>
        <v>N/A</v>
      </c>
    </row>
    <row r="18" spans="1:22" ht="75" customHeight="1" thickBot="1">
      <c r="A18" s="56"/>
      <c r="B18" s="61" t="s">
        <v>43</v>
      </c>
      <c r="C18" s="62" t="s">
        <v>1027</v>
      </c>
      <c r="D18" s="62"/>
      <c r="E18" s="62"/>
      <c r="F18" s="62"/>
      <c r="G18" s="62"/>
      <c r="H18" s="62"/>
      <c r="I18" s="62" t="s">
        <v>1028</v>
      </c>
      <c r="J18" s="62"/>
      <c r="K18" s="62"/>
      <c r="L18" s="62" t="s">
        <v>1029</v>
      </c>
      <c r="M18" s="62"/>
      <c r="N18" s="62"/>
      <c r="O18" s="62"/>
      <c r="P18" s="63" t="s">
        <v>40</v>
      </c>
      <c r="Q18" s="63" t="s">
        <v>148</v>
      </c>
      <c r="R18" s="63">
        <v>100</v>
      </c>
      <c r="S18" s="63">
        <v>0</v>
      </c>
      <c r="T18" s="63">
        <v>0</v>
      </c>
      <c r="U18" s="65" t="str">
        <f t="shared" si="0"/>
        <v>N/A</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t="str">
        <f t="shared" ref="R22:T23" si="1">"N/D"</f>
        <v>N/D</v>
      </c>
      <c r="S22" s="84" t="str">
        <f t="shared" si="1"/>
        <v>N/D</v>
      </c>
      <c r="T22" s="84" t="str">
        <f t="shared" si="1"/>
        <v>N/D</v>
      </c>
      <c r="U22" s="85" t="str">
        <f>+IF(ISERR(T22/S22*100),"N/A",T22/S22*100)</f>
        <v>N/A</v>
      </c>
    </row>
    <row r="23" spans="1:22" ht="13.5" customHeight="1" thickBot="1">
      <c r="B23" s="86" t="s">
        <v>69</v>
      </c>
      <c r="C23" s="87"/>
      <c r="D23" s="87"/>
      <c r="E23" s="88"/>
      <c r="F23" s="88"/>
      <c r="G23" s="88"/>
      <c r="H23" s="89"/>
      <c r="I23" s="89"/>
      <c r="J23" s="89"/>
      <c r="K23" s="89"/>
      <c r="L23" s="89"/>
      <c r="M23" s="89"/>
      <c r="N23" s="89"/>
      <c r="O23" s="89"/>
      <c r="P23" s="90"/>
      <c r="Q23" s="90"/>
      <c r="R23" s="84" t="str">
        <f t="shared" si="1"/>
        <v>N/D</v>
      </c>
      <c r="S23" s="84" t="str">
        <f t="shared" si="1"/>
        <v>N/D</v>
      </c>
      <c r="T23" s="84" t="str">
        <f t="shared" si="1"/>
        <v>N/D</v>
      </c>
      <c r="U23" s="85" t="str">
        <f>+IF(ISERR(T23/S23*100),"N/A",T23/S23*100)</f>
        <v>N/A</v>
      </c>
    </row>
    <row r="24" spans="1:22" ht="14.7"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22.95" customHeight="1">
      <c r="B26" s="94" t="s">
        <v>1030</v>
      </c>
      <c r="C26" s="96"/>
      <c r="D26" s="96"/>
      <c r="E26" s="96"/>
      <c r="F26" s="96"/>
      <c r="G26" s="96"/>
      <c r="H26" s="96"/>
      <c r="I26" s="96"/>
      <c r="J26" s="96"/>
      <c r="K26" s="96"/>
      <c r="L26" s="96"/>
      <c r="M26" s="96"/>
      <c r="N26" s="96"/>
      <c r="O26" s="96"/>
      <c r="P26" s="96"/>
      <c r="Q26" s="96"/>
      <c r="R26" s="96"/>
      <c r="S26" s="96"/>
      <c r="T26" s="96"/>
      <c r="U26" s="95"/>
    </row>
    <row r="27" spans="1:22" ht="34.5" customHeight="1">
      <c r="B27" s="94" t="s">
        <v>73</v>
      </c>
      <c r="C27" s="96"/>
      <c r="D27" s="96"/>
      <c r="E27" s="96"/>
      <c r="F27" s="96"/>
      <c r="G27" s="96"/>
      <c r="H27" s="96"/>
      <c r="I27" s="96"/>
      <c r="J27" s="96"/>
      <c r="K27" s="96"/>
      <c r="L27" s="96"/>
      <c r="M27" s="96"/>
      <c r="N27" s="96"/>
      <c r="O27" s="96"/>
      <c r="P27" s="96"/>
      <c r="Q27" s="96"/>
      <c r="R27" s="96"/>
      <c r="S27" s="96"/>
      <c r="T27" s="96"/>
      <c r="U27" s="95"/>
    </row>
    <row r="28" spans="1:22" ht="34.5" customHeight="1">
      <c r="B28" s="94" t="s">
        <v>1031</v>
      </c>
      <c r="C28" s="96"/>
      <c r="D28" s="96"/>
      <c r="E28" s="96"/>
      <c r="F28" s="96"/>
      <c r="G28" s="96"/>
      <c r="H28" s="96"/>
      <c r="I28" s="96"/>
      <c r="J28" s="96"/>
      <c r="K28" s="96"/>
      <c r="L28" s="96"/>
      <c r="M28" s="96"/>
      <c r="N28" s="96"/>
      <c r="O28" s="96"/>
      <c r="P28" s="96"/>
      <c r="Q28" s="96"/>
      <c r="R28" s="96"/>
      <c r="S28" s="96"/>
      <c r="T28" s="96"/>
      <c r="U28" s="95"/>
    </row>
    <row r="29" spans="1:22" ht="34.5" customHeight="1">
      <c r="B29" s="94" t="s">
        <v>1032</v>
      </c>
      <c r="C29" s="96"/>
      <c r="D29" s="96"/>
      <c r="E29" s="96"/>
      <c r="F29" s="96"/>
      <c r="G29" s="96"/>
      <c r="H29" s="96"/>
      <c r="I29" s="96"/>
      <c r="J29" s="96"/>
      <c r="K29" s="96"/>
      <c r="L29" s="96"/>
      <c r="M29" s="96"/>
      <c r="N29" s="96"/>
      <c r="O29" s="96"/>
      <c r="P29" s="96"/>
      <c r="Q29" s="96"/>
      <c r="R29" s="96"/>
      <c r="S29" s="96"/>
      <c r="T29" s="96"/>
      <c r="U29" s="95"/>
    </row>
    <row r="30" spans="1:22" ht="34.5" customHeight="1">
      <c r="B30" s="94" t="s">
        <v>1033</v>
      </c>
      <c r="C30" s="96"/>
      <c r="D30" s="96"/>
      <c r="E30" s="96"/>
      <c r="F30" s="96"/>
      <c r="G30" s="96"/>
      <c r="H30" s="96"/>
      <c r="I30" s="96"/>
      <c r="J30" s="96"/>
      <c r="K30" s="96"/>
      <c r="L30" s="96"/>
      <c r="M30" s="96"/>
      <c r="N30" s="96"/>
      <c r="O30" s="96"/>
      <c r="P30" s="96"/>
      <c r="Q30" s="96"/>
      <c r="R30" s="96"/>
      <c r="S30" s="96"/>
      <c r="T30" s="96"/>
      <c r="U30" s="95"/>
    </row>
    <row r="31" spans="1:22" ht="85.8" customHeight="1">
      <c r="B31" s="94" t="s">
        <v>1034</v>
      </c>
      <c r="C31" s="96"/>
      <c r="D31" s="96"/>
      <c r="E31" s="96"/>
      <c r="F31" s="96"/>
      <c r="G31" s="96"/>
      <c r="H31" s="96"/>
      <c r="I31" s="96"/>
      <c r="J31" s="96"/>
      <c r="K31" s="96"/>
      <c r="L31" s="96"/>
      <c r="M31" s="96"/>
      <c r="N31" s="96"/>
      <c r="O31" s="96"/>
      <c r="P31" s="96"/>
      <c r="Q31" s="96"/>
      <c r="R31" s="96"/>
      <c r="S31" s="96"/>
      <c r="T31" s="96"/>
      <c r="U31" s="95"/>
    </row>
    <row r="32" spans="1:22" ht="61.05" customHeight="1">
      <c r="B32" s="94" t="s">
        <v>1035</v>
      </c>
      <c r="C32" s="96"/>
      <c r="D32" s="96"/>
      <c r="E32" s="96"/>
      <c r="F32" s="96"/>
      <c r="G32" s="96"/>
      <c r="H32" s="96"/>
      <c r="I32" s="96"/>
      <c r="J32" s="96"/>
      <c r="K32" s="96"/>
      <c r="L32" s="96"/>
      <c r="M32" s="96"/>
      <c r="N32" s="96"/>
      <c r="O32" s="96"/>
      <c r="P32" s="96"/>
      <c r="Q32" s="96"/>
      <c r="R32" s="96"/>
      <c r="S32" s="96"/>
      <c r="T32" s="96"/>
      <c r="U32" s="95"/>
    </row>
    <row r="33" spans="2:21" ht="52.05" customHeight="1" thickBot="1">
      <c r="B33" s="97" t="s">
        <v>1036</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I11" sqref="I11:K1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3.6640625" style="1" customWidth="1"/>
    <col min="9" max="9" width="7.33203125" style="1" customWidth="1"/>
    <col min="10" max="10" width="8.77734375" style="1" customWidth="1"/>
    <col min="11" max="11" width="34.5546875" style="1" customWidth="1"/>
    <col min="12" max="12" width="8.6640625" style="1" customWidth="1"/>
    <col min="13" max="13" width="6.77734375" style="1" customWidth="1"/>
    <col min="14" max="14" width="9.21875" style="1" customWidth="1"/>
    <col min="15" max="15" width="29.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1037</v>
      </c>
      <c r="D4" s="15" t="s">
        <v>1038</v>
      </c>
      <c r="E4" s="15"/>
      <c r="F4" s="15"/>
      <c r="G4" s="15"/>
      <c r="H4" s="15"/>
      <c r="I4" s="16"/>
      <c r="J4" s="17" t="s">
        <v>6</v>
      </c>
      <c r="K4" s="18" t="s">
        <v>7</v>
      </c>
      <c r="L4" s="19" t="s">
        <v>8</v>
      </c>
      <c r="M4" s="19"/>
      <c r="N4" s="19"/>
      <c r="O4" s="19"/>
      <c r="P4" s="17" t="s">
        <v>9</v>
      </c>
      <c r="Q4" s="19" t="s">
        <v>720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1039</v>
      </c>
      <c r="D11" s="58"/>
      <c r="E11" s="58"/>
      <c r="F11" s="58"/>
      <c r="G11" s="58"/>
      <c r="H11" s="58"/>
      <c r="I11" s="58" t="s">
        <v>1040</v>
      </c>
      <c r="J11" s="58"/>
      <c r="K11" s="58"/>
      <c r="L11" s="58" t="s">
        <v>1041</v>
      </c>
      <c r="M11" s="58"/>
      <c r="N11" s="58"/>
      <c r="O11" s="58"/>
      <c r="P11" s="59" t="s">
        <v>40</v>
      </c>
      <c r="Q11" s="59" t="s">
        <v>41</v>
      </c>
      <c r="R11" s="59">
        <v>80.03</v>
      </c>
      <c r="S11" s="59" t="s">
        <v>42</v>
      </c>
      <c r="T11" s="59" t="s">
        <v>42</v>
      </c>
      <c r="U11" s="60" t="str">
        <f>IF(ISERR(T11/S11*100),"N/A",T11/S11*100)</f>
        <v>N/A</v>
      </c>
    </row>
    <row r="12" spans="1:34" ht="75" customHeight="1" thickTop="1" thickBot="1">
      <c r="A12" s="56"/>
      <c r="B12" s="57" t="s">
        <v>46</v>
      </c>
      <c r="C12" s="58" t="s">
        <v>1042</v>
      </c>
      <c r="D12" s="58"/>
      <c r="E12" s="58"/>
      <c r="F12" s="58"/>
      <c r="G12" s="58"/>
      <c r="H12" s="58"/>
      <c r="I12" s="58" t="s">
        <v>1043</v>
      </c>
      <c r="J12" s="58"/>
      <c r="K12" s="58"/>
      <c r="L12" s="58" t="s">
        <v>1044</v>
      </c>
      <c r="M12" s="58"/>
      <c r="N12" s="58"/>
      <c r="O12" s="58"/>
      <c r="P12" s="59" t="s">
        <v>40</v>
      </c>
      <c r="Q12" s="59" t="s">
        <v>41</v>
      </c>
      <c r="R12" s="59">
        <v>2.98</v>
      </c>
      <c r="S12" s="59" t="s">
        <v>42</v>
      </c>
      <c r="T12" s="59" t="s">
        <v>42</v>
      </c>
      <c r="U12" s="60" t="str">
        <f>IF(ISERR(T12/S12*100),"N/A",T12/S12*100)</f>
        <v>N/A</v>
      </c>
    </row>
    <row r="13" spans="1:34" ht="75" customHeight="1" thickTop="1" thickBot="1">
      <c r="A13" s="56"/>
      <c r="B13" s="57" t="s">
        <v>51</v>
      </c>
      <c r="C13" s="58" t="s">
        <v>1045</v>
      </c>
      <c r="D13" s="58"/>
      <c r="E13" s="58"/>
      <c r="F13" s="58"/>
      <c r="G13" s="58"/>
      <c r="H13" s="58"/>
      <c r="I13" s="58" t="s">
        <v>1046</v>
      </c>
      <c r="J13" s="58"/>
      <c r="K13" s="58"/>
      <c r="L13" s="58" t="s">
        <v>1047</v>
      </c>
      <c r="M13" s="58"/>
      <c r="N13" s="58"/>
      <c r="O13" s="58"/>
      <c r="P13" s="59" t="s">
        <v>40</v>
      </c>
      <c r="Q13" s="59" t="s">
        <v>50</v>
      </c>
      <c r="R13" s="59">
        <v>0</v>
      </c>
      <c r="S13" s="59" t="s">
        <v>42</v>
      </c>
      <c r="T13" s="59" t="s">
        <v>42</v>
      </c>
      <c r="U13" s="60" t="str">
        <f>IF(ISERR(T13/S13*100),"N/A",T13/S13*100)</f>
        <v>N/A</v>
      </c>
    </row>
    <row r="14" spans="1:34" ht="75" customHeight="1" thickTop="1" thickBot="1">
      <c r="A14" s="56"/>
      <c r="B14" s="57" t="s">
        <v>56</v>
      </c>
      <c r="C14" s="58" t="s">
        <v>1048</v>
      </c>
      <c r="D14" s="58"/>
      <c r="E14" s="58"/>
      <c r="F14" s="58"/>
      <c r="G14" s="58"/>
      <c r="H14" s="58"/>
      <c r="I14" s="58" t="s">
        <v>1049</v>
      </c>
      <c r="J14" s="58"/>
      <c r="K14" s="58"/>
      <c r="L14" s="58" t="s">
        <v>1050</v>
      </c>
      <c r="M14" s="58"/>
      <c r="N14" s="58"/>
      <c r="O14" s="58"/>
      <c r="P14" s="59" t="s">
        <v>40</v>
      </c>
      <c r="Q14" s="59" t="s">
        <v>152</v>
      </c>
      <c r="R14" s="59">
        <v>0</v>
      </c>
      <c r="S14" s="59" t="s">
        <v>42</v>
      </c>
      <c r="T14" s="59" t="s">
        <v>42</v>
      </c>
      <c r="U14" s="60"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1051</v>
      </c>
      <c r="C22" s="96"/>
      <c r="D22" s="96"/>
      <c r="E22" s="96"/>
      <c r="F22" s="96"/>
      <c r="G22" s="96"/>
      <c r="H22" s="96"/>
      <c r="I22" s="96"/>
      <c r="J22" s="96"/>
      <c r="K22" s="96"/>
      <c r="L22" s="96"/>
      <c r="M22" s="96"/>
      <c r="N22" s="96"/>
      <c r="O22" s="96"/>
      <c r="P22" s="96"/>
      <c r="Q22" s="96"/>
      <c r="R22" s="96"/>
      <c r="S22" s="96"/>
      <c r="T22" s="96"/>
      <c r="U22" s="95"/>
    </row>
    <row r="23" spans="2:21" ht="34.5" customHeight="1">
      <c r="B23" s="94" t="s">
        <v>1052</v>
      </c>
      <c r="C23" s="96"/>
      <c r="D23" s="96"/>
      <c r="E23" s="96"/>
      <c r="F23" s="96"/>
      <c r="G23" s="96"/>
      <c r="H23" s="96"/>
      <c r="I23" s="96"/>
      <c r="J23" s="96"/>
      <c r="K23" s="96"/>
      <c r="L23" s="96"/>
      <c r="M23" s="96"/>
      <c r="N23" s="96"/>
      <c r="O23" s="96"/>
      <c r="P23" s="96"/>
      <c r="Q23" s="96"/>
      <c r="R23" s="96"/>
      <c r="S23" s="96"/>
      <c r="T23" s="96"/>
      <c r="U23" s="95"/>
    </row>
    <row r="24" spans="2:21" ht="34.5" customHeight="1">
      <c r="B24" s="94" t="s">
        <v>1053</v>
      </c>
      <c r="C24" s="96"/>
      <c r="D24" s="96"/>
      <c r="E24" s="96"/>
      <c r="F24" s="96"/>
      <c r="G24" s="96"/>
      <c r="H24" s="96"/>
      <c r="I24" s="96"/>
      <c r="J24" s="96"/>
      <c r="K24" s="96"/>
      <c r="L24" s="96"/>
      <c r="M24" s="96"/>
      <c r="N24" s="96"/>
      <c r="O24" s="96"/>
      <c r="P24" s="96"/>
      <c r="Q24" s="96"/>
      <c r="R24" s="96"/>
      <c r="S24" s="96"/>
      <c r="T24" s="96"/>
      <c r="U24" s="95"/>
    </row>
    <row r="25" spans="2:21" ht="34.5" customHeight="1" thickBot="1">
      <c r="B25" s="97" t="s">
        <v>1054</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49"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3"/>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 style="1" customWidth="1"/>
    <col min="9" max="9" width="7.33203125" style="1" customWidth="1"/>
    <col min="10" max="10" width="8.77734375" style="1" customWidth="1"/>
    <col min="11" max="11" width="28.6640625" style="1" customWidth="1"/>
    <col min="12" max="12" width="8.6640625" style="1" customWidth="1"/>
    <col min="13" max="13" width="6.77734375" style="1" customWidth="1"/>
    <col min="14" max="14" width="9.21875" style="1" customWidth="1"/>
    <col min="15" max="15" width="24.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1055</v>
      </c>
      <c r="D4" s="15" t="s">
        <v>1056</v>
      </c>
      <c r="E4" s="15"/>
      <c r="F4" s="15"/>
      <c r="G4" s="15"/>
      <c r="H4" s="15"/>
      <c r="I4" s="16"/>
      <c r="J4" s="17" t="s">
        <v>6</v>
      </c>
      <c r="K4" s="18" t="s">
        <v>7</v>
      </c>
      <c r="L4" s="19" t="s">
        <v>8</v>
      </c>
      <c r="M4" s="19"/>
      <c r="N4" s="19"/>
      <c r="O4" s="19"/>
      <c r="P4" s="17" t="s">
        <v>9</v>
      </c>
      <c r="Q4" s="19" t="s">
        <v>1057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96.6" customHeight="1" thickTop="1">
      <c r="A11" s="56"/>
      <c r="B11" s="57" t="s">
        <v>36</v>
      </c>
      <c r="C11" s="58" t="s">
        <v>1058</v>
      </c>
      <c r="D11" s="58"/>
      <c r="E11" s="58"/>
      <c r="F11" s="58"/>
      <c r="G11" s="58"/>
      <c r="H11" s="58"/>
      <c r="I11" s="58" t="s">
        <v>1059</v>
      </c>
      <c r="J11" s="58"/>
      <c r="K11" s="58"/>
      <c r="L11" s="58" t="s">
        <v>1060</v>
      </c>
      <c r="M11" s="58"/>
      <c r="N11" s="58"/>
      <c r="O11" s="58"/>
      <c r="P11" s="59" t="s">
        <v>40</v>
      </c>
      <c r="Q11" s="59" t="s">
        <v>41</v>
      </c>
      <c r="R11" s="100">
        <v>78</v>
      </c>
      <c r="S11" s="100" t="s">
        <v>42</v>
      </c>
      <c r="T11" s="100" t="s">
        <v>42</v>
      </c>
      <c r="U11" s="60" t="str">
        <f>IF(ISERR(T11/S11*100),"N/A",T11/S11*100)</f>
        <v>N/A</v>
      </c>
    </row>
    <row r="12" spans="1:34" ht="75" customHeight="1">
      <c r="A12" s="56"/>
      <c r="B12" s="61" t="s">
        <v>43</v>
      </c>
      <c r="C12" s="62" t="s">
        <v>43</v>
      </c>
      <c r="D12" s="62"/>
      <c r="E12" s="62"/>
      <c r="F12" s="62"/>
      <c r="G12" s="62"/>
      <c r="H12" s="62"/>
      <c r="I12" s="62" t="s">
        <v>1061</v>
      </c>
      <c r="J12" s="62"/>
      <c r="K12" s="62"/>
      <c r="L12" s="62" t="s">
        <v>1062</v>
      </c>
      <c r="M12" s="62"/>
      <c r="N12" s="62"/>
      <c r="O12" s="62"/>
      <c r="P12" s="63" t="s">
        <v>40</v>
      </c>
      <c r="Q12" s="63" t="s">
        <v>41</v>
      </c>
      <c r="R12" s="63">
        <v>0</v>
      </c>
      <c r="S12" s="63" t="s">
        <v>42</v>
      </c>
      <c r="T12" s="63" t="s">
        <v>42</v>
      </c>
      <c r="U12" s="65" t="str">
        <f>IF(ISERR((S12-T12)*100/S12+100),"N/A",(S12-T12)*100/S12+100)</f>
        <v>N/A</v>
      </c>
    </row>
    <row r="13" spans="1:34" ht="75" customHeight="1" thickBot="1">
      <c r="A13" s="56"/>
      <c r="B13" s="61" t="s">
        <v>43</v>
      </c>
      <c r="C13" s="62" t="s">
        <v>43</v>
      </c>
      <c r="D13" s="62"/>
      <c r="E13" s="62"/>
      <c r="F13" s="62"/>
      <c r="G13" s="62"/>
      <c r="H13" s="62"/>
      <c r="I13" s="62" t="s">
        <v>1063</v>
      </c>
      <c r="J13" s="62"/>
      <c r="K13" s="62"/>
      <c r="L13" s="62" t="s">
        <v>1064</v>
      </c>
      <c r="M13" s="62"/>
      <c r="N13" s="62"/>
      <c r="O13" s="62"/>
      <c r="P13" s="63" t="s">
        <v>40</v>
      </c>
      <c r="Q13" s="63" t="s">
        <v>41</v>
      </c>
      <c r="R13" s="63">
        <v>100</v>
      </c>
      <c r="S13" s="63" t="s">
        <v>42</v>
      </c>
      <c r="T13" s="63" t="s">
        <v>42</v>
      </c>
      <c r="U13" s="65" t="str">
        <f t="shared" ref="U13:U38" si="0">IF(ISERR(T13/S13*100),"N/A",T13/S13*100)</f>
        <v>N/A</v>
      </c>
    </row>
    <row r="14" spans="1:34" ht="75" customHeight="1" thickTop="1">
      <c r="A14" s="56"/>
      <c r="B14" s="57" t="s">
        <v>46</v>
      </c>
      <c r="C14" s="58" t="s">
        <v>1065</v>
      </c>
      <c r="D14" s="58"/>
      <c r="E14" s="58"/>
      <c r="F14" s="58"/>
      <c r="G14" s="58"/>
      <c r="H14" s="58"/>
      <c r="I14" s="58" t="s">
        <v>1066</v>
      </c>
      <c r="J14" s="58"/>
      <c r="K14" s="58"/>
      <c r="L14" s="58" t="s">
        <v>1067</v>
      </c>
      <c r="M14" s="58"/>
      <c r="N14" s="58"/>
      <c r="O14" s="58"/>
      <c r="P14" s="59" t="s">
        <v>40</v>
      </c>
      <c r="Q14" s="59" t="s">
        <v>1068</v>
      </c>
      <c r="R14" s="59">
        <v>95.21</v>
      </c>
      <c r="S14" s="59" t="s">
        <v>42</v>
      </c>
      <c r="T14" s="59" t="s">
        <v>42</v>
      </c>
      <c r="U14" s="60" t="str">
        <f t="shared" si="0"/>
        <v>N/A</v>
      </c>
    </row>
    <row r="15" spans="1:34" ht="75" customHeight="1">
      <c r="A15" s="56"/>
      <c r="B15" s="61" t="s">
        <v>43</v>
      </c>
      <c r="C15" s="62" t="s">
        <v>43</v>
      </c>
      <c r="D15" s="62"/>
      <c r="E15" s="62"/>
      <c r="F15" s="62"/>
      <c r="G15" s="62"/>
      <c r="H15" s="62"/>
      <c r="I15" s="62" t="s">
        <v>1069</v>
      </c>
      <c r="J15" s="62"/>
      <c r="K15" s="62"/>
      <c r="L15" s="62" t="s">
        <v>1070</v>
      </c>
      <c r="M15" s="62"/>
      <c r="N15" s="62"/>
      <c r="O15" s="62"/>
      <c r="P15" s="63" t="s">
        <v>40</v>
      </c>
      <c r="Q15" s="63" t="s">
        <v>41</v>
      </c>
      <c r="R15" s="63">
        <v>100</v>
      </c>
      <c r="S15" s="63" t="s">
        <v>42</v>
      </c>
      <c r="T15" s="63" t="s">
        <v>42</v>
      </c>
      <c r="U15" s="65" t="str">
        <f t="shared" si="0"/>
        <v>N/A</v>
      </c>
    </row>
    <row r="16" spans="1:34" ht="75" customHeight="1" thickBot="1">
      <c r="A16" s="56"/>
      <c r="B16" s="61" t="s">
        <v>43</v>
      </c>
      <c r="C16" s="62" t="s">
        <v>43</v>
      </c>
      <c r="D16" s="62"/>
      <c r="E16" s="62"/>
      <c r="F16" s="62"/>
      <c r="G16" s="62"/>
      <c r="H16" s="62"/>
      <c r="I16" s="62" t="s">
        <v>1071</v>
      </c>
      <c r="J16" s="62"/>
      <c r="K16" s="62"/>
      <c r="L16" s="62" t="s">
        <v>1072</v>
      </c>
      <c r="M16" s="62"/>
      <c r="N16" s="62"/>
      <c r="O16" s="62"/>
      <c r="P16" s="63" t="s">
        <v>40</v>
      </c>
      <c r="Q16" s="63" t="s">
        <v>41</v>
      </c>
      <c r="R16" s="63">
        <v>100</v>
      </c>
      <c r="S16" s="63" t="s">
        <v>42</v>
      </c>
      <c r="T16" s="63" t="s">
        <v>42</v>
      </c>
      <c r="U16" s="65" t="str">
        <f t="shared" si="0"/>
        <v>N/A</v>
      </c>
    </row>
    <row r="17" spans="1:21" ht="75" customHeight="1" thickTop="1">
      <c r="A17" s="56"/>
      <c r="B17" s="57" t="s">
        <v>51</v>
      </c>
      <c r="C17" s="58" t="s">
        <v>1073</v>
      </c>
      <c r="D17" s="58"/>
      <c r="E17" s="58"/>
      <c r="F17" s="58"/>
      <c r="G17" s="58"/>
      <c r="H17" s="58"/>
      <c r="I17" s="58" t="s">
        <v>1074</v>
      </c>
      <c r="J17" s="58"/>
      <c r="K17" s="58"/>
      <c r="L17" s="58" t="s">
        <v>1075</v>
      </c>
      <c r="M17" s="58"/>
      <c r="N17" s="58"/>
      <c r="O17" s="58"/>
      <c r="P17" s="59" t="s">
        <v>40</v>
      </c>
      <c r="Q17" s="59" t="s">
        <v>55</v>
      </c>
      <c r="R17" s="59">
        <v>100</v>
      </c>
      <c r="S17" s="59">
        <v>48.28</v>
      </c>
      <c r="T17" s="59">
        <v>48.28</v>
      </c>
      <c r="U17" s="60">
        <f t="shared" si="0"/>
        <v>100</v>
      </c>
    </row>
    <row r="18" spans="1:21" ht="75" customHeight="1">
      <c r="A18" s="56"/>
      <c r="B18" s="61" t="s">
        <v>43</v>
      </c>
      <c r="C18" s="62" t="s">
        <v>1076</v>
      </c>
      <c r="D18" s="62"/>
      <c r="E18" s="62"/>
      <c r="F18" s="62"/>
      <c r="G18" s="62"/>
      <c r="H18" s="62"/>
      <c r="I18" s="62" t="s">
        <v>1077</v>
      </c>
      <c r="J18" s="62"/>
      <c r="K18" s="62"/>
      <c r="L18" s="62" t="s">
        <v>1078</v>
      </c>
      <c r="M18" s="62"/>
      <c r="N18" s="62"/>
      <c r="O18" s="62"/>
      <c r="P18" s="63" t="s">
        <v>40</v>
      </c>
      <c r="Q18" s="63" t="s">
        <v>60</v>
      </c>
      <c r="R18" s="63">
        <v>100</v>
      </c>
      <c r="S18" s="63">
        <v>33.33</v>
      </c>
      <c r="T18" s="63">
        <v>33.33</v>
      </c>
      <c r="U18" s="65">
        <f t="shared" si="0"/>
        <v>100</v>
      </c>
    </row>
    <row r="19" spans="1:21" ht="75" customHeight="1">
      <c r="A19" s="56"/>
      <c r="B19" s="61" t="s">
        <v>43</v>
      </c>
      <c r="C19" s="62" t="s">
        <v>1079</v>
      </c>
      <c r="D19" s="62"/>
      <c r="E19" s="62"/>
      <c r="F19" s="62"/>
      <c r="G19" s="62"/>
      <c r="H19" s="62"/>
      <c r="I19" s="62" t="s">
        <v>1080</v>
      </c>
      <c r="J19" s="62"/>
      <c r="K19" s="62"/>
      <c r="L19" s="62" t="s">
        <v>1081</v>
      </c>
      <c r="M19" s="62"/>
      <c r="N19" s="62"/>
      <c r="O19" s="62"/>
      <c r="P19" s="63" t="s">
        <v>40</v>
      </c>
      <c r="Q19" s="63" t="s">
        <v>60</v>
      </c>
      <c r="R19" s="63">
        <v>100</v>
      </c>
      <c r="S19" s="63">
        <v>50.3</v>
      </c>
      <c r="T19" s="63">
        <v>50.3</v>
      </c>
      <c r="U19" s="65">
        <f t="shared" si="0"/>
        <v>100</v>
      </c>
    </row>
    <row r="20" spans="1:21" ht="75" customHeight="1">
      <c r="A20" s="56"/>
      <c r="B20" s="61" t="s">
        <v>43</v>
      </c>
      <c r="C20" s="62" t="s">
        <v>1082</v>
      </c>
      <c r="D20" s="62"/>
      <c r="E20" s="62"/>
      <c r="F20" s="62"/>
      <c r="G20" s="62"/>
      <c r="H20" s="62"/>
      <c r="I20" s="62" t="s">
        <v>1083</v>
      </c>
      <c r="J20" s="62"/>
      <c r="K20" s="62"/>
      <c r="L20" s="62" t="s">
        <v>1084</v>
      </c>
      <c r="M20" s="62"/>
      <c r="N20" s="62"/>
      <c r="O20" s="62"/>
      <c r="P20" s="63" t="s">
        <v>40</v>
      </c>
      <c r="Q20" s="63" t="s">
        <v>148</v>
      </c>
      <c r="R20" s="63">
        <v>100</v>
      </c>
      <c r="S20" s="63">
        <v>60.58</v>
      </c>
      <c r="T20" s="63">
        <v>61.54</v>
      </c>
      <c r="U20" s="65">
        <f t="shared" si="0"/>
        <v>101.5846814130076</v>
      </c>
    </row>
    <row r="21" spans="1:21" ht="75" customHeight="1">
      <c r="A21" s="56"/>
      <c r="B21" s="61" t="s">
        <v>43</v>
      </c>
      <c r="C21" s="62" t="s">
        <v>43</v>
      </c>
      <c r="D21" s="62"/>
      <c r="E21" s="62"/>
      <c r="F21" s="62"/>
      <c r="G21" s="62"/>
      <c r="H21" s="62"/>
      <c r="I21" s="62" t="s">
        <v>1085</v>
      </c>
      <c r="J21" s="62"/>
      <c r="K21" s="62"/>
      <c r="L21" s="62" t="s">
        <v>1086</v>
      </c>
      <c r="M21" s="62"/>
      <c r="N21" s="62"/>
      <c r="O21" s="62"/>
      <c r="P21" s="63" t="s">
        <v>40</v>
      </c>
      <c r="Q21" s="63" t="s">
        <v>60</v>
      </c>
      <c r="R21" s="63">
        <v>100</v>
      </c>
      <c r="S21" s="63">
        <v>41.95</v>
      </c>
      <c r="T21" s="63">
        <v>41.95</v>
      </c>
      <c r="U21" s="65">
        <f t="shared" si="0"/>
        <v>100</v>
      </c>
    </row>
    <row r="22" spans="1:21" ht="75" customHeight="1">
      <c r="A22" s="56"/>
      <c r="B22" s="61" t="s">
        <v>43</v>
      </c>
      <c r="C22" s="62" t="s">
        <v>1087</v>
      </c>
      <c r="D22" s="62"/>
      <c r="E22" s="62"/>
      <c r="F22" s="62"/>
      <c r="G22" s="62"/>
      <c r="H22" s="62"/>
      <c r="I22" s="62" t="s">
        <v>1088</v>
      </c>
      <c r="J22" s="62"/>
      <c r="K22" s="62"/>
      <c r="L22" s="62" t="s">
        <v>1089</v>
      </c>
      <c r="M22" s="62"/>
      <c r="N22" s="62"/>
      <c r="O22" s="62"/>
      <c r="P22" s="63" t="s">
        <v>40</v>
      </c>
      <c r="Q22" s="63" t="s">
        <v>148</v>
      </c>
      <c r="R22" s="63">
        <v>0</v>
      </c>
      <c r="S22" s="63">
        <v>15</v>
      </c>
      <c r="T22" s="63">
        <v>-34.33</v>
      </c>
      <c r="U22" s="65">
        <f t="shared" si="0"/>
        <v>-228.86666666666665</v>
      </c>
    </row>
    <row r="23" spans="1:21" ht="75" customHeight="1">
      <c r="A23" s="56"/>
      <c r="B23" s="61" t="s">
        <v>43</v>
      </c>
      <c r="C23" s="62" t="s">
        <v>1090</v>
      </c>
      <c r="D23" s="62"/>
      <c r="E23" s="62"/>
      <c r="F23" s="62"/>
      <c r="G23" s="62"/>
      <c r="H23" s="62"/>
      <c r="I23" s="62" t="s">
        <v>1091</v>
      </c>
      <c r="J23" s="62"/>
      <c r="K23" s="62"/>
      <c r="L23" s="62" t="s">
        <v>1092</v>
      </c>
      <c r="M23" s="62"/>
      <c r="N23" s="62"/>
      <c r="O23" s="62"/>
      <c r="P23" s="63" t="s">
        <v>40</v>
      </c>
      <c r="Q23" s="63" t="s">
        <v>60</v>
      </c>
      <c r="R23" s="63">
        <v>100</v>
      </c>
      <c r="S23" s="63">
        <v>50</v>
      </c>
      <c r="T23" s="63">
        <v>51.81</v>
      </c>
      <c r="U23" s="65">
        <f t="shared" si="0"/>
        <v>103.62</v>
      </c>
    </row>
    <row r="24" spans="1:21" ht="75" customHeight="1">
      <c r="A24" s="56"/>
      <c r="B24" s="61" t="s">
        <v>43</v>
      </c>
      <c r="C24" s="62" t="s">
        <v>1093</v>
      </c>
      <c r="D24" s="62"/>
      <c r="E24" s="62"/>
      <c r="F24" s="62"/>
      <c r="G24" s="62"/>
      <c r="H24" s="62"/>
      <c r="I24" s="62" t="s">
        <v>1094</v>
      </c>
      <c r="J24" s="62"/>
      <c r="K24" s="62"/>
      <c r="L24" s="62" t="s">
        <v>1095</v>
      </c>
      <c r="M24" s="62"/>
      <c r="N24" s="62"/>
      <c r="O24" s="62"/>
      <c r="P24" s="63" t="s">
        <v>40</v>
      </c>
      <c r="Q24" s="63" t="s">
        <v>60</v>
      </c>
      <c r="R24" s="63">
        <v>100</v>
      </c>
      <c r="S24" s="63">
        <v>50</v>
      </c>
      <c r="T24" s="63">
        <v>50</v>
      </c>
      <c r="U24" s="65">
        <f t="shared" si="0"/>
        <v>100</v>
      </c>
    </row>
    <row r="25" spans="1:21" ht="75" customHeight="1" thickBot="1">
      <c r="A25" s="56"/>
      <c r="B25" s="61" t="s">
        <v>43</v>
      </c>
      <c r="C25" s="62" t="s">
        <v>1096</v>
      </c>
      <c r="D25" s="62"/>
      <c r="E25" s="62"/>
      <c r="F25" s="62"/>
      <c r="G25" s="62"/>
      <c r="H25" s="62"/>
      <c r="I25" s="62" t="s">
        <v>1097</v>
      </c>
      <c r="J25" s="62"/>
      <c r="K25" s="62"/>
      <c r="L25" s="62" t="s">
        <v>1098</v>
      </c>
      <c r="M25" s="62"/>
      <c r="N25" s="62"/>
      <c r="O25" s="62"/>
      <c r="P25" s="63" t="s">
        <v>40</v>
      </c>
      <c r="Q25" s="63" t="s">
        <v>60</v>
      </c>
      <c r="R25" s="63">
        <v>100</v>
      </c>
      <c r="S25" s="63">
        <v>50</v>
      </c>
      <c r="T25" s="63">
        <v>50</v>
      </c>
      <c r="U25" s="65">
        <f t="shared" si="0"/>
        <v>100</v>
      </c>
    </row>
    <row r="26" spans="1:21" ht="75" customHeight="1" thickTop="1">
      <c r="A26" s="56"/>
      <c r="B26" s="57" t="s">
        <v>56</v>
      </c>
      <c r="C26" s="58" t="s">
        <v>1099</v>
      </c>
      <c r="D26" s="58"/>
      <c r="E26" s="58"/>
      <c r="F26" s="58"/>
      <c r="G26" s="58"/>
      <c r="H26" s="58"/>
      <c r="I26" s="58" t="s">
        <v>1100</v>
      </c>
      <c r="J26" s="58"/>
      <c r="K26" s="58"/>
      <c r="L26" s="58" t="s">
        <v>1101</v>
      </c>
      <c r="M26" s="58"/>
      <c r="N26" s="58"/>
      <c r="O26" s="58"/>
      <c r="P26" s="59" t="s">
        <v>40</v>
      </c>
      <c r="Q26" s="59" t="s">
        <v>60</v>
      </c>
      <c r="R26" s="59">
        <v>100</v>
      </c>
      <c r="S26" s="59">
        <v>48.39</v>
      </c>
      <c r="T26" s="59">
        <v>48.39</v>
      </c>
      <c r="U26" s="60">
        <f t="shared" si="0"/>
        <v>100</v>
      </c>
    </row>
    <row r="27" spans="1:21" ht="75" customHeight="1">
      <c r="A27" s="56"/>
      <c r="B27" s="61" t="s">
        <v>43</v>
      </c>
      <c r="C27" s="62" t="s">
        <v>1102</v>
      </c>
      <c r="D27" s="62"/>
      <c r="E27" s="62"/>
      <c r="F27" s="62"/>
      <c r="G27" s="62"/>
      <c r="H27" s="62"/>
      <c r="I27" s="62" t="s">
        <v>1103</v>
      </c>
      <c r="J27" s="62"/>
      <c r="K27" s="62"/>
      <c r="L27" s="62" t="s">
        <v>1104</v>
      </c>
      <c r="M27" s="62"/>
      <c r="N27" s="62"/>
      <c r="O27" s="62"/>
      <c r="P27" s="63" t="s">
        <v>40</v>
      </c>
      <c r="Q27" s="63" t="s">
        <v>60</v>
      </c>
      <c r="R27" s="63">
        <v>0</v>
      </c>
      <c r="S27" s="63">
        <v>0</v>
      </c>
      <c r="T27" s="63">
        <v>0</v>
      </c>
      <c r="U27" s="65" t="str">
        <f t="shared" si="0"/>
        <v>N/A</v>
      </c>
    </row>
    <row r="28" spans="1:21" ht="75" customHeight="1">
      <c r="A28" s="56"/>
      <c r="B28" s="61" t="s">
        <v>43</v>
      </c>
      <c r="C28" s="62" t="s">
        <v>1105</v>
      </c>
      <c r="D28" s="62"/>
      <c r="E28" s="62"/>
      <c r="F28" s="62"/>
      <c r="G28" s="62"/>
      <c r="H28" s="62"/>
      <c r="I28" s="62" t="s">
        <v>1106</v>
      </c>
      <c r="J28" s="62"/>
      <c r="K28" s="62"/>
      <c r="L28" s="62" t="s">
        <v>1107</v>
      </c>
      <c r="M28" s="62"/>
      <c r="N28" s="62"/>
      <c r="O28" s="62"/>
      <c r="P28" s="63" t="s">
        <v>40</v>
      </c>
      <c r="Q28" s="63" t="s">
        <v>60</v>
      </c>
      <c r="R28" s="63">
        <v>100</v>
      </c>
      <c r="S28" s="63">
        <v>24.98</v>
      </c>
      <c r="T28" s="63">
        <v>24.98</v>
      </c>
      <c r="U28" s="65">
        <f t="shared" si="0"/>
        <v>100</v>
      </c>
    </row>
    <row r="29" spans="1:21" ht="75" customHeight="1">
      <c r="A29" s="56"/>
      <c r="B29" s="61" t="s">
        <v>43</v>
      </c>
      <c r="C29" s="62" t="s">
        <v>1108</v>
      </c>
      <c r="D29" s="62"/>
      <c r="E29" s="62"/>
      <c r="F29" s="62"/>
      <c r="G29" s="62"/>
      <c r="H29" s="62"/>
      <c r="I29" s="62" t="s">
        <v>1109</v>
      </c>
      <c r="J29" s="62"/>
      <c r="K29" s="62"/>
      <c r="L29" s="62" t="s">
        <v>1110</v>
      </c>
      <c r="M29" s="62"/>
      <c r="N29" s="62"/>
      <c r="O29" s="62"/>
      <c r="P29" s="63" t="s">
        <v>40</v>
      </c>
      <c r="Q29" s="63" t="s">
        <v>60</v>
      </c>
      <c r="R29" s="63">
        <v>100</v>
      </c>
      <c r="S29" s="63">
        <v>33.33</v>
      </c>
      <c r="T29" s="63">
        <v>33.33</v>
      </c>
      <c r="U29" s="65">
        <f t="shared" si="0"/>
        <v>100</v>
      </c>
    </row>
    <row r="30" spans="1:21" ht="75" customHeight="1">
      <c r="A30" s="56"/>
      <c r="B30" s="61" t="s">
        <v>43</v>
      </c>
      <c r="C30" s="62" t="s">
        <v>1111</v>
      </c>
      <c r="D30" s="62"/>
      <c r="E30" s="62"/>
      <c r="F30" s="62"/>
      <c r="G30" s="62"/>
      <c r="H30" s="62"/>
      <c r="I30" s="62" t="s">
        <v>1112</v>
      </c>
      <c r="J30" s="62"/>
      <c r="K30" s="62"/>
      <c r="L30" s="62" t="s">
        <v>1113</v>
      </c>
      <c r="M30" s="62"/>
      <c r="N30" s="62"/>
      <c r="O30" s="62"/>
      <c r="P30" s="63" t="s">
        <v>40</v>
      </c>
      <c r="Q30" s="63" t="s">
        <v>60</v>
      </c>
      <c r="R30" s="63">
        <v>100</v>
      </c>
      <c r="S30" s="63">
        <v>50</v>
      </c>
      <c r="T30" s="63">
        <v>50</v>
      </c>
      <c r="U30" s="65">
        <f t="shared" si="0"/>
        <v>100</v>
      </c>
    </row>
    <row r="31" spans="1:21" ht="75" customHeight="1">
      <c r="A31" s="56"/>
      <c r="B31" s="61" t="s">
        <v>43</v>
      </c>
      <c r="C31" s="62" t="s">
        <v>1114</v>
      </c>
      <c r="D31" s="62"/>
      <c r="E31" s="62"/>
      <c r="F31" s="62"/>
      <c r="G31" s="62"/>
      <c r="H31" s="62"/>
      <c r="I31" s="62" t="s">
        <v>1115</v>
      </c>
      <c r="J31" s="62"/>
      <c r="K31" s="62"/>
      <c r="L31" s="62" t="s">
        <v>1116</v>
      </c>
      <c r="M31" s="62"/>
      <c r="N31" s="62"/>
      <c r="O31" s="62"/>
      <c r="P31" s="63" t="s">
        <v>40</v>
      </c>
      <c r="Q31" s="63" t="s">
        <v>60</v>
      </c>
      <c r="R31" s="63">
        <v>100</v>
      </c>
      <c r="S31" s="63">
        <v>50</v>
      </c>
      <c r="T31" s="63">
        <v>50</v>
      </c>
      <c r="U31" s="65">
        <f t="shared" si="0"/>
        <v>100</v>
      </c>
    </row>
    <row r="32" spans="1:21" ht="75" customHeight="1">
      <c r="A32" s="56"/>
      <c r="B32" s="61" t="s">
        <v>43</v>
      </c>
      <c r="C32" s="62" t="s">
        <v>1117</v>
      </c>
      <c r="D32" s="62"/>
      <c r="E32" s="62"/>
      <c r="F32" s="62"/>
      <c r="G32" s="62"/>
      <c r="H32" s="62"/>
      <c r="I32" s="62" t="s">
        <v>1118</v>
      </c>
      <c r="J32" s="62"/>
      <c r="K32" s="62"/>
      <c r="L32" s="62" t="s">
        <v>1119</v>
      </c>
      <c r="M32" s="62"/>
      <c r="N32" s="62"/>
      <c r="O32" s="62"/>
      <c r="P32" s="63" t="s">
        <v>40</v>
      </c>
      <c r="Q32" s="63" t="s">
        <v>60</v>
      </c>
      <c r="R32" s="63">
        <v>100</v>
      </c>
      <c r="S32" s="63">
        <v>0</v>
      </c>
      <c r="T32" s="63">
        <v>0</v>
      </c>
      <c r="U32" s="65" t="str">
        <f t="shared" si="0"/>
        <v>N/A</v>
      </c>
    </row>
    <row r="33" spans="1:22" ht="75" customHeight="1">
      <c r="A33" s="56"/>
      <c r="B33" s="61" t="s">
        <v>43</v>
      </c>
      <c r="C33" s="62" t="s">
        <v>1120</v>
      </c>
      <c r="D33" s="62"/>
      <c r="E33" s="62"/>
      <c r="F33" s="62"/>
      <c r="G33" s="62"/>
      <c r="H33" s="62"/>
      <c r="I33" s="62" t="s">
        <v>1121</v>
      </c>
      <c r="J33" s="62"/>
      <c r="K33" s="62"/>
      <c r="L33" s="62" t="s">
        <v>1122</v>
      </c>
      <c r="M33" s="62"/>
      <c r="N33" s="62"/>
      <c r="O33" s="62"/>
      <c r="P33" s="63" t="s">
        <v>40</v>
      </c>
      <c r="Q33" s="63" t="s">
        <v>60</v>
      </c>
      <c r="R33" s="63">
        <v>100</v>
      </c>
      <c r="S33" s="63">
        <v>42.16</v>
      </c>
      <c r="T33" s="63">
        <v>42.16</v>
      </c>
      <c r="U33" s="65">
        <f t="shared" si="0"/>
        <v>100</v>
      </c>
    </row>
    <row r="34" spans="1:22" ht="75" customHeight="1">
      <c r="A34" s="56"/>
      <c r="B34" s="61" t="s">
        <v>43</v>
      </c>
      <c r="C34" s="62" t="s">
        <v>1123</v>
      </c>
      <c r="D34" s="62"/>
      <c r="E34" s="62"/>
      <c r="F34" s="62"/>
      <c r="G34" s="62"/>
      <c r="H34" s="62"/>
      <c r="I34" s="62" t="s">
        <v>1124</v>
      </c>
      <c r="J34" s="62"/>
      <c r="K34" s="62"/>
      <c r="L34" s="62" t="s">
        <v>1125</v>
      </c>
      <c r="M34" s="62"/>
      <c r="N34" s="62"/>
      <c r="O34" s="62"/>
      <c r="P34" s="63" t="s">
        <v>40</v>
      </c>
      <c r="Q34" s="63" t="s">
        <v>60</v>
      </c>
      <c r="R34" s="63">
        <v>100</v>
      </c>
      <c r="S34" s="63">
        <v>62.72</v>
      </c>
      <c r="T34" s="63">
        <v>66.17</v>
      </c>
      <c r="U34" s="65">
        <f t="shared" si="0"/>
        <v>105.50063775510206</v>
      </c>
    </row>
    <row r="35" spans="1:22" ht="75" customHeight="1">
      <c r="A35" s="56"/>
      <c r="B35" s="61" t="s">
        <v>43</v>
      </c>
      <c r="C35" s="62" t="s">
        <v>1126</v>
      </c>
      <c r="D35" s="62"/>
      <c r="E35" s="62"/>
      <c r="F35" s="62"/>
      <c r="G35" s="62"/>
      <c r="H35" s="62"/>
      <c r="I35" s="62" t="s">
        <v>1127</v>
      </c>
      <c r="J35" s="62"/>
      <c r="K35" s="62"/>
      <c r="L35" s="62" t="s">
        <v>1128</v>
      </c>
      <c r="M35" s="62"/>
      <c r="N35" s="62"/>
      <c r="O35" s="62"/>
      <c r="P35" s="63" t="s">
        <v>40</v>
      </c>
      <c r="Q35" s="63" t="s">
        <v>60</v>
      </c>
      <c r="R35" s="63">
        <v>100</v>
      </c>
      <c r="S35" s="63">
        <v>71.42</v>
      </c>
      <c r="T35" s="63">
        <v>71.430000000000007</v>
      </c>
      <c r="U35" s="65">
        <f t="shared" si="0"/>
        <v>100.01400168020163</v>
      </c>
    </row>
    <row r="36" spans="1:22" ht="75" customHeight="1">
      <c r="A36" s="56"/>
      <c r="B36" s="61" t="s">
        <v>43</v>
      </c>
      <c r="C36" s="62" t="s">
        <v>1129</v>
      </c>
      <c r="D36" s="62"/>
      <c r="E36" s="62"/>
      <c r="F36" s="62"/>
      <c r="G36" s="62"/>
      <c r="H36" s="62"/>
      <c r="I36" s="62" t="s">
        <v>1130</v>
      </c>
      <c r="J36" s="62"/>
      <c r="K36" s="62"/>
      <c r="L36" s="62" t="s">
        <v>1131</v>
      </c>
      <c r="M36" s="62"/>
      <c r="N36" s="62"/>
      <c r="O36" s="62"/>
      <c r="P36" s="63" t="s">
        <v>40</v>
      </c>
      <c r="Q36" s="63" t="s">
        <v>60</v>
      </c>
      <c r="R36" s="63">
        <v>100</v>
      </c>
      <c r="S36" s="63">
        <v>50</v>
      </c>
      <c r="T36" s="63">
        <v>51.81</v>
      </c>
      <c r="U36" s="65">
        <f t="shared" si="0"/>
        <v>103.62</v>
      </c>
    </row>
    <row r="37" spans="1:22" ht="75" customHeight="1">
      <c r="A37" s="56"/>
      <c r="B37" s="61" t="s">
        <v>43</v>
      </c>
      <c r="C37" s="62" t="s">
        <v>1132</v>
      </c>
      <c r="D37" s="62"/>
      <c r="E37" s="62"/>
      <c r="F37" s="62"/>
      <c r="G37" s="62"/>
      <c r="H37" s="62"/>
      <c r="I37" s="62" t="s">
        <v>1133</v>
      </c>
      <c r="J37" s="62"/>
      <c r="K37" s="62"/>
      <c r="L37" s="62" t="s">
        <v>1095</v>
      </c>
      <c r="M37" s="62"/>
      <c r="N37" s="62"/>
      <c r="O37" s="62"/>
      <c r="P37" s="63" t="s">
        <v>40</v>
      </c>
      <c r="Q37" s="63" t="s">
        <v>60</v>
      </c>
      <c r="R37" s="63">
        <v>100</v>
      </c>
      <c r="S37" s="63">
        <v>50</v>
      </c>
      <c r="T37" s="63">
        <v>50</v>
      </c>
      <c r="U37" s="65">
        <f t="shared" si="0"/>
        <v>100</v>
      </c>
    </row>
    <row r="38" spans="1:22" ht="75" customHeight="1" thickBot="1">
      <c r="A38" s="56"/>
      <c r="B38" s="61" t="s">
        <v>43</v>
      </c>
      <c r="C38" s="62" t="s">
        <v>1134</v>
      </c>
      <c r="D38" s="62"/>
      <c r="E38" s="62"/>
      <c r="F38" s="62"/>
      <c r="G38" s="62"/>
      <c r="H38" s="62"/>
      <c r="I38" s="62" t="s">
        <v>1135</v>
      </c>
      <c r="J38" s="62"/>
      <c r="K38" s="62"/>
      <c r="L38" s="62" t="s">
        <v>1136</v>
      </c>
      <c r="M38" s="62"/>
      <c r="N38" s="62"/>
      <c r="O38" s="62"/>
      <c r="P38" s="63" t="s">
        <v>40</v>
      </c>
      <c r="Q38" s="63" t="s">
        <v>60</v>
      </c>
      <c r="R38" s="63">
        <v>100</v>
      </c>
      <c r="S38" s="63">
        <v>50</v>
      </c>
      <c r="T38" s="63">
        <v>50</v>
      </c>
      <c r="U38" s="65">
        <f t="shared" si="0"/>
        <v>100</v>
      </c>
    </row>
    <row r="39" spans="1:22" ht="22.5" customHeight="1" thickTop="1" thickBot="1">
      <c r="B39" s="9" t="s">
        <v>61</v>
      </c>
      <c r="C39" s="10"/>
      <c r="D39" s="10"/>
      <c r="E39" s="10"/>
      <c r="F39" s="10"/>
      <c r="G39" s="10"/>
      <c r="H39" s="11"/>
      <c r="I39" s="11"/>
      <c r="J39" s="11"/>
      <c r="K39" s="11"/>
      <c r="L39" s="11"/>
      <c r="M39" s="11"/>
      <c r="N39" s="11"/>
      <c r="O39" s="11"/>
      <c r="P39" s="11"/>
      <c r="Q39" s="11"/>
      <c r="R39" s="11"/>
      <c r="S39" s="11"/>
      <c r="T39" s="11"/>
      <c r="U39" s="12"/>
      <c r="V39" s="66"/>
    </row>
    <row r="40" spans="1:22" ht="26.25" customHeight="1" thickTop="1">
      <c r="B40" s="67"/>
      <c r="C40" s="68"/>
      <c r="D40" s="68"/>
      <c r="E40" s="68"/>
      <c r="F40" s="68"/>
      <c r="G40" s="68"/>
      <c r="H40" s="69"/>
      <c r="I40" s="69"/>
      <c r="J40" s="69"/>
      <c r="K40" s="69"/>
      <c r="L40" s="69"/>
      <c r="M40" s="69"/>
      <c r="N40" s="69"/>
      <c r="O40" s="69"/>
      <c r="P40" s="70"/>
      <c r="Q40" s="71"/>
      <c r="R40" s="72" t="s">
        <v>62</v>
      </c>
      <c r="S40" s="40" t="s">
        <v>63</v>
      </c>
      <c r="T40" s="72" t="s">
        <v>64</v>
      </c>
      <c r="U40" s="40" t="s">
        <v>65</v>
      </c>
    </row>
    <row r="41" spans="1:22" ht="26.25" customHeight="1" thickBot="1">
      <c r="B41" s="73"/>
      <c r="C41" s="74"/>
      <c r="D41" s="74"/>
      <c r="E41" s="74"/>
      <c r="F41" s="74"/>
      <c r="G41" s="74"/>
      <c r="H41" s="75"/>
      <c r="I41" s="75"/>
      <c r="J41" s="75"/>
      <c r="K41" s="75"/>
      <c r="L41" s="75"/>
      <c r="M41" s="75"/>
      <c r="N41" s="75"/>
      <c r="O41" s="75"/>
      <c r="P41" s="76"/>
      <c r="Q41" s="77"/>
      <c r="R41" s="78" t="s">
        <v>66</v>
      </c>
      <c r="S41" s="77" t="s">
        <v>66</v>
      </c>
      <c r="T41" s="77" t="s">
        <v>66</v>
      </c>
      <c r="U41" s="77" t="s">
        <v>67</v>
      </c>
    </row>
    <row r="42" spans="1:22" ht="13.5" customHeight="1" thickBot="1">
      <c r="B42" s="79" t="s">
        <v>68</v>
      </c>
      <c r="C42" s="80"/>
      <c r="D42" s="80"/>
      <c r="E42" s="81"/>
      <c r="F42" s="81"/>
      <c r="G42" s="81"/>
      <c r="H42" s="82"/>
      <c r="I42" s="82"/>
      <c r="J42" s="82"/>
      <c r="K42" s="82"/>
      <c r="L42" s="82"/>
      <c r="M42" s="82"/>
      <c r="N42" s="82"/>
      <c r="O42" s="82"/>
      <c r="P42" s="83"/>
      <c r="Q42" s="83"/>
      <c r="R42" s="84" t="str">
        <f t="shared" ref="R42:T43" si="1">"N/D"</f>
        <v>N/D</v>
      </c>
      <c r="S42" s="84" t="str">
        <f t="shared" si="1"/>
        <v>N/D</v>
      </c>
      <c r="T42" s="84" t="str">
        <f t="shared" si="1"/>
        <v>N/D</v>
      </c>
      <c r="U42" s="85" t="str">
        <f>+IF(ISERR(T42/S42*100),"N/A",T42/S42*100)</f>
        <v>N/A</v>
      </c>
    </row>
    <row r="43" spans="1:22" ht="13.5" customHeight="1" thickBot="1">
      <c r="B43" s="86" t="s">
        <v>69</v>
      </c>
      <c r="C43" s="87"/>
      <c r="D43" s="87"/>
      <c r="E43" s="88"/>
      <c r="F43" s="88"/>
      <c r="G43" s="88"/>
      <c r="H43" s="89"/>
      <c r="I43" s="89"/>
      <c r="J43" s="89"/>
      <c r="K43" s="89"/>
      <c r="L43" s="89"/>
      <c r="M43" s="89"/>
      <c r="N43" s="89"/>
      <c r="O43" s="89"/>
      <c r="P43" s="90"/>
      <c r="Q43" s="90"/>
      <c r="R43" s="84" t="str">
        <f t="shared" si="1"/>
        <v>N/D</v>
      </c>
      <c r="S43" s="84" t="str">
        <f t="shared" si="1"/>
        <v>N/D</v>
      </c>
      <c r="T43" s="84" t="str">
        <f t="shared" si="1"/>
        <v>N/D</v>
      </c>
      <c r="U43" s="85" t="str">
        <f>+IF(ISERR(T43/S43*100),"N/A",T43/S43*100)</f>
        <v>N/A</v>
      </c>
    </row>
    <row r="44" spans="1:22" ht="14.7" customHeight="1" thickTop="1" thickBot="1">
      <c r="B44" s="9" t="s">
        <v>70</v>
      </c>
      <c r="C44" s="10"/>
      <c r="D44" s="10"/>
      <c r="E44" s="10"/>
      <c r="F44" s="10"/>
      <c r="G44" s="10"/>
      <c r="H44" s="11"/>
      <c r="I44" s="11"/>
      <c r="J44" s="11"/>
      <c r="K44" s="11"/>
      <c r="L44" s="11"/>
      <c r="M44" s="11"/>
      <c r="N44" s="11"/>
      <c r="O44" s="11"/>
      <c r="P44" s="11"/>
      <c r="Q44" s="11"/>
      <c r="R44" s="11"/>
      <c r="S44" s="11"/>
      <c r="T44" s="11"/>
      <c r="U44" s="12"/>
    </row>
    <row r="45" spans="1:22" ht="44.25" customHeight="1" thickTop="1">
      <c r="B45" s="91" t="s">
        <v>71</v>
      </c>
      <c r="C45" s="93"/>
      <c r="D45" s="93"/>
      <c r="E45" s="93"/>
      <c r="F45" s="93"/>
      <c r="G45" s="93"/>
      <c r="H45" s="93"/>
      <c r="I45" s="93"/>
      <c r="J45" s="93"/>
      <c r="K45" s="93"/>
      <c r="L45" s="93"/>
      <c r="M45" s="93"/>
      <c r="N45" s="93"/>
      <c r="O45" s="93"/>
      <c r="P45" s="93"/>
      <c r="Q45" s="93"/>
      <c r="R45" s="93"/>
      <c r="S45" s="93"/>
      <c r="T45" s="93"/>
      <c r="U45" s="92"/>
    </row>
    <row r="46" spans="1:22" ht="34.5" customHeight="1">
      <c r="B46" s="94" t="s">
        <v>1137</v>
      </c>
      <c r="C46" s="96"/>
      <c r="D46" s="96"/>
      <c r="E46" s="96"/>
      <c r="F46" s="96"/>
      <c r="G46" s="96"/>
      <c r="H46" s="96"/>
      <c r="I46" s="96"/>
      <c r="J46" s="96"/>
      <c r="K46" s="96"/>
      <c r="L46" s="96"/>
      <c r="M46" s="96"/>
      <c r="N46" s="96"/>
      <c r="O46" s="96"/>
      <c r="P46" s="96"/>
      <c r="Q46" s="96"/>
      <c r="R46" s="96"/>
      <c r="S46" s="96"/>
      <c r="T46" s="96"/>
      <c r="U46" s="95"/>
    </row>
    <row r="47" spans="1:22" ht="34.5" customHeight="1">
      <c r="B47" s="94" t="s">
        <v>1138</v>
      </c>
      <c r="C47" s="96"/>
      <c r="D47" s="96"/>
      <c r="E47" s="96"/>
      <c r="F47" s="96"/>
      <c r="G47" s="96"/>
      <c r="H47" s="96"/>
      <c r="I47" s="96"/>
      <c r="J47" s="96"/>
      <c r="K47" s="96"/>
      <c r="L47" s="96"/>
      <c r="M47" s="96"/>
      <c r="N47" s="96"/>
      <c r="O47" s="96"/>
      <c r="P47" s="96"/>
      <c r="Q47" s="96"/>
      <c r="R47" s="96"/>
      <c r="S47" s="96"/>
      <c r="T47" s="96"/>
      <c r="U47" s="95"/>
    </row>
    <row r="48" spans="1:22" ht="34.5" customHeight="1">
      <c r="B48" s="94" t="s">
        <v>1139</v>
      </c>
      <c r="C48" s="96"/>
      <c r="D48" s="96"/>
      <c r="E48" s="96"/>
      <c r="F48" s="96"/>
      <c r="G48" s="96"/>
      <c r="H48" s="96"/>
      <c r="I48" s="96"/>
      <c r="J48" s="96"/>
      <c r="K48" s="96"/>
      <c r="L48" s="96"/>
      <c r="M48" s="96"/>
      <c r="N48" s="96"/>
      <c r="O48" s="96"/>
      <c r="P48" s="96"/>
      <c r="Q48" s="96"/>
      <c r="R48" s="96"/>
      <c r="S48" s="96"/>
      <c r="T48" s="96"/>
      <c r="U48" s="95"/>
    </row>
    <row r="49" spans="2:21" ht="34.5" customHeight="1">
      <c r="B49" s="94" t="s">
        <v>1140</v>
      </c>
      <c r="C49" s="96"/>
      <c r="D49" s="96"/>
      <c r="E49" s="96"/>
      <c r="F49" s="96"/>
      <c r="G49" s="96"/>
      <c r="H49" s="96"/>
      <c r="I49" s="96"/>
      <c r="J49" s="96"/>
      <c r="K49" s="96"/>
      <c r="L49" s="96"/>
      <c r="M49" s="96"/>
      <c r="N49" s="96"/>
      <c r="O49" s="96"/>
      <c r="P49" s="96"/>
      <c r="Q49" s="96"/>
      <c r="R49" s="96"/>
      <c r="S49" s="96"/>
      <c r="T49" s="96"/>
      <c r="U49" s="95"/>
    </row>
    <row r="50" spans="2:21" ht="34.5" customHeight="1">
      <c r="B50" s="94" t="s">
        <v>1141</v>
      </c>
      <c r="C50" s="96"/>
      <c r="D50" s="96"/>
      <c r="E50" s="96"/>
      <c r="F50" s="96"/>
      <c r="G50" s="96"/>
      <c r="H50" s="96"/>
      <c r="I50" s="96"/>
      <c r="J50" s="96"/>
      <c r="K50" s="96"/>
      <c r="L50" s="96"/>
      <c r="M50" s="96"/>
      <c r="N50" s="96"/>
      <c r="O50" s="96"/>
      <c r="P50" s="96"/>
      <c r="Q50" s="96"/>
      <c r="R50" s="96"/>
      <c r="S50" s="96"/>
      <c r="T50" s="96"/>
      <c r="U50" s="95"/>
    </row>
    <row r="51" spans="2:21" ht="34.5" customHeight="1">
      <c r="B51" s="94" t="s">
        <v>1142</v>
      </c>
      <c r="C51" s="96"/>
      <c r="D51" s="96"/>
      <c r="E51" s="96"/>
      <c r="F51" s="96"/>
      <c r="G51" s="96"/>
      <c r="H51" s="96"/>
      <c r="I51" s="96"/>
      <c r="J51" s="96"/>
      <c r="K51" s="96"/>
      <c r="L51" s="96"/>
      <c r="M51" s="96"/>
      <c r="N51" s="96"/>
      <c r="O51" s="96"/>
      <c r="P51" s="96"/>
      <c r="Q51" s="96"/>
      <c r="R51" s="96"/>
      <c r="S51" s="96"/>
      <c r="T51" s="96"/>
      <c r="U51" s="95"/>
    </row>
    <row r="52" spans="2:21" ht="19.05" customHeight="1">
      <c r="B52" s="94" t="s">
        <v>1143</v>
      </c>
      <c r="C52" s="96"/>
      <c r="D52" s="96"/>
      <c r="E52" s="96"/>
      <c r="F52" s="96"/>
      <c r="G52" s="96"/>
      <c r="H52" s="96"/>
      <c r="I52" s="96"/>
      <c r="J52" s="96"/>
      <c r="K52" s="96"/>
      <c r="L52" s="96"/>
      <c r="M52" s="96"/>
      <c r="N52" s="96"/>
      <c r="O52" s="96"/>
      <c r="P52" s="96"/>
      <c r="Q52" s="96"/>
      <c r="R52" s="96"/>
      <c r="S52" s="96"/>
      <c r="T52" s="96"/>
      <c r="U52" s="95"/>
    </row>
    <row r="53" spans="2:21" ht="18.3" customHeight="1">
      <c r="B53" s="94" t="s">
        <v>1144</v>
      </c>
      <c r="C53" s="96"/>
      <c r="D53" s="96"/>
      <c r="E53" s="96"/>
      <c r="F53" s="96"/>
      <c r="G53" s="96"/>
      <c r="H53" s="96"/>
      <c r="I53" s="96"/>
      <c r="J53" s="96"/>
      <c r="K53" s="96"/>
      <c r="L53" s="96"/>
      <c r="M53" s="96"/>
      <c r="N53" s="96"/>
      <c r="O53" s="96"/>
      <c r="P53" s="96"/>
      <c r="Q53" s="96"/>
      <c r="R53" s="96"/>
      <c r="S53" s="96"/>
      <c r="T53" s="96"/>
      <c r="U53" s="95"/>
    </row>
    <row r="54" spans="2:21" ht="17.7" customHeight="1">
      <c r="B54" s="94" t="s">
        <v>1145</v>
      </c>
      <c r="C54" s="96"/>
      <c r="D54" s="96"/>
      <c r="E54" s="96"/>
      <c r="F54" s="96"/>
      <c r="G54" s="96"/>
      <c r="H54" s="96"/>
      <c r="I54" s="96"/>
      <c r="J54" s="96"/>
      <c r="K54" s="96"/>
      <c r="L54" s="96"/>
      <c r="M54" s="96"/>
      <c r="N54" s="96"/>
      <c r="O54" s="96"/>
      <c r="P54" s="96"/>
      <c r="Q54" s="96"/>
      <c r="R54" s="96"/>
      <c r="S54" s="96"/>
      <c r="T54" s="96"/>
      <c r="U54" s="95"/>
    </row>
    <row r="55" spans="2:21" ht="50.25" customHeight="1">
      <c r="B55" s="94" t="s">
        <v>1146</v>
      </c>
      <c r="C55" s="96"/>
      <c r="D55" s="96"/>
      <c r="E55" s="96"/>
      <c r="F55" s="96"/>
      <c r="G55" s="96"/>
      <c r="H55" s="96"/>
      <c r="I55" s="96"/>
      <c r="J55" s="96"/>
      <c r="K55" s="96"/>
      <c r="L55" s="96"/>
      <c r="M55" s="96"/>
      <c r="N55" s="96"/>
      <c r="O55" s="96"/>
      <c r="P55" s="96"/>
      <c r="Q55" s="96"/>
      <c r="R55" s="96"/>
      <c r="S55" s="96"/>
      <c r="T55" s="96"/>
      <c r="U55" s="95"/>
    </row>
    <row r="56" spans="2:21" ht="17.55" customHeight="1">
      <c r="B56" s="94" t="s">
        <v>1147</v>
      </c>
      <c r="C56" s="96"/>
      <c r="D56" s="96"/>
      <c r="E56" s="96"/>
      <c r="F56" s="96"/>
      <c r="G56" s="96"/>
      <c r="H56" s="96"/>
      <c r="I56" s="96"/>
      <c r="J56" s="96"/>
      <c r="K56" s="96"/>
      <c r="L56" s="96"/>
      <c r="M56" s="96"/>
      <c r="N56" s="96"/>
      <c r="O56" s="96"/>
      <c r="P56" s="96"/>
      <c r="Q56" s="96"/>
      <c r="R56" s="96"/>
      <c r="S56" s="96"/>
      <c r="T56" s="96"/>
      <c r="U56" s="95"/>
    </row>
    <row r="57" spans="2:21" ht="124.95" customHeight="1">
      <c r="B57" s="94" t="s">
        <v>1148</v>
      </c>
      <c r="C57" s="96"/>
      <c r="D57" s="96"/>
      <c r="E57" s="96"/>
      <c r="F57" s="96"/>
      <c r="G57" s="96"/>
      <c r="H57" s="96"/>
      <c r="I57" s="96"/>
      <c r="J57" s="96"/>
      <c r="K57" s="96"/>
      <c r="L57" s="96"/>
      <c r="M57" s="96"/>
      <c r="N57" s="96"/>
      <c r="O57" s="96"/>
      <c r="P57" s="96"/>
      <c r="Q57" s="96"/>
      <c r="R57" s="96"/>
      <c r="S57" s="96"/>
      <c r="T57" s="96"/>
      <c r="U57" s="95"/>
    </row>
    <row r="58" spans="2:21" ht="79.05" customHeight="1">
      <c r="B58" s="94" t="s">
        <v>1149</v>
      </c>
      <c r="C58" s="96"/>
      <c r="D58" s="96"/>
      <c r="E58" s="96"/>
      <c r="F58" s="96"/>
      <c r="G58" s="96"/>
      <c r="H58" s="96"/>
      <c r="I58" s="96"/>
      <c r="J58" s="96"/>
      <c r="K58" s="96"/>
      <c r="L58" s="96"/>
      <c r="M58" s="96"/>
      <c r="N58" s="96"/>
      <c r="O58" s="96"/>
      <c r="P58" s="96"/>
      <c r="Q58" s="96"/>
      <c r="R58" s="96"/>
      <c r="S58" s="96"/>
      <c r="T58" s="96"/>
      <c r="U58" s="95"/>
    </row>
    <row r="59" spans="2:21" ht="19.8" customHeight="1">
      <c r="B59" s="94" t="s">
        <v>1150</v>
      </c>
      <c r="C59" s="96"/>
      <c r="D59" s="96"/>
      <c r="E59" s="96"/>
      <c r="F59" s="96"/>
      <c r="G59" s="96"/>
      <c r="H59" s="96"/>
      <c r="I59" s="96"/>
      <c r="J59" s="96"/>
      <c r="K59" s="96"/>
      <c r="L59" s="96"/>
      <c r="M59" s="96"/>
      <c r="N59" s="96"/>
      <c r="O59" s="96"/>
      <c r="P59" s="96"/>
      <c r="Q59" s="96"/>
      <c r="R59" s="96"/>
      <c r="S59" s="96"/>
      <c r="T59" s="96"/>
      <c r="U59" s="95"/>
    </row>
    <row r="60" spans="2:21" ht="19.05" customHeight="1">
      <c r="B60" s="94" t="s">
        <v>1151</v>
      </c>
      <c r="C60" s="96"/>
      <c r="D60" s="96"/>
      <c r="E60" s="96"/>
      <c r="F60" s="96"/>
      <c r="G60" s="96"/>
      <c r="H60" s="96"/>
      <c r="I60" s="96"/>
      <c r="J60" s="96"/>
      <c r="K60" s="96"/>
      <c r="L60" s="96"/>
      <c r="M60" s="96"/>
      <c r="N60" s="96"/>
      <c r="O60" s="96"/>
      <c r="P60" s="96"/>
      <c r="Q60" s="96"/>
      <c r="R60" s="96"/>
      <c r="S60" s="96"/>
      <c r="T60" s="96"/>
      <c r="U60" s="95"/>
    </row>
    <row r="61" spans="2:21" ht="18" customHeight="1">
      <c r="B61" s="94" t="s">
        <v>1152</v>
      </c>
      <c r="C61" s="96"/>
      <c r="D61" s="96"/>
      <c r="E61" s="96"/>
      <c r="F61" s="96"/>
      <c r="G61" s="96"/>
      <c r="H61" s="96"/>
      <c r="I61" s="96"/>
      <c r="J61" s="96"/>
      <c r="K61" s="96"/>
      <c r="L61" s="96"/>
      <c r="M61" s="96"/>
      <c r="N61" s="96"/>
      <c r="O61" s="96"/>
      <c r="P61" s="96"/>
      <c r="Q61" s="96"/>
      <c r="R61" s="96"/>
      <c r="S61" s="96"/>
      <c r="T61" s="96"/>
      <c r="U61" s="95"/>
    </row>
    <row r="62" spans="2:21" ht="58.95" customHeight="1">
      <c r="B62" s="94" t="s">
        <v>1153</v>
      </c>
      <c r="C62" s="96"/>
      <c r="D62" s="96"/>
      <c r="E62" s="96"/>
      <c r="F62" s="96"/>
      <c r="G62" s="96"/>
      <c r="H62" s="96"/>
      <c r="I62" s="96"/>
      <c r="J62" s="96"/>
      <c r="K62" s="96"/>
      <c r="L62" s="96"/>
      <c r="M62" s="96"/>
      <c r="N62" s="96"/>
      <c r="O62" s="96"/>
      <c r="P62" s="96"/>
      <c r="Q62" s="96"/>
      <c r="R62" s="96"/>
      <c r="S62" s="96"/>
      <c r="T62" s="96"/>
      <c r="U62" s="95"/>
    </row>
    <row r="63" spans="2:21" ht="18" customHeight="1">
      <c r="B63" s="94" t="s">
        <v>1154</v>
      </c>
      <c r="C63" s="96"/>
      <c r="D63" s="96"/>
      <c r="E63" s="96"/>
      <c r="F63" s="96"/>
      <c r="G63" s="96"/>
      <c r="H63" s="96"/>
      <c r="I63" s="96"/>
      <c r="J63" s="96"/>
      <c r="K63" s="96"/>
      <c r="L63" s="96"/>
      <c r="M63" s="96"/>
      <c r="N63" s="96"/>
      <c r="O63" s="96"/>
      <c r="P63" s="96"/>
      <c r="Q63" s="96"/>
      <c r="R63" s="96"/>
      <c r="S63" s="96"/>
      <c r="T63" s="96"/>
      <c r="U63" s="95"/>
    </row>
    <row r="64" spans="2:21" ht="34.5" customHeight="1">
      <c r="B64" s="94" t="s">
        <v>1155</v>
      </c>
      <c r="C64" s="96"/>
      <c r="D64" s="96"/>
      <c r="E64" s="96"/>
      <c r="F64" s="96"/>
      <c r="G64" s="96"/>
      <c r="H64" s="96"/>
      <c r="I64" s="96"/>
      <c r="J64" s="96"/>
      <c r="K64" s="96"/>
      <c r="L64" s="96"/>
      <c r="M64" s="96"/>
      <c r="N64" s="96"/>
      <c r="O64" s="96"/>
      <c r="P64" s="96"/>
      <c r="Q64" s="96"/>
      <c r="R64" s="96"/>
      <c r="S64" s="96"/>
      <c r="T64" s="96"/>
      <c r="U64" s="95"/>
    </row>
    <row r="65" spans="2:21" ht="17.25" customHeight="1">
      <c r="B65" s="94" t="s">
        <v>1156</v>
      </c>
      <c r="C65" s="96"/>
      <c r="D65" s="96"/>
      <c r="E65" s="96"/>
      <c r="F65" s="96"/>
      <c r="G65" s="96"/>
      <c r="H65" s="96"/>
      <c r="I65" s="96"/>
      <c r="J65" s="96"/>
      <c r="K65" s="96"/>
      <c r="L65" s="96"/>
      <c r="M65" s="96"/>
      <c r="N65" s="96"/>
      <c r="O65" s="96"/>
      <c r="P65" s="96"/>
      <c r="Q65" s="96"/>
      <c r="R65" s="96"/>
      <c r="S65" s="96"/>
      <c r="T65" s="96"/>
      <c r="U65" s="95"/>
    </row>
    <row r="66" spans="2:21" ht="34.5" customHeight="1">
      <c r="B66" s="94" t="s">
        <v>1157</v>
      </c>
      <c r="C66" s="96"/>
      <c r="D66" s="96"/>
      <c r="E66" s="96"/>
      <c r="F66" s="96"/>
      <c r="G66" s="96"/>
      <c r="H66" s="96"/>
      <c r="I66" s="96"/>
      <c r="J66" s="96"/>
      <c r="K66" s="96"/>
      <c r="L66" s="96"/>
      <c r="M66" s="96"/>
      <c r="N66" s="96"/>
      <c r="O66" s="96"/>
      <c r="P66" s="96"/>
      <c r="Q66" s="96"/>
      <c r="R66" s="96"/>
      <c r="S66" s="96"/>
      <c r="T66" s="96"/>
      <c r="U66" s="95"/>
    </row>
    <row r="67" spans="2:21" ht="58.8" customHeight="1">
      <c r="B67" s="94" t="s">
        <v>1158</v>
      </c>
      <c r="C67" s="96"/>
      <c r="D67" s="96"/>
      <c r="E67" s="96"/>
      <c r="F67" s="96"/>
      <c r="G67" s="96"/>
      <c r="H67" s="96"/>
      <c r="I67" s="96"/>
      <c r="J67" s="96"/>
      <c r="K67" s="96"/>
      <c r="L67" s="96"/>
      <c r="M67" s="96"/>
      <c r="N67" s="96"/>
      <c r="O67" s="96"/>
      <c r="P67" s="96"/>
      <c r="Q67" s="96"/>
      <c r="R67" s="96"/>
      <c r="S67" s="96"/>
      <c r="T67" s="96"/>
      <c r="U67" s="95"/>
    </row>
    <row r="68" spans="2:21" ht="17.25" customHeight="1">
      <c r="B68" s="94" t="s">
        <v>1159</v>
      </c>
      <c r="C68" s="96"/>
      <c r="D68" s="96"/>
      <c r="E68" s="96"/>
      <c r="F68" s="96"/>
      <c r="G68" s="96"/>
      <c r="H68" s="96"/>
      <c r="I68" s="96"/>
      <c r="J68" s="96"/>
      <c r="K68" s="96"/>
      <c r="L68" s="96"/>
      <c r="M68" s="96"/>
      <c r="N68" s="96"/>
      <c r="O68" s="96"/>
      <c r="P68" s="96"/>
      <c r="Q68" s="96"/>
      <c r="R68" s="96"/>
      <c r="S68" s="96"/>
      <c r="T68" s="96"/>
      <c r="U68" s="95"/>
    </row>
    <row r="69" spans="2:21" ht="69.45" customHeight="1">
      <c r="B69" s="94" t="s">
        <v>1160</v>
      </c>
      <c r="C69" s="96"/>
      <c r="D69" s="96"/>
      <c r="E69" s="96"/>
      <c r="F69" s="96"/>
      <c r="G69" s="96"/>
      <c r="H69" s="96"/>
      <c r="I69" s="96"/>
      <c r="J69" s="96"/>
      <c r="K69" s="96"/>
      <c r="L69" s="96"/>
      <c r="M69" s="96"/>
      <c r="N69" s="96"/>
      <c r="O69" s="96"/>
      <c r="P69" s="96"/>
      <c r="Q69" s="96"/>
      <c r="R69" s="96"/>
      <c r="S69" s="96"/>
      <c r="T69" s="96"/>
      <c r="U69" s="95"/>
    </row>
    <row r="70" spans="2:21" ht="23.25" customHeight="1">
      <c r="B70" s="94" t="s">
        <v>1161</v>
      </c>
      <c r="C70" s="96"/>
      <c r="D70" s="96"/>
      <c r="E70" s="96"/>
      <c r="F70" s="96"/>
      <c r="G70" s="96"/>
      <c r="H70" s="96"/>
      <c r="I70" s="96"/>
      <c r="J70" s="96"/>
      <c r="K70" s="96"/>
      <c r="L70" s="96"/>
      <c r="M70" s="96"/>
      <c r="N70" s="96"/>
      <c r="O70" s="96"/>
      <c r="P70" s="96"/>
      <c r="Q70" s="96"/>
      <c r="R70" s="96"/>
      <c r="S70" s="96"/>
      <c r="T70" s="96"/>
      <c r="U70" s="95"/>
    </row>
    <row r="71" spans="2:21" ht="78.3" customHeight="1">
      <c r="B71" s="94" t="s">
        <v>1162</v>
      </c>
      <c r="C71" s="96"/>
      <c r="D71" s="96"/>
      <c r="E71" s="96"/>
      <c r="F71" s="96"/>
      <c r="G71" s="96"/>
      <c r="H71" s="96"/>
      <c r="I71" s="96"/>
      <c r="J71" s="96"/>
      <c r="K71" s="96"/>
      <c r="L71" s="96"/>
      <c r="M71" s="96"/>
      <c r="N71" s="96"/>
      <c r="O71" s="96"/>
      <c r="P71" s="96"/>
      <c r="Q71" s="96"/>
      <c r="R71" s="96"/>
      <c r="S71" s="96"/>
      <c r="T71" s="96"/>
      <c r="U71" s="95"/>
    </row>
    <row r="72" spans="2:21" ht="19.95" customHeight="1">
      <c r="B72" s="94" t="s">
        <v>1163</v>
      </c>
      <c r="C72" s="96"/>
      <c r="D72" s="96"/>
      <c r="E72" s="96"/>
      <c r="F72" s="96"/>
      <c r="G72" s="96"/>
      <c r="H72" s="96"/>
      <c r="I72" s="96"/>
      <c r="J72" s="96"/>
      <c r="K72" s="96"/>
      <c r="L72" s="96"/>
      <c r="M72" s="96"/>
      <c r="N72" s="96"/>
      <c r="O72" s="96"/>
      <c r="P72" s="96"/>
      <c r="Q72" s="96"/>
      <c r="R72" s="96"/>
      <c r="S72" s="96"/>
      <c r="T72" s="96"/>
      <c r="U72" s="95"/>
    </row>
    <row r="73" spans="2:21" ht="17.7" customHeight="1" thickBot="1">
      <c r="B73" s="97" t="s">
        <v>1164</v>
      </c>
      <c r="C73" s="99"/>
      <c r="D73" s="99"/>
      <c r="E73" s="99"/>
      <c r="F73" s="99"/>
      <c r="G73" s="99"/>
      <c r="H73" s="99"/>
      <c r="I73" s="99"/>
      <c r="J73" s="99"/>
      <c r="K73" s="99"/>
      <c r="L73" s="99"/>
      <c r="M73" s="99"/>
      <c r="N73" s="99"/>
      <c r="O73" s="99"/>
      <c r="P73" s="99"/>
      <c r="Q73" s="99"/>
      <c r="R73" s="99"/>
      <c r="S73" s="99"/>
      <c r="T73" s="99"/>
      <c r="U73" s="98"/>
    </row>
  </sheetData>
  <mergeCells count="136">
    <mergeCell ref="B70:U70"/>
    <mergeCell ref="B71:U71"/>
    <mergeCell ref="B72:U72"/>
    <mergeCell ref="B73:U73"/>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C38:H38"/>
    <mergeCell ref="I38:K38"/>
    <mergeCell ref="L38:O38"/>
    <mergeCell ref="B42:D42"/>
    <mergeCell ref="B43:D43"/>
    <mergeCell ref="B45:U45"/>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44140625" style="1" customWidth="1"/>
    <col min="8" max="8" width="11.77734375" style="1" customWidth="1"/>
    <col min="9" max="9" width="7.33203125" style="1" customWidth="1"/>
    <col min="10" max="10" width="8.77734375" style="1" customWidth="1"/>
    <col min="11" max="11" width="22.5546875" style="1" customWidth="1"/>
    <col min="12" max="12" width="8.6640625" style="1" customWidth="1"/>
    <col min="13" max="13" width="6.77734375" style="1" customWidth="1"/>
    <col min="14" max="14" width="9.21875" style="1" customWidth="1"/>
    <col min="15" max="15" width="31.2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1165</v>
      </c>
      <c r="D4" s="15" t="s">
        <v>1166</v>
      </c>
      <c r="E4" s="15"/>
      <c r="F4" s="15"/>
      <c r="G4" s="15"/>
      <c r="H4" s="15"/>
      <c r="I4" s="16"/>
      <c r="J4" s="17" t="s">
        <v>6</v>
      </c>
      <c r="K4" s="18" t="s">
        <v>7</v>
      </c>
      <c r="L4" s="19" t="s">
        <v>8</v>
      </c>
      <c r="M4" s="19"/>
      <c r="N4" s="19"/>
      <c r="O4" s="19"/>
      <c r="P4" s="17" t="s">
        <v>9</v>
      </c>
      <c r="Q4" s="19" t="s">
        <v>1167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1168</v>
      </c>
      <c r="D11" s="58"/>
      <c r="E11" s="58"/>
      <c r="F11" s="58"/>
      <c r="G11" s="58"/>
      <c r="H11" s="58"/>
      <c r="I11" s="58" t="s">
        <v>1169</v>
      </c>
      <c r="J11" s="58"/>
      <c r="K11" s="58"/>
      <c r="L11" s="58" t="s">
        <v>1170</v>
      </c>
      <c r="M11" s="58"/>
      <c r="N11" s="58"/>
      <c r="O11" s="58"/>
      <c r="P11" s="59" t="s">
        <v>97</v>
      </c>
      <c r="Q11" s="59" t="s">
        <v>41</v>
      </c>
      <c r="R11" s="59">
        <v>10</v>
      </c>
      <c r="S11" s="59" t="s">
        <v>42</v>
      </c>
      <c r="T11" s="59" t="s">
        <v>42</v>
      </c>
      <c r="U11" s="60" t="str">
        <f t="shared" ref="U11:U20" si="0">IF(ISERR(T11/S11*100),"N/A",T11/S11*100)</f>
        <v>N/A</v>
      </c>
    </row>
    <row r="12" spans="1:34" ht="75" customHeight="1" thickTop="1" thickBot="1">
      <c r="A12" s="56"/>
      <c r="B12" s="57" t="s">
        <v>46</v>
      </c>
      <c r="C12" s="58" t="s">
        <v>1171</v>
      </c>
      <c r="D12" s="58"/>
      <c r="E12" s="58"/>
      <c r="F12" s="58"/>
      <c r="G12" s="58"/>
      <c r="H12" s="58"/>
      <c r="I12" s="58" t="s">
        <v>1172</v>
      </c>
      <c r="J12" s="58"/>
      <c r="K12" s="58"/>
      <c r="L12" s="58" t="s">
        <v>1173</v>
      </c>
      <c r="M12" s="58"/>
      <c r="N12" s="58"/>
      <c r="O12" s="58"/>
      <c r="P12" s="59" t="s">
        <v>97</v>
      </c>
      <c r="Q12" s="59" t="s">
        <v>41</v>
      </c>
      <c r="R12" s="59">
        <v>33.06</v>
      </c>
      <c r="S12" s="59" t="s">
        <v>42</v>
      </c>
      <c r="T12" s="59" t="s">
        <v>42</v>
      </c>
      <c r="U12" s="60" t="str">
        <f t="shared" si="0"/>
        <v>N/A</v>
      </c>
    </row>
    <row r="13" spans="1:34" ht="75" customHeight="1" thickTop="1">
      <c r="A13" s="56"/>
      <c r="B13" s="57" t="s">
        <v>51</v>
      </c>
      <c r="C13" s="58" t="s">
        <v>1174</v>
      </c>
      <c r="D13" s="58"/>
      <c r="E13" s="58"/>
      <c r="F13" s="58"/>
      <c r="G13" s="58"/>
      <c r="H13" s="58"/>
      <c r="I13" s="58" t="s">
        <v>1175</v>
      </c>
      <c r="J13" s="58"/>
      <c r="K13" s="58"/>
      <c r="L13" s="58" t="s">
        <v>1176</v>
      </c>
      <c r="M13" s="58"/>
      <c r="N13" s="58"/>
      <c r="O13" s="58"/>
      <c r="P13" s="59" t="s">
        <v>40</v>
      </c>
      <c r="Q13" s="59" t="s">
        <v>148</v>
      </c>
      <c r="R13" s="59">
        <v>66.87</v>
      </c>
      <c r="S13" s="59">
        <v>0</v>
      </c>
      <c r="T13" s="59">
        <v>0.01</v>
      </c>
      <c r="U13" s="60" t="str">
        <f t="shared" si="0"/>
        <v>N/A</v>
      </c>
    </row>
    <row r="14" spans="1:34" ht="75" customHeight="1">
      <c r="A14" s="56"/>
      <c r="B14" s="61" t="s">
        <v>43</v>
      </c>
      <c r="C14" s="62" t="s">
        <v>1177</v>
      </c>
      <c r="D14" s="62"/>
      <c r="E14" s="62"/>
      <c r="F14" s="62"/>
      <c r="G14" s="62"/>
      <c r="H14" s="62"/>
      <c r="I14" s="62" t="s">
        <v>1178</v>
      </c>
      <c r="J14" s="62"/>
      <c r="K14" s="62"/>
      <c r="L14" s="62" t="s">
        <v>1179</v>
      </c>
      <c r="M14" s="62"/>
      <c r="N14" s="62"/>
      <c r="O14" s="62"/>
      <c r="P14" s="63" t="s">
        <v>40</v>
      </c>
      <c r="Q14" s="63" t="s">
        <v>148</v>
      </c>
      <c r="R14" s="63">
        <v>70.22</v>
      </c>
      <c r="S14" s="63">
        <v>0</v>
      </c>
      <c r="T14" s="63">
        <v>0</v>
      </c>
      <c r="U14" s="65" t="str">
        <f t="shared" si="0"/>
        <v>N/A</v>
      </c>
    </row>
    <row r="15" spans="1:34" ht="75" customHeight="1">
      <c r="A15" s="56"/>
      <c r="B15" s="61" t="s">
        <v>43</v>
      </c>
      <c r="C15" s="62" t="s">
        <v>1180</v>
      </c>
      <c r="D15" s="62"/>
      <c r="E15" s="62"/>
      <c r="F15" s="62"/>
      <c r="G15" s="62"/>
      <c r="H15" s="62"/>
      <c r="I15" s="62" t="s">
        <v>1181</v>
      </c>
      <c r="J15" s="62"/>
      <c r="K15" s="62"/>
      <c r="L15" s="62" t="s">
        <v>1182</v>
      </c>
      <c r="M15" s="62"/>
      <c r="N15" s="62"/>
      <c r="O15" s="62"/>
      <c r="P15" s="63" t="s">
        <v>40</v>
      </c>
      <c r="Q15" s="63" t="s">
        <v>148</v>
      </c>
      <c r="R15" s="63">
        <v>84.7</v>
      </c>
      <c r="S15" s="63">
        <v>0</v>
      </c>
      <c r="T15" s="63">
        <v>0</v>
      </c>
      <c r="U15" s="65" t="str">
        <f t="shared" si="0"/>
        <v>N/A</v>
      </c>
    </row>
    <row r="16" spans="1:34" ht="75" customHeight="1">
      <c r="A16" s="56"/>
      <c r="B16" s="61" t="s">
        <v>43</v>
      </c>
      <c r="C16" s="62" t="s">
        <v>1183</v>
      </c>
      <c r="D16" s="62"/>
      <c r="E16" s="62"/>
      <c r="F16" s="62"/>
      <c r="G16" s="62"/>
      <c r="H16" s="62"/>
      <c r="I16" s="62" t="s">
        <v>1184</v>
      </c>
      <c r="J16" s="62"/>
      <c r="K16" s="62"/>
      <c r="L16" s="62" t="s">
        <v>1185</v>
      </c>
      <c r="M16" s="62"/>
      <c r="N16" s="62"/>
      <c r="O16" s="62"/>
      <c r="P16" s="63" t="s">
        <v>40</v>
      </c>
      <c r="Q16" s="63" t="s">
        <v>148</v>
      </c>
      <c r="R16" s="63">
        <v>61.02</v>
      </c>
      <c r="S16" s="63">
        <v>0</v>
      </c>
      <c r="T16" s="63">
        <v>17.649999999999999</v>
      </c>
      <c r="U16" s="65" t="str">
        <f t="shared" si="0"/>
        <v>N/A</v>
      </c>
    </row>
    <row r="17" spans="1:22" ht="75" customHeight="1" thickBot="1">
      <c r="A17" s="56"/>
      <c r="B17" s="61" t="s">
        <v>43</v>
      </c>
      <c r="C17" s="62" t="s">
        <v>1186</v>
      </c>
      <c r="D17" s="62"/>
      <c r="E17" s="62"/>
      <c r="F17" s="62"/>
      <c r="G17" s="62"/>
      <c r="H17" s="62"/>
      <c r="I17" s="62" t="s">
        <v>1187</v>
      </c>
      <c r="J17" s="62"/>
      <c r="K17" s="62"/>
      <c r="L17" s="62" t="s">
        <v>1188</v>
      </c>
      <c r="M17" s="62"/>
      <c r="N17" s="62"/>
      <c r="O17" s="62"/>
      <c r="P17" s="63" t="s">
        <v>40</v>
      </c>
      <c r="Q17" s="63" t="s">
        <v>148</v>
      </c>
      <c r="R17" s="63">
        <v>12</v>
      </c>
      <c r="S17" s="63">
        <v>0</v>
      </c>
      <c r="T17" s="63">
        <v>8.16</v>
      </c>
      <c r="U17" s="65" t="str">
        <f t="shared" si="0"/>
        <v>N/A</v>
      </c>
    </row>
    <row r="18" spans="1:22" ht="75" customHeight="1" thickTop="1">
      <c r="A18" s="56"/>
      <c r="B18" s="57" t="s">
        <v>56</v>
      </c>
      <c r="C18" s="58" t="s">
        <v>1189</v>
      </c>
      <c r="D18" s="58"/>
      <c r="E18" s="58"/>
      <c r="F18" s="58"/>
      <c r="G18" s="58"/>
      <c r="H18" s="58"/>
      <c r="I18" s="58" t="s">
        <v>1190</v>
      </c>
      <c r="J18" s="58"/>
      <c r="K18" s="58"/>
      <c r="L18" s="58" t="s">
        <v>1191</v>
      </c>
      <c r="M18" s="58"/>
      <c r="N18" s="58"/>
      <c r="O18" s="58"/>
      <c r="P18" s="59" t="s">
        <v>40</v>
      </c>
      <c r="Q18" s="59" t="s">
        <v>60</v>
      </c>
      <c r="R18" s="59">
        <v>60</v>
      </c>
      <c r="S18" s="59">
        <v>0</v>
      </c>
      <c r="T18" s="59">
        <v>0.5</v>
      </c>
      <c r="U18" s="60" t="str">
        <f t="shared" si="0"/>
        <v>N/A</v>
      </c>
    </row>
    <row r="19" spans="1:22" ht="75" customHeight="1">
      <c r="A19" s="56"/>
      <c r="B19" s="61" t="s">
        <v>43</v>
      </c>
      <c r="C19" s="62" t="s">
        <v>1192</v>
      </c>
      <c r="D19" s="62"/>
      <c r="E19" s="62"/>
      <c r="F19" s="62"/>
      <c r="G19" s="62"/>
      <c r="H19" s="62"/>
      <c r="I19" s="62" t="s">
        <v>1193</v>
      </c>
      <c r="J19" s="62"/>
      <c r="K19" s="62"/>
      <c r="L19" s="62" t="s">
        <v>1194</v>
      </c>
      <c r="M19" s="62"/>
      <c r="N19" s="62"/>
      <c r="O19" s="62"/>
      <c r="P19" s="63" t="s">
        <v>40</v>
      </c>
      <c r="Q19" s="63" t="s">
        <v>148</v>
      </c>
      <c r="R19" s="63">
        <v>70</v>
      </c>
      <c r="S19" s="63">
        <v>0</v>
      </c>
      <c r="T19" s="63">
        <v>20</v>
      </c>
      <c r="U19" s="65" t="str">
        <f t="shared" si="0"/>
        <v>N/A</v>
      </c>
    </row>
    <row r="20" spans="1:22" ht="75" customHeight="1" thickBot="1">
      <c r="A20" s="56"/>
      <c r="B20" s="61" t="s">
        <v>43</v>
      </c>
      <c r="C20" s="62" t="s">
        <v>1195</v>
      </c>
      <c r="D20" s="62"/>
      <c r="E20" s="62"/>
      <c r="F20" s="62"/>
      <c r="G20" s="62"/>
      <c r="H20" s="62"/>
      <c r="I20" s="62" t="s">
        <v>1196</v>
      </c>
      <c r="J20" s="62"/>
      <c r="K20" s="62"/>
      <c r="L20" s="62" t="s">
        <v>1197</v>
      </c>
      <c r="M20" s="62"/>
      <c r="N20" s="62"/>
      <c r="O20" s="62"/>
      <c r="P20" s="63" t="s">
        <v>40</v>
      </c>
      <c r="Q20" s="63" t="s">
        <v>60</v>
      </c>
      <c r="R20" s="63">
        <v>80</v>
      </c>
      <c r="S20" s="63">
        <v>60</v>
      </c>
      <c r="T20" s="63">
        <v>41</v>
      </c>
      <c r="U20" s="65">
        <f t="shared" si="0"/>
        <v>68.333333333333329</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1198</v>
      </c>
      <c r="C28" s="96"/>
      <c r="D28" s="96"/>
      <c r="E28" s="96"/>
      <c r="F28" s="96"/>
      <c r="G28" s="96"/>
      <c r="H28" s="96"/>
      <c r="I28" s="96"/>
      <c r="J28" s="96"/>
      <c r="K28" s="96"/>
      <c r="L28" s="96"/>
      <c r="M28" s="96"/>
      <c r="N28" s="96"/>
      <c r="O28" s="96"/>
      <c r="P28" s="96"/>
      <c r="Q28" s="96"/>
      <c r="R28" s="96"/>
      <c r="S28" s="96"/>
      <c r="T28" s="96"/>
      <c r="U28" s="95"/>
    </row>
    <row r="29" spans="1:22" ht="34.5" customHeight="1">
      <c r="B29" s="94" t="s">
        <v>1199</v>
      </c>
      <c r="C29" s="96"/>
      <c r="D29" s="96"/>
      <c r="E29" s="96"/>
      <c r="F29" s="96"/>
      <c r="G29" s="96"/>
      <c r="H29" s="96"/>
      <c r="I29" s="96"/>
      <c r="J29" s="96"/>
      <c r="K29" s="96"/>
      <c r="L29" s="96"/>
      <c r="M29" s="96"/>
      <c r="N29" s="96"/>
      <c r="O29" s="96"/>
      <c r="P29" s="96"/>
      <c r="Q29" s="96"/>
      <c r="R29" s="96"/>
      <c r="S29" s="96"/>
      <c r="T29" s="96"/>
      <c r="U29" s="95"/>
    </row>
    <row r="30" spans="1:22" ht="58.05" customHeight="1">
      <c r="B30" s="94" t="s">
        <v>1200</v>
      </c>
      <c r="C30" s="96"/>
      <c r="D30" s="96"/>
      <c r="E30" s="96"/>
      <c r="F30" s="96"/>
      <c r="G30" s="96"/>
      <c r="H30" s="96"/>
      <c r="I30" s="96"/>
      <c r="J30" s="96"/>
      <c r="K30" s="96"/>
      <c r="L30" s="96"/>
      <c r="M30" s="96"/>
      <c r="N30" s="96"/>
      <c r="O30" s="96"/>
      <c r="P30" s="96"/>
      <c r="Q30" s="96"/>
      <c r="R30" s="96"/>
      <c r="S30" s="96"/>
      <c r="T30" s="96"/>
      <c r="U30" s="95"/>
    </row>
    <row r="31" spans="1:22" ht="16.95" customHeight="1">
      <c r="B31" s="94" t="s">
        <v>1201</v>
      </c>
      <c r="C31" s="96"/>
      <c r="D31" s="96"/>
      <c r="E31" s="96"/>
      <c r="F31" s="96"/>
      <c r="G31" s="96"/>
      <c r="H31" s="96"/>
      <c r="I31" s="96"/>
      <c r="J31" s="96"/>
      <c r="K31" s="96"/>
      <c r="L31" s="96"/>
      <c r="M31" s="96"/>
      <c r="N31" s="96"/>
      <c r="O31" s="96"/>
      <c r="P31" s="96"/>
      <c r="Q31" s="96"/>
      <c r="R31" s="96"/>
      <c r="S31" s="96"/>
      <c r="T31" s="96"/>
      <c r="U31" s="95"/>
    </row>
    <row r="32" spans="1:22" ht="20.25" customHeight="1">
      <c r="B32" s="94" t="s">
        <v>1202</v>
      </c>
      <c r="C32" s="96"/>
      <c r="D32" s="96"/>
      <c r="E32" s="96"/>
      <c r="F32" s="96"/>
      <c r="G32" s="96"/>
      <c r="H32" s="96"/>
      <c r="I32" s="96"/>
      <c r="J32" s="96"/>
      <c r="K32" s="96"/>
      <c r="L32" s="96"/>
      <c r="M32" s="96"/>
      <c r="N32" s="96"/>
      <c r="O32" s="96"/>
      <c r="P32" s="96"/>
      <c r="Q32" s="96"/>
      <c r="R32" s="96"/>
      <c r="S32" s="96"/>
      <c r="T32" s="96"/>
      <c r="U32" s="95"/>
    </row>
    <row r="33" spans="2:21" ht="70.05" customHeight="1">
      <c r="B33" s="94" t="s">
        <v>1203</v>
      </c>
      <c r="C33" s="96"/>
      <c r="D33" s="96"/>
      <c r="E33" s="96"/>
      <c r="F33" s="96"/>
      <c r="G33" s="96"/>
      <c r="H33" s="96"/>
      <c r="I33" s="96"/>
      <c r="J33" s="96"/>
      <c r="K33" s="96"/>
      <c r="L33" s="96"/>
      <c r="M33" s="96"/>
      <c r="N33" s="96"/>
      <c r="O33" s="96"/>
      <c r="P33" s="96"/>
      <c r="Q33" s="96"/>
      <c r="R33" s="96"/>
      <c r="S33" s="96"/>
      <c r="T33" s="96"/>
      <c r="U33" s="95"/>
    </row>
    <row r="34" spans="2:21" ht="65.25" customHeight="1">
      <c r="B34" s="94" t="s">
        <v>1204</v>
      </c>
      <c r="C34" s="96"/>
      <c r="D34" s="96"/>
      <c r="E34" s="96"/>
      <c r="F34" s="96"/>
      <c r="G34" s="96"/>
      <c r="H34" s="96"/>
      <c r="I34" s="96"/>
      <c r="J34" s="96"/>
      <c r="K34" s="96"/>
      <c r="L34" s="96"/>
      <c r="M34" s="96"/>
      <c r="N34" s="96"/>
      <c r="O34" s="96"/>
      <c r="P34" s="96"/>
      <c r="Q34" s="96"/>
      <c r="R34" s="96"/>
      <c r="S34" s="96"/>
      <c r="T34" s="96"/>
      <c r="U34" s="95"/>
    </row>
    <row r="35" spans="2:21" ht="72" customHeight="1">
      <c r="B35" s="94" t="s">
        <v>1205</v>
      </c>
      <c r="C35" s="96"/>
      <c r="D35" s="96"/>
      <c r="E35" s="96"/>
      <c r="F35" s="96"/>
      <c r="G35" s="96"/>
      <c r="H35" s="96"/>
      <c r="I35" s="96"/>
      <c r="J35" s="96"/>
      <c r="K35" s="96"/>
      <c r="L35" s="96"/>
      <c r="M35" s="96"/>
      <c r="N35" s="96"/>
      <c r="O35" s="96"/>
      <c r="P35" s="96"/>
      <c r="Q35" s="96"/>
      <c r="R35" s="96"/>
      <c r="S35" s="96"/>
      <c r="T35" s="96"/>
      <c r="U35" s="95"/>
    </row>
    <row r="36" spans="2:21" ht="61.05" customHeight="1">
      <c r="B36" s="94" t="s">
        <v>1206</v>
      </c>
      <c r="C36" s="96"/>
      <c r="D36" s="96"/>
      <c r="E36" s="96"/>
      <c r="F36" s="96"/>
      <c r="G36" s="96"/>
      <c r="H36" s="96"/>
      <c r="I36" s="96"/>
      <c r="J36" s="96"/>
      <c r="K36" s="96"/>
      <c r="L36" s="96"/>
      <c r="M36" s="96"/>
      <c r="N36" s="96"/>
      <c r="O36" s="96"/>
      <c r="P36" s="96"/>
      <c r="Q36" s="96"/>
      <c r="R36" s="96"/>
      <c r="S36" s="96"/>
      <c r="T36" s="96"/>
      <c r="U36" s="95"/>
    </row>
    <row r="37" spans="2:21" ht="70.2" customHeight="1" thickBot="1">
      <c r="B37" s="97" t="s">
        <v>1207</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V6" sqref="V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1.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84</v>
      </c>
      <c r="D11" s="58"/>
      <c r="E11" s="58"/>
      <c r="F11" s="58"/>
      <c r="G11" s="58"/>
      <c r="H11" s="58"/>
      <c r="I11" s="58" t="s">
        <v>85</v>
      </c>
      <c r="J11" s="58"/>
      <c r="K11" s="58"/>
      <c r="L11" s="58" t="s">
        <v>86</v>
      </c>
      <c r="M11" s="58"/>
      <c r="N11" s="58"/>
      <c r="O11" s="58"/>
      <c r="P11" s="59" t="s">
        <v>40</v>
      </c>
      <c r="Q11" s="59" t="s">
        <v>55</v>
      </c>
      <c r="R11" s="59">
        <v>64.64</v>
      </c>
      <c r="S11" s="59">
        <v>32.9</v>
      </c>
      <c r="T11" s="59">
        <v>30.94</v>
      </c>
      <c r="U11" s="60">
        <f t="shared" ref="U11:U19" si="0">IF(ISERR(T11/S11*100),"N/A",T11/S11*100)</f>
        <v>94.042553191489361</v>
      </c>
    </row>
    <row r="12" spans="1:34" ht="75" customHeight="1" thickTop="1" thickBot="1">
      <c r="A12" s="56"/>
      <c r="B12" s="57" t="s">
        <v>46</v>
      </c>
      <c r="C12" s="58" t="s">
        <v>87</v>
      </c>
      <c r="D12" s="58"/>
      <c r="E12" s="58"/>
      <c r="F12" s="58"/>
      <c r="G12" s="58"/>
      <c r="H12" s="58"/>
      <c r="I12" s="58" t="s">
        <v>88</v>
      </c>
      <c r="J12" s="58"/>
      <c r="K12" s="58"/>
      <c r="L12" s="58" t="s">
        <v>89</v>
      </c>
      <c r="M12" s="58"/>
      <c r="N12" s="58"/>
      <c r="O12" s="58"/>
      <c r="P12" s="59" t="s">
        <v>40</v>
      </c>
      <c r="Q12" s="59" t="s">
        <v>55</v>
      </c>
      <c r="R12" s="59">
        <v>128.33000000000001</v>
      </c>
      <c r="S12" s="59">
        <v>90.46</v>
      </c>
      <c r="T12" s="59">
        <v>128.33000000000001</v>
      </c>
      <c r="U12" s="60">
        <f t="shared" si="0"/>
        <v>141.86380720760559</v>
      </c>
    </row>
    <row r="13" spans="1:34" ht="75" customHeight="1" thickTop="1">
      <c r="A13" s="56"/>
      <c r="B13" s="57" t="s">
        <v>51</v>
      </c>
      <c r="C13" s="58" t="s">
        <v>90</v>
      </c>
      <c r="D13" s="58"/>
      <c r="E13" s="58"/>
      <c r="F13" s="58"/>
      <c r="G13" s="58"/>
      <c r="H13" s="58"/>
      <c r="I13" s="58" t="s">
        <v>91</v>
      </c>
      <c r="J13" s="58"/>
      <c r="K13" s="58"/>
      <c r="L13" s="58" t="s">
        <v>92</v>
      </c>
      <c r="M13" s="58"/>
      <c r="N13" s="58"/>
      <c r="O13" s="58"/>
      <c r="P13" s="59" t="s">
        <v>40</v>
      </c>
      <c r="Q13" s="59" t="s">
        <v>60</v>
      </c>
      <c r="R13" s="59">
        <v>100</v>
      </c>
      <c r="S13" s="59">
        <v>49.09</v>
      </c>
      <c r="T13" s="59">
        <v>47.86</v>
      </c>
      <c r="U13" s="60">
        <f t="shared" si="0"/>
        <v>97.494398044408229</v>
      </c>
    </row>
    <row r="14" spans="1:34" ht="75" customHeight="1">
      <c r="A14" s="56"/>
      <c r="B14" s="61" t="s">
        <v>43</v>
      </c>
      <c r="C14" s="62" t="s">
        <v>43</v>
      </c>
      <c r="D14" s="62"/>
      <c r="E14" s="62"/>
      <c r="F14" s="62"/>
      <c r="G14" s="62"/>
      <c r="H14" s="62"/>
      <c r="I14" s="62" t="s">
        <v>93</v>
      </c>
      <c r="J14" s="62"/>
      <c r="K14" s="62"/>
      <c r="L14" s="62" t="s">
        <v>94</v>
      </c>
      <c r="M14" s="62"/>
      <c r="N14" s="62"/>
      <c r="O14" s="62"/>
      <c r="P14" s="63" t="s">
        <v>40</v>
      </c>
      <c r="Q14" s="63" t="s">
        <v>60</v>
      </c>
      <c r="R14" s="63">
        <v>48.5</v>
      </c>
      <c r="S14" s="63">
        <v>40.47</v>
      </c>
      <c r="T14" s="63">
        <v>23.72</v>
      </c>
      <c r="U14" s="65">
        <f t="shared" si="0"/>
        <v>58.611317024956755</v>
      </c>
    </row>
    <row r="15" spans="1:34" ht="75" customHeight="1" thickBot="1">
      <c r="A15" s="56"/>
      <c r="B15" s="61" t="s">
        <v>43</v>
      </c>
      <c r="C15" s="62" t="s">
        <v>43</v>
      </c>
      <c r="D15" s="62"/>
      <c r="E15" s="62"/>
      <c r="F15" s="62"/>
      <c r="G15" s="62"/>
      <c r="H15" s="62"/>
      <c r="I15" s="62" t="s">
        <v>95</v>
      </c>
      <c r="J15" s="62"/>
      <c r="K15" s="62"/>
      <c r="L15" s="62" t="s">
        <v>96</v>
      </c>
      <c r="M15" s="62"/>
      <c r="N15" s="62"/>
      <c r="O15" s="62"/>
      <c r="P15" s="63" t="s">
        <v>97</v>
      </c>
      <c r="Q15" s="63" t="s">
        <v>60</v>
      </c>
      <c r="R15" s="63">
        <v>15.1</v>
      </c>
      <c r="S15" s="63">
        <v>0</v>
      </c>
      <c r="T15" s="63">
        <v>-2.44</v>
      </c>
      <c r="U15" s="65" t="str">
        <f t="shared" si="0"/>
        <v>N/A</v>
      </c>
    </row>
    <row r="16" spans="1:34" ht="75" customHeight="1" thickTop="1">
      <c r="A16" s="56"/>
      <c r="B16" s="57" t="s">
        <v>56</v>
      </c>
      <c r="C16" s="58" t="s">
        <v>98</v>
      </c>
      <c r="D16" s="58"/>
      <c r="E16" s="58"/>
      <c r="F16" s="58"/>
      <c r="G16" s="58"/>
      <c r="H16" s="58"/>
      <c r="I16" s="58" t="s">
        <v>99</v>
      </c>
      <c r="J16" s="58"/>
      <c r="K16" s="58"/>
      <c r="L16" s="58" t="s">
        <v>100</v>
      </c>
      <c r="M16" s="58"/>
      <c r="N16" s="58"/>
      <c r="O16" s="58"/>
      <c r="P16" s="59" t="s">
        <v>40</v>
      </c>
      <c r="Q16" s="59" t="s">
        <v>60</v>
      </c>
      <c r="R16" s="59">
        <v>100</v>
      </c>
      <c r="S16" s="59">
        <v>100</v>
      </c>
      <c r="T16" s="59">
        <v>14.77</v>
      </c>
      <c r="U16" s="60">
        <f t="shared" si="0"/>
        <v>14.77</v>
      </c>
    </row>
    <row r="17" spans="1:22" ht="75" customHeight="1">
      <c r="A17" s="56"/>
      <c r="B17" s="61" t="s">
        <v>43</v>
      </c>
      <c r="C17" s="62" t="s">
        <v>101</v>
      </c>
      <c r="D17" s="62"/>
      <c r="E17" s="62"/>
      <c r="F17" s="62"/>
      <c r="G17" s="62"/>
      <c r="H17" s="62"/>
      <c r="I17" s="62" t="s">
        <v>102</v>
      </c>
      <c r="J17" s="62"/>
      <c r="K17" s="62"/>
      <c r="L17" s="62" t="s">
        <v>103</v>
      </c>
      <c r="M17" s="62"/>
      <c r="N17" s="62"/>
      <c r="O17" s="62"/>
      <c r="P17" s="63" t="s">
        <v>40</v>
      </c>
      <c r="Q17" s="63" t="s">
        <v>60</v>
      </c>
      <c r="R17" s="63">
        <v>154.71</v>
      </c>
      <c r="S17" s="63">
        <v>76.34</v>
      </c>
      <c r="T17" s="63">
        <v>145.71</v>
      </c>
      <c r="U17" s="65">
        <f t="shared" si="0"/>
        <v>190.86979303117633</v>
      </c>
    </row>
    <row r="18" spans="1:22" ht="75" customHeight="1">
      <c r="A18" s="56"/>
      <c r="B18" s="61" t="s">
        <v>43</v>
      </c>
      <c r="C18" s="62" t="s">
        <v>43</v>
      </c>
      <c r="D18" s="62"/>
      <c r="E18" s="62"/>
      <c r="F18" s="62"/>
      <c r="G18" s="62"/>
      <c r="H18" s="62"/>
      <c r="I18" s="62" t="s">
        <v>104</v>
      </c>
      <c r="J18" s="62"/>
      <c r="K18" s="62"/>
      <c r="L18" s="62" t="s">
        <v>105</v>
      </c>
      <c r="M18" s="62"/>
      <c r="N18" s="62"/>
      <c r="O18" s="62"/>
      <c r="P18" s="63" t="s">
        <v>106</v>
      </c>
      <c r="Q18" s="63" t="s">
        <v>107</v>
      </c>
      <c r="R18" s="63">
        <v>0.18</v>
      </c>
      <c r="S18" s="63">
        <v>0.18</v>
      </c>
      <c r="T18" s="63">
        <v>0.19</v>
      </c>
      <c r="U18" s="65">
        <f t="shared" si="0"/>
        <v>105.55555555555556</v>
      </c>
    </row>
    <row r="19" spans="1:22" ht="75" customHeight="1" thickBot="1">
      <c r="A19" s="56"/>
      <c r="B19" s="61" t="s">
        <v>43</v>
      </c>
      <c r="C19" s="62" t="s">
        <v>43</v>
      </c>
      <c r="D19" s="62"/>
      <c r="E19" s="62"/>
      <c r="F19" s="62"/>
      <c r="G19" s="62"/>
      <c r="H19" s="62"/>
      <c r="I19" s="62" t="s">
        <v>108</v>
      </c>
      <c r="J19" s="62"/>
      <c r="K19" s="62"/>
      <c r="L19" s="62" t="s">
        <v>109</v>
      </c>
      <c r="M19" s="62"/>
      <c r="N19" s="62"/>
      <c r="O19" s="62"/>
      <c r="P19" s="63" t="s">
        <v>40</v>
      </c>
      <c r="Q19" s="63" t="s">
        <v>110</v>
      </c>
      <c r="R19" s="63">
        <v>113.87</v>
      </c>
      <c r="S19" s="63">
        <v>173.4</v>
      </c>
      <c r="T19" s="63">
        <v>82.49</v>
      </c>
      <c r="U19" s="65">
        <f t="shared" si="0"/>
        <v>47.572087658592842</v>
      </c>
    </row>
    <row r="20" spans="1:22" ht="22.5" customHeight="1" thickTop="1" thickBot="1">
      <c r="B20" s="9" t="s">
        <v>61</v>
      </c>
      <c r="C20" s="10"/>
      <c r="D20" s="10"/>
      <c r="E20" s="10"/>
      <c r="F20" s="10"/>
      <c r="G20" s="10"/>
      <c r="H20" s="11"/>
      <c r="I20" s="11"/>
      <c r="J20" s="11"/>
      <c r="K20" s="11"/>
      <c r="L20" s="11"/>
      <c r="M20" s="11"/>
      <c r="N20" s="11"/>
      <c r="O20" s="11"/>
      <c r="P20" s="11"/>
      <c r="Q20" s="11"/>
      <c r="R20" s="11"/>
      <c r="S20" s="11"/>
      <c r="T20" s="11"/>
      <c r="U20" s="12"/>
      <c r="V20" s="66"/>
    </row>
    <row r="21" spans="1:22" ht="26.25" customHeight="1" thickTop="1">
      <c r="B21" s="67"/>
      <c r="C21" s="68"/>
      <c r="D21" s="68"/>
      <c r="E21" s="68"/>
      <c r="F21" s="68"/>
      <c r="G21" s="68"/>
      <c r="H21" s="69"/>
      <c r="I21" s="69"/>
      <c r="J21" s="69"/>
      <c r="K21" s="69"/>
      <c r="L21" s="69"/>
      <c r="M21" s="69"/>
      <c r="N21" s="69"/>
      <c r="O21" s="69"/>
      <c r="P21" s="70"/>
      <c r="Q21" s="71"/>
      <c r="R21" s="72" t="s">
        <v>62</v>
      </c>
      <c r="S21" s="40" t="s">
        <v>63</v>
      </c>
      <c r="T21" s="72" t="s">
        <v>64</v>
      </c>
      <c r="U21" s="40" t="s">
        <v>65</v>
      </c>
    </row>
    <row r="22" spans="1:22" ht="26.25" customHeight="1" thickBot="1">
      <c r="B22" s="73"/>
      <c r="C22" s="74"/>
      <c r="D22" s="74"/>
      <c r="E22" s="74"/>
      <c r="F22" s="74"/>
      <c r="G22" s="74"/>
      <c r="H22" s="75"/>
      <c r="I22" s="75"/>
      <c r="J22" s="75"/>
      <c r="K22" s="75"/>
      <c r="L22" s="75"/>
      <c r="M22" s="75"/>
      <c r="N22" s="75"/>
      <c r="O22" s="75"/>
      <c r="P22" s="76"/>
      <c r="Q22" s="77"/>
      <c r="R22" s="78" t="s">
        <v>66</v>
      </c>
      <c r="S22" s="77" t="s">
        <v>66</v>
      </c>
      <c r="T22" s="77" t="s">
        <v>66</v>
      </c>
      <c r="U22" s="77" t="s">
        <v>67</v>
      </c>
    </row>
    <row r="23" spans="1:22" ht="13.5" customHeight="1" thickBot="1">
      <c r="B23" s="79" t="s">
        <v>68</v>
      </c>
      <c r="C23" s="80"/>
      <c r="D23" s="80"/>
      <c r="E23" s="81"/>
      <c r="F23" s="81"/>
      <c r="G23" s="81"/>
      <c r="H23" s="82"/>
      <c r="I23" s="82"/>
      <c r="J23" s="82"/>
      <c r="K23" s="82"/>
      <c r="L23" s="82"/>
      <c r="M23" s="82"/>
      <c r="N23" s="82"/>
      <c r="O23" s="82"/>
      <c r="P23" s="83"/>
      <c r="Q23" s="83"/>
      <c r="R23" s="84" t="str">
        <f t="shared" ref="R23:T24" si="1">"N/D"</f>
        <v>N/D</v>
      </c>
      <c r="S23" s="84" t="str">
        <f t="shared" si="1"/>
        <v>N/D</v>
      </c>
      <c r="T23" s="84" t="str">
        <f t="shared" si="1"/>
        <v>N/D</v>
      </c>
      <c r="U23" s="85" t="str">
        <f>+IF(ISERR(T23/S23*100),"N/A",T23/S23*100)</f>
        <v>N/A</v>
      </c>
    </row>
    <row r="24" spans="1:22" ht="13.5" customHeight="1" thickBot="1">
      <c r="B24" s="86" t="s">
        <v>69</v>
      </c>
      <c r="C24" s="87"/>
      <c r="D24" s="87"/>
      <c r="E24" s="88"/>
      <c r="F24" s="88"/>
      <c r="G24" s="88"/>
      <c r="H24" s="89"/>
      <c r="I24" s="89"/>
      <c r="J24" s="89"/>
      <c r="K24" s="89"/>
      <c r="L24" s="89"/>
      <c r="M24" s="89"/>
      <c r="N24" s="89"/>
      <c r="O24" s="89"/>
      <c r="P24" s="90"/>
      <c r="Q24" s="90"/>
      <c r="R24" s="84" t="str">
        <f t="shared" si="1"/>
        <v>N/D</v>
      </c>
      <c r="S24" s="84" t="str">
        <f t="shared" si="1"/>
        <v>N/D</v>
      </c>
      <c r="T24" s="84" t="str">
        <f t="shared" si="1"/>
        <v>N/D</v>
      </c>
      <c r="U24" s="85" t="str">
        <f>+IF(ISERR(T24/S24*100),"N/A",T24/S24*100)</f>
        <v>N/A</v>
      </c>
    </row>
    <row r="25" spans="1:22" ht="14.7" customHeight="1" thickTop="1" thickBot="1">
      <c r="B25" s="9" t="s">
        <v>70</v>
      </c>
      <c r="C25" s="10"/>
      <c r="D25" s="10"/>
      <c r="E25" s="10"/>
      <c r="F25" s="10"/>
      <c r="G25" s="10"/>
      <c r="H25" s="11"/>
      <c r="I25" s="11"/>
      <c r="J25" s="11"/>
      <c r="K25" s="11"/>
      <c r="L25" s="11"/>
      <c r="M25" s="11"/>
      <c r="N25" s="11"/>
      <c r="O25" s="11"/>
      <c r="P25" s="11"/>
      <c r="Q25" s="11"/>
      <c r="R25" s="11"/>
      <c r="S25" s="11"/>
      <c r="T25" s="11"/>
      <c r="U25" s="12"/>
    </row>
    <row r="26" spans="1:22" ht="44.25" customHeight="1" thickTop="1">
      <c r="B26" s="91" t="s">
        <v>71</v>
      </c>
      <c r="C26" s="93"/>
      <c r="D26" s="93"/>
      <c r="E26" s="93"/>
      <c r="F26" s="93"/>
      <c r="G26" s="93"/>
      <c r="H26" s="93"/>
      <c r="I26" s="93"/>
      <c r="J26" s="93"/>
      <c r="K26" s="93"/>
      <c r="L26" s="93"/>
      <c r="M26" s="93"/>
      <c r="N26" s="93"/>
      <c r="O26" s="93"/>
      <c r="P26" s="93"/>
      <c r="Q26" s="93"/>
      <c r="R26" s="93"/>
      <c r="S26" s="93"/>
      <c r="T26" s="93"/>
      <c r="U26" s="92"/>
    </row>
    <row r="27" spans="1:22" ht="67.8" customHeight="1">
      <c r="B27" s="94" t="s">
        <v>111</v>
      </c>
      <c r="C27" s="96"/>
      <c r="D27" s="96"/>
      <c r="E27" s="96"/>
      <c r="F27" s="96"/>
      <c r="G27" s="96"/>
      <c r="H27" s="96"/>
      <c r="I27" s="96"/>
      <c r="J27" s="96"/>
      <c r="K27" s="96"/>
      <c r="L27" s="96"/>
      <c r="M27" s="96"/>
      <c r="N27" s="96"/>
      <c r="O27" s="96"/>
      <c r="P27" s="96"/>
      <c r="Q27" s="96"/>
      <c r="R27" s="96"/>
      <c r="S27" s="96"/>
      <c r="T27" s="96"/>
      <c r="U27" s="95"/>
    </row>
    <row r="28" spans="1:22" ht="72" customHeight="1">
      <c r="B28" s="94" t="s">
        <v>112</v>
      </c>
      <c r="C28" s="96"/>
      <c r="D28" s="96"/>
      <c r="E28" s="96"/>
      <c r="F28" s="96"/>
      <c r="G28" s="96"/>
      <c r="H28" s="96"/>
      <c r="I28" s="96"/>
      <c r="J28" s="96"/>
      <c r="K28" s="96"/>
      <c r="L28" s="96"/>
      <c r="M28" s="96"/>
      <c r="N28" s="96"/>
      <c r="O28" s="96"/>
      <c r="P28" s="96"/>
      <c r="Q28" s="96"/>
      <c r="R28" s="96"/>
      <c r="S28" s="96"/>
      <c r="T28" s="96"/>
      <c r="U28" s="95"/>
    </row>
    <row r="29" spans="1:22" ht="49.95" customHeight="1">
      <c r="B29" s="94" t="s">
        <v>113</v>
      </c>
      <c r="C29" s="96"/>
      <c r="D29" s="96"/>
      <c r="E29" s="96"/>
      <c r="F29" s="96"/>
      <c r="G29" s="96"/>
      <c r="H29" s="96"/>
      <c r="I29" s="96"/>
      <c r="J29" s="96"/>
      <c r="K29" s="96"/>
      <c r="L29" s="96"/>
      <c r="M29" s="96"/>
      <c r="N29" s="96"/>
      <c r="O29" s="96"/>
      <c r="P29" s="96"/>
      <c r="Q29" s="96"/>
      <c r="R29" s="96"/>
      <c r="S29" s="96"/>
      <c r="T29" s="96"/>
      <c r="U29" s="95"/>
    </row>
    <row r="30" spans="1:22" ht="49.05" customHeight="1">
      <c r="B30" s="94" t="s">
        <v>114</v>
      </c>
      <c r="C30" s="96"/>
      <c r="D30" s="96"/>
      <c r="E30" s="96"/>
      <c r="F30" s="96"/>
      <c r="G30" s="96"/>
      <c r="H30" s="96"/>
      <c r="I30" s="96"/>
      <c r="J30" s="96"/>
      <c r="K30" s="96"/>
      <c r="L30" s="96"/>
      <c r="M30" s="96"/>
      <c r="N30" s="96"/>
      <c r="O30" s="96"/>
      <c r="P30" s="96"/>
      <c r="Q30" s="96"/>
      <c r="R30" s="96"/>
      <c r="S30" s="96"/>
      <c r="T30" s="96"/>
      <c r="U30" s="95"/>
    </row>
    <row r="31" spans="1:22" ht="75.75" customHeight="1">
      <c r="B31" s="94" t="s">
        <v>115</v>
      </c>
      <c r="C31" s="96"/>
      <c r="D31" s="96"/>
      <c r="E31" s="96"/>
      <c r="F31" s="96"/>
      <c r="G31" s="96"/>
      <c r="H31" s="96"/>
      <c r="I31" s="96"/>
      <c r="J31" s="96"/>
      <c r="K31" s="96"/>
      <c r="L31" s="96"/>
      <c r="M31" s="96"/>
      <c r="N31" s="96"/>
      <c r="O31" s="96"/>
      <c r="P31" s="96"/>
      <c r="Q31" s="96"/>
      <c r="R31" s="96"/>
      <c r="S31" s="96"/>
      <c r="T31" s="96"/>
      <c r="U31" s="95"/>
    </row>
    <row r="32" spans="1:22" ht="85.8" customHeight="1">
      <c r="B32" s="94" t="s">
        <v>116</v>
      </c>
      <c r="C32" s="96"/>
      <c r="D32" s="96"/>
      <c r="E32" s="96"/>
      <c r="F32" s="96"/>
      <c r="G32" s="96"/>
      <c r="H32" s="96"/>
      <c r="I32" s="96"/>
      <c r="J32" s="96"/>
      <c r="K32" s="96"/>
      <c r="L32" s="96"/>
      <c r="M32" s="96"/>
      <c r="N32" s="96"/>
      <c r="O32" s="96"/>
      <c r="P32" s="96"/>
      <c r="Q32" s="96"/>
      <c r="R32" s="96"/>
      <c r="S32" s="96"/>
      <c r="T32" s="96"/>
      <c r="U32" s="95"/>
    </row>
    <row r="33" spans="2:21" ht="82.95" customHeight="1">
      <c r="B33" s="94" t="s">
        <v>117</v>
      </c>
      <c r="C33" s="96"/>
      <c r="D33" s="96"/>
      <c r="E33" s="96"/>
      <c r="F33" s="96"/>
      <c r="G33" s="96"/>
      <c r="H33" s="96"/>
      <c r="I33" s="96"/>
      <c r="J33" s="96"/>
      <c r="K33" s="96"/>
      <c r="L33" s="96"/>
      <c r="M33" s="96"/>
      <c r="N33" s="96"/>
      <c r="O33" s="96"/>
      <c r="P33" s="96"/>
      <c r="Q33" s="96"/>
      <c r="R33" s="96"/>
      <c r="S33" s="96"/>
      <c r="T33" s="96"/>
      <c r="U33" s="95"/>
    </row>
    <row r="34" spans="2:21" ht="48.3" customHeight="1">
      <c r="B34" s="94" t="s">
        <v>118</v>
      </c>
      <c r="C34" s="96"/>
      <c r="D34" s="96"/>
      <c r="E34" s="96"/>
      <c r="F34" s="96"/>
      <c r="G34" s="96"/>
      <c r="H34" s="96"/>
      <c r="I34" s="96"/>
      <c r="J34" s="96"/>
      <c r="K34" s="96"/>
      <c r="L34" s="96"/>
      <c r="M34" s="96"/>
      <c r="N34" s="96"/>
      <c r="O34" s="96"/>
      <c r="P34" s="96"/>
      <c r="Q34" s="96"/>
      <c r="R34" s="96"/>
      <c r="S34" s="96"/>
      <c r="T34" s="96"/>
      <c r="U34" s="95"/>
    </row>
    <row r="35" spans="2:21" ht="78" customHeight="1" thickBot="1">
      <c r="B35" s="97" t="s">
        <v>119</v>
      </c>
      <c r="C35" s="99"/>
      <c r="D35" s="99"/>
      <c r="E35" s="99"/>
      <c r="F35" s="99"/>
      <c r="G35" s="99"/>
      <c r="H35" s="99"/>
      <c r="I35" s="99"/>
      <c r="J35" s="99"/>
      <c r="K35" s="99"/>
      <c r="L35" s="99"/>
      <c r="M35" s="99"/>
      <c r="N35" s="99"/>
      <c r="O35" s="99"/>
      <c r="P35" s="99"/>
      <c r="Q35" s="99"/>
      <c r="R35" s="99"/>
      <c r="S35" s="99"/>
      <c r="T35" s="99"/>
      <c r="U35" s="98"/>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1208</v>
      </c>
      <c r="D4" s="15" t="s">
        <v>1209</v>
      </c>
      <c r="E4" s="15"/>
      <c r="F4" s="15"/>
      <c r="G4" s="15"/>
      <c r="H4" s="15"/>
      <c r="I4" s="16"/>
      <c r="J4" s="17" t="s">
        <v>6</v>
      </c>
      <c r="K4" s="18" t="s">
        <v>7</v>
      </c>
      <c r="L4" s="19" t="s">
        <v>8</v>
      </c>
      <c r="M4" s="19"/>
      <c r="N4" s="19"/>
      <c r="O4" s="19"/>
      <c r="P4" s="17" t="s">
        <v>9</v>
      </c>
      <c r="Q4" s="19" t="s">
        <v>720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1210</v>
      </c>
      <c r="D11" s="58"/>
      <c r="E11" s="58"/>
      <c r="F11" s="58"/>
      <c r="G11" s="58"/>
      <c r="H11" s="58"/>
      <c r="I11" s="58" t="s">
        <v>1211</v>
      </c>
      <c r="J11" s="58"/>
      <c r="K11" s="58"/>
      <c r="L11" s="58" t="s">
        <v>1212</v>
      </c>
      <c r="M11" s="58"/>
      <c r="N11" s="58"/>
      <c r="O11" s="58"/>
      <c r="P11" s="59" t="s">
        <v>97</v>
      </c>
      <c r="Q11" s="59" t="s">
        <v>41</v>
      </c>
      <c r="R11" s="59">
        <v>1.83</v>
      </c>
      <c r="S11" s="59" t="s">
        <v>42</v>
      </c>
      <c r="T11" s="59" t="s">
        <v>42</v>
      </c>
      <c r="U11" s="60" t="str">
        <f t="shared" ref="U11:U21" si="0">IF(ISERR(T11/S11*100),"N/A",T11/S11*100)</f>
        <v>N/A</v>
      </c>
    </row>
    <row r="12" spans="1:34" ht="75" customHeight="1" thickTop="1">
      <c r="A12" s="56"/>
      <c r="B12" s="57" t="s">
        <v>46</v>
      </c>
      <c r="C12" s="58" t="s">
        <v>1213</v>
      </c>
      <c r="D12" s="58"/>
      <c r="E12" s="58"/>
      <c r="F12" s="58"/>
      <c r="G12" s="58"/>
      <c r="H12" s="58"/>
      <c r="I12" s="58" t="s">
        <v>1214</v>
      </c>
      <c r="J12" s="58"/>
      <c r="K12" s="58"/>
      <c r="L12" s="58" t="s">
        <v>1215</v>
      </c>
      <c r="M12" s="58"/>
      <c r="N12" s="58"/>
      <c r="O12" s="58"/>
      <c r="P12" s="59" t="s">
        <v>40</v>
      </c>
      <c r="Q12" s="59" t="s">
        <v>41</v>
      </c>
      <c r="R12" s="59">
        <v>83.53</v>
      </c>
      <c r="S12" s="59" t="s">
        <v>42</v>
      </c>
      <c r="T12" s="59" t="s">
        <v>42</v>
      </c>
      <c r="U12" s="60" t="str">
        <f t="shared" si="0"/>
        <v>N/A</v>
      </c>
    </row>
    <row r="13" spans="1:34" ht="75" customHeight="1" thickBot="1">
      <c r="A13" s="56"/>
      <c r="B13" s="61" t="s">
        <v>43</v>
      </c>
      <c r="C13" s="62" t="s">
        <v>43</v>
      </c>
      <c r="D13" s="62"/>
      <c r="E13" s="62"/>
      <c r="F13" s="62"/>
      <c r="G13" s="62"/>
      <c r="H13" s="62"/>
      <c r="I13" s="62" t="s">
        <v>1216</v>
      </c>
      <c r="J13" s="62"/>
      <c r="K13" s="62"/>
      <c r="L13" s="62" t="s">
        <v>1217</v>
      </c>
      <c r="M13" s="62"/>
      <c r="N13" s="62"/>
      <c r="O13" s="62"/>
      <c r="P13" s="63" t="s">
        <v>40</v>
      </c>
      <c r="Q13" s="63" t="s">
        <v>41</v>
      </c>
      <c r="R13" s="63">
        <v>2.5499999999999998</v>
      </c>
      <c r="S13" s="63" t="s">
        <v>42</v>
      </c>
      <c r="T13" s="63" t="s">
        <v>42</v>
      </c>
      <c r="U13" s="65" t="str">
        <f t="shared" si="0"/>
        <v>N/A</v>
      </c>
    </row>
    <row r="14" spans="1:34" ht="75" customHeight="1" thickTop="1">
      <c r="A14" s="56"/>
      <c r="B14" s="57" t="s">
        <v>51</v>
      </c>
      <c r="C14" s="58" t="s">
        <v>1218</v>
      </c>
      <c r="D14" s="58"/>
      <c r="E14" s="58"/>
      <c r="F14" s="58"/>
      <c r="G14" s="58"/>
      <c r="H14" s="58"/>
      <c r="I14" s="58" t="s">
        <v>1219</v>
      </c>
      <c r="J14" s="58"/>
      <c r="K14" s="58"/>
      <c r="L14" s="58" t="s">
        <v>1220</v>
      </c>
      <c r="M14" s="58"/>
      <c r="N14" s="58"/>
      <c r="O14" s="58"/>
      <c r="P14" s="59" t="s">
        <v>40</v>
      </c>
      <c r="Q14" s="59" t="s">
        <v>324</v>
      </c>
      <c r="R14" s="59">
        <v>2.5499999999999998</v>
      </c>
      <c r="S14" s="59" t="s">
        <v>42</v>
      </c>
      <c r="T14" s="59" t="s">
        <v>42</v>
      </c>
      <c r="U14" s="60" t="str">
        <f t="shared" si="0"/>
        <v>N/A</v>
      </c>
    </row>
    <row r="15" spans="1:34" ht="75" customHeight="1">
      <c r="A15" s="56"/>
      <c r="B15" s="61" t="s">
        <v>43</v>
      </c>
      <c r="C15" s="62" t="s">
        <v>1221</v>
      </c>
      <c r="D15" s="62"/>
      <c r="E15" s="62"/>
      <c r="F15" s="62"/>
      <c r="G15" s="62"/>
      <c r="H15" s="62"/>
      <c r="I15" s="62" t="s">
        <v>1222</v>
      </c>
      <c r="J15" s="62"/>
      <c r="K15" s="62"/>
      <c r="L15" s="62" t="s">
        <v>1223</v>
      </c>
      <c r="M15" s="62"/>
      <c r="N15" s="62"/>
      <c r="O15" s="62"/>
      <c r="P15" s="63" t="s">
        <v>40</v>
      </c>
      <c r="Q15" s="63" t="s">
        <v>50</v>
      </c>
      <c r="R15" s="63">
        <v>2.5499999999999998</v>
      </c>
      <c r="S15" s="63" t="s">
        <v>42</v>
      </c>
      <c r="T15" s="63" t="s">
        <v>42</v>
      </c>
      <c r="U15" s="65" t="str">
        <f t="shared" si="0"/>
        <v>N/A</v>
      </c>
    </row>
    <row r="16" spans="1:34" ht="75" customHeight="1">
      <c r="A16" s="56"/>
      <c r="B16" s="61" t="s">
        <v>43</v>
      </c>
      <c r="C16" s="62" t="s">
        <v>1224</v>
      </c>
      <c r="D16" s="62"/>
      <c r="E16" s="62"/>
      <c r="F16" s="62"/>
      <c r="G16" s="62"/>
      <c r="H16" s="62"/>
      <c r="I16" s="62" t="s">
        <v>1225</v>
      </c>
      <c r="J16" s="62"/>
      <c r="K16" s="62"/>
      <c r="L16" s="62" t="s">
        <v>1226</v>
      </c>
      <c r="M16" s="62"/>
      <c r="N16" s="62"/>
      <c r="O16" s="62"/>
      <c r="P16" s="63" t="s">
        <v>40</v>
      </c>
      <c r="Q16" s="63" t="s">
        <v>1227</v>
      </c>
      <c r="R16" s="63">
        <v>2.5499999999999998</v>
      </c>
      <c r="S16" s="63">
        <v>0.66</v>
      </c>
      <c r="T16" s="63">
        <v>0.59</v>
      </c>
      <c r="U16" s="65">
        <f t="shared" si="0"/>
        <v>89.393939393939377</v>
      </c>
    </row>
    <row r="17" spans="1:22" ht="75" customHeight="1" thickBot="1">
      <c r="A17" s="56"/>
      <c r="B17" s="61" t="s">
        <v>43</v>
      </c>
      <c r="C17" s="62" t="s">
        <v>1228</v>
      </c>
      <c r="D17" s="62"/>
      <c r="E17" s="62"/>
      <c r="F17" s="62"/>
      <c r="G17" s="62"/>
      <c r="H17" s="62"/>
      <c r="I17" s="62" t="s">
        <v>1229</v>
      </c>
      <c r="J17" s="62"/>
      <c r="K17" s="62"/>
      <c r="L17" s="62" t="s">
        <v>1230</v>
      </c>
      <c r="M17" s="62"/>
      <c r="N17" s="62"/>
      <c r="O17" s="62"/>
      <c r="P17" s="63" t="s">
        <v>97</v>
      </c>
      <c r="Q17" s="63" t="s">
        <v>50</v>
      </c>
      <c r="R17" s="63">
        <v>0.5</v>
      </c>
      <c r="S17" s="63" t="s">
        <v>42</v>
      </c>
      <c r="T17" s="63" t="s">
        <v>42</v>
      </c>
      <c r="U17" s="65" t="str">
        <f t="shared" si="0"/>
        <v>N/A</v>
      </c>
    </row>
    <row r="18" spans="1:22" ht="75" customHeight="1" thickTop="1">
      <c r="A18" s="56"/>
      <c r="B18" s="57" t="s">
        <v>56</v>
      </c>
      <c r="C18" s="58" t="s">
        <v>1231</v>
      </c>
      <c r="D18" s="58"/>
      <c r="E18" s="58"/>
      <c r="F18" s="58"/>
      <c r="G18" s="58"/>
      <c r="H18" s="58"/>
      <c r="I18" s="58" t="s">
        <v>1232</v>
      </c>
      <c r="J18" s="58"/>
      <c r="K18" s="58"/>
      <c r="L18" s="58" t="s">
        <v>1233</v>
      </c>
      <c r="M18" s="58"/>
      <c r="N18" s="58"/>
      <c r="O18" s="58"/>
      <c r="P18" s="59" t="s">
        <v>40</v>
      </c>
      <c r="Q18" s="59" t="s">
        <v>152</v>
      </c>
      <c r="R18" s="59">
        <v>83.33</v>
      </c>
      <c r="S18" s="59" t="s">
        <v>42</v>
      </c>
      <c r="T18" s="59" t="s">
        <v>42</v>
      </c>
      <c r="U18" s="60" t="str">
        <f t="shared" si="0"/>
        <v>N/A</v>
      </c>
    </row>
    <row r="19" spans="1:22" ht="75" customHeight="1">
      <c r="A19" s="56"/>
      <c r="B19" s="61" t="s">
        <v>43</v>
      </c>
      <c r="C19" s="62" t="s">
        <v>1234</v>
      </c>
      <c r="D19" s="62"/>
      <c r="E19" s="62"/>
      <c r="F19" s="62"/>
      <c r="G19" s="62"/>
      <c r="H19" s="62"/>
      <c r="I19" s="62" t="s">
        <v>1235</v>
      </c>
      <c r="J19" s="62"/>
      <c r="K19" s="62"/>
      <c r="L19" s="62" t="s">
        <v>1236</v>
      </c>
      <c r="M19" s="62"/>
      <c r="N19" s="62"/>
      <c r="O19" s="62"/>
      <c r="P19" s="63" t="s">
        <v>40</v>
      </c>
      <c r="Q19" s="63" t="s">
        <v>152</v>
      </c>
      <c r="R19" s="63">
        <v>83.33</v>
      </c>
      <c r="S19" s="63" t="s">
        <v>42</v>
      </c>
      <c r="T19" s="63" t="s">
        <v>42</v>
      </c>
      <c r="U19" s="65" t="str">
        <f t="shared" si="0"/>
        <v>N/A</v>
      </c>
    </row>
    <row r="20" spans="1:22" ht="75" customHeight="1">
      <c r="A20" s="56"/>
      <c r="B20" s="61" t="s">
        <v>43</v>
      </c>
      <c r="C20" s="62" t="s">
        <v>1237</v>
      </c>
      <c r="D20" s="62"/>
      <c r="E20" s="62"/>
      <c r="F20" s="62"/>
      <c r="G20" s="62"/>
      <c r="H20" s="62"/>
      <c r="I20" s="62" t="s">
        <v>1238</v>
      </c>
      <c r="J20" s="62"/>
      <c r="K20" s="62"/>
      <c r="L20" s="62" t="s">
        <v>1239</v>
      </c>
      <c r="M20" s="62"/>
      <c r="N20" s="62"/>
      <c r="O20" s="62"/>
      <c r="P20" s="63" t="s">
        <v>40</v>
      </c>
      <c r="Q20" s="63" t="s">
        <v>152</v>
      </c>
      <c r="R20" s="63">
        <v>83.33</v>
      </c>
      <c r="S20" s="63" t="s">
        <v>42</v>
      </c>
      <c r="T20" s="63" t="s">
        <v>42</v>
      </c>
      <c r="U20" s="65" t="str">
        <f t="shared" si="0"/>
        <v>N/A</v>
      </c>
    </row>
    <row r="21" spans="1:22" ht="75" customHeight="1" thickBot="1">
      <c r="A21" s="56"/>
      <c r="B21" s="61" t="s">
        <v>43</v>
      </c>
      <c r="C21" s="62" t="s">
        <v>1240</v>
      </c>
      <c r="D21" s="62"/>
      <c r="E21" s="62"/>
      <c r="F21" s="62"/>
      <c r="G21" s="62"/>
      <c r="H21" s="62"/>
      <c r="I21" s="62" t="s">
        <v>1241</v>
      </c>
      <c r="J21" s="62"/>
      <c r="K21" s="62"/>
      <c r="L21" s="62" t="s">
        <v>1242</v>
      </c>
      <c r="M21" s="62"/>
      <c r="N21" s="62"/>
      <c r="O21" s="62"/>
      <c r="P21" s="63" t="s">
        <v>40</v>
      </c>
      <c r="Q21" s="63" t="s">
        <v>152</v>
      </c>
      <c r="R21" s="63">
        <v>83.33</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1243</v>
      </c>
      <c r="C29" s="96"/>
      <c r="D29" s="96"/>
      <c r="E29" s="96"/>
      <c r="F29" s="96"/>
      <c r="G29" s="96"/>
      <c r="H29" s="96"/>
      <c r="I29" s="96"/>
      <c r="J29" s="96"/>
      <c r="K29" s="96"/>
      <c r="L29" s="96"/>
      <c r="M29" s="96"/>
      <c r="N29" s="96"/>
      <c r="O29" s="96"/>
      <c r="P29" s="96"/>
      <c r="Q29" s="96"/>
      <c r="R29" s="96"/>
      <c r="S29" s="96"/>
      <c r="T29" s="96"/>
      <c r="U29" s="95"/>
    </row>
    <row r="30" spans="1:22" ht="34.5" customHeight="1">
      <c r="B30" s="94" t="s">
        <v>1244</v>
      </c>
      <c r="C30" s="96"/>
      <c r="D30" s="96"/>
      <c r="E30" s="96"/>
      <c r="F30" s="96"/>
      <c r="G30" s="96"/>
      <c r="H30" s="96"/>
      <c r="I30" s="96"/>
      <c r="J30" s="96"/>
      <c r="K30" s="96"/>
      <c r="L30" s="96"/>
      <c r="M30" s="96"/>
      <c r="N30" s="96"/>
      <c r="O30" s="96"/>
      <c r="P30" s="96"/>
      <c r="Q30" s="96"/>
      <c r="R30" s="96"/>
      <c r="S30" s="96"/>
      <c r="T30" s="96"/>
      <c r="U30" s="95"/>
    </row>
    <row r="31" spans="1:22" ht="34.5" customHeight="1">
      <c r="B31" s="94" t="s">
        <v>1245</v>
      </c>
      <c r="C31" s="96"/>
      <c r="D31" s="96"/>
      <c r="E31" s="96"/>
      <c r="F31" s="96"/>
      <c r="G31" s="96"/>
      <c r="H31" s="96"/>
      <c r="I31" s="96"/>
      <c r="J31" s="96"/>
      <c r="K31" s="96"/>
      <c r="L31" s="96"/>
      <c r="M31" s="96"/>
      <c r="N31" s="96"/>
      <c r="O31" s="96"/>
      <c r="P31" s="96"/>
      <c r="Q31" s="96"/>
      <c r="R31" s="96"/>
      <c r="S31" s="96"/>
      <c r="T31" s="96"/>
      <c r="U31" s="95"/>
    </row>
    <row r="32" spans="1:22" ht="34.5" customHeight="1">
      <c r="B32" s="94" t="s">
        <v>1246</v>
      </c>
      <c r="C32" s="96"/>
      <c r="D32" s="96"/>
      <c r="E32" s="96"/>
      <c r="F32" s="96"/>
      <c r="G32" s="96"/>
      <c r="H32" s="96"/>
      <c r="I32" s="96"/>
      <c r="J32" s="96"/>
      <c r="K32" s="96"/>
      <c r="L32" s="96"/>
      <c r="M32" s="96"/>
      <c r="N32" s="96"/>
      <c r="O32" s="96"/>
      <c r="P32" s="96"/>
      <c r="Q32" s="96"/>
      <c r="R32" s="96"/>
      <c r="S32" s="96"/>
      <c r="T32" s="96"/>
      <c r="U32" s="95"/>
    </row>
    <row r="33" spans="2:21" ht="34.5" customHeight="1">
      <c r="B33" s="94" t="s">
        <v>1247</v>
      </c>
      <c r="C33" s="96"/>
      <c r="D33" s="96"/>
      <c r="E33" s="96"/>
      <c r="F33" s="96"/>
      <c r="G33" s="96"/>
      <c r="H33" s="96"/>
      <c r="I33" s="96"/>
      <c r="J33" s="96"/>
      <c r="K33" s="96"/>
      <c r="L33" s="96"/>
      <c r="M33" s="96"/>
      <c r="N33" s="96"/>
      <c r="O33" s="96"/>
      <c r="P33" s="96"/>
      <c r="Q33" s="96"/>
      <c r="R33" s="96"/>
      <c r="S33" s="96"/>
      <c r="T33" s="96"/>
      <c r="U33" s="95"/>
    </row>
    <row r="34" spans="2:21" ht="48" customHeight="1">
      <c r="B34" s="94" t="s">
        <v>1248</v>
      </c>
      <c r="C34" s="96"/>
      <c r="D34" s="96"/>
      <c r="E34" s="96"/>
      <c r="F34" s="96"/>
      <c r="G34" s="96"/>
      <c r="H34" s="96"/>
      <c r="I34" s="96"/>
      <c r="J34" s="96"/>
      <c r="K34" s="96"/>
      <c r="L34" s="96"/>
      <c r="M34" s="96"/>
      <c r="N34" s="96"/>
      <c r="O34" s="96"/>
      <c r="P34" s="96"/>
      <c r="Q34" s="96"/>
      <c r="R34" s="96"/>
      <c r="S34" s="96"/>
      <c r="T34" s="96"/>
      <c r="U34" s="95"/>
    </row>
    <row r="35" spans="2:21" ht="34.5" customHeight="1">
      <c r="B35" s="94" t="s">
        <v>1249</v>
      </c>
      <c r="C35" s="96"/>
      <c r="D35" s="96"/>
      <c r="E35" s="96"/>
      <c r="F35" s="96"/>
      <c r="G35" s="96"/>
      <c r="H35" s="96"/>
      <c r="I35" s="96"/>
      <c r="J35" s="96"/>
      <c r="K35" s="96"/>
      <c r="L35" s="96"/>
      <c r="M35" s="96"/>
      <c r="N35" s="96"/>
      <c r="O35" s="96"/>
      <c r="P35" s="96"/>
      <c r="Q35" s="96"/>
      <c r="R35" s="96"/>
      <c r="S35" s="96"/>
      <c r="T35" s="96"/>
      <c r="U35" s="95"/>
    </row>
    <row r="36" spans="2:21" ht="34.5" customHeight="1">
      <c r="B36" s="94" t="s">
        <v>1250</v>
      </c>
      <c r="C36" s="96"/>
      <c r="D36" s="96"/>
      <c r="E36" s="96"/>
      <c r="F36" s="96"/>
      <c r="G36" s="96"/>
      <c r="H36" s="96"/>
      <c r="I36" s="96"/>
      <c r="J36" s="96"/>
      <c r="K36" s="96"/>
      <c r="L36" s="96"/>
      <c r="M36" s="96"/>
      <c r="N36" s="96"/>
      <c r="O36" s="96"/>
      <c r="P36" s="96"/>
      <c r="Q36" s="96"/>
      <c r="R36" s="96"/>
      <c r="S36" s="96"/>
      <c r="T36" s="96"/>
      <c r="U36" s="95"/>
    </row>
    <row r="37" spans="2:21" ht="34.5" customHeight="1">
      <c r="B37" s="94" t="s">
        <v>1251</v>
      </c>
      <c r="C37" s="96"/>
      <c r="D37" s="96"/>
      <c r="E37" s="96"/>
      <c r="F37" s="96"/>
      <c r="G37" s="96"/>
      <c r="H37" s="96"/>
      <c r="I37" s="96"/>
      <c r="J37" s="96"/>
      <c r="K37" s="96"/>
      <c r="L37" s="96"/>
      <c r="M37" s="96"/>
      <c r="N37" s="96"/>
      <c r="O37" s="96"/>
      <c r="P37" s="96"/>
      <c r="Q37" s="96"/>
      <c r="R37" s="96"/>
      <c r="S37" s="96"/>
      <c r="T37" s="96"/>
      <c r="U37" s="95"/>
    </row>
    <row r="38" spans="2:21" ht="34.5" customHeight="1">
      <c r="B38" s="94" t="s">
        <v>1252</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1253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T4" sqref="T4:U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4.88671875" style="1" customWidth="1"/>
    <col min="12" max="12" width="8.6640625" style="1" customWidth="1"/>
    <col min="13" max="13" width="6.77734375" style="1" customWidth="1"/>
    <col min="14" max="14" width="9.21875" style="1" customWidth="1"/>
    <col min="15" max="15" width="28.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1254</v>
      </c>
      <c r="D4" s="15" t="s">
        <v>1255</v>
      </c>
      <c r="E4" s="15"/>
      <c r="F4" s="15"/>
      <c r="G4" s="15"/>
      <c r="H4" s="15"/>
      <c r="I4" s="16"/>
      <c r="J4" s="17" t="s">
        <v>6</v>
      </c>
      <c r="K4" s="18" t="s">
        <v>7</v>
      </c>
      <c r="L4" s="19" t="s">
        <v>8</v>
      </c>
      <c r="M4" s="19"/>
      <c r="N4" s="19"/>
      <c r="O4" s="19"/>
      <c r="P4" s="17" t="s">
        <v>9</v>
      </c>
      <c r="Q4" s="19" t="s">
        <v>576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1256</v>
      </c>
      <c r="D11" s="58"/>
      <c r="E11" s="58"/>
      <c r="F11" s="58"/>
      <c r="G11" s="58"/>
      <c r="H11" s="58"/>
      <c r="I11" s="58" t="s">
        <v>1257</v>
      </c>
      <c r="J11" s="58"/>
      <c r="K11" s="58"/>
      <c r="L11" s="58" t="s">
        <v>1258</v>
      </c>
      <c r="M11" s="58"/>
      <c r="N11" s="58"/>
      <c r="O11" s="58"/>
      <c r="P11" s="59" t="s">
        <v>40</v>
      </c>
      <c r="Q11" s="59" t="s">
        <v>41</v>
      </c>
      <c r="R11" s="59">
        <v>98.12</v>
      </c>
      <c r="S11" s="59" t="s">
        <v>42</v>
      </c>
      <c r="T11" s="59" t="s">
        <v>42</v>
      </c>
      <c r="U11" s="60" t="str">
        <f>IF(ISERR(T11/S11*100),"N/A",T11/S11*100)</f>
        <v>N/A</v>
      </c>
    </row>
    <row r="12" spans="1:34" ht="75" customHeight="1" thickTop="1" thickBot="1">
      <c r="A12" s="56"/>
      <c r="B12" s="57" t="s">
        <v>46</v>
      </c>
      <c r="C12" s="58" t="s">
        <v>1259</v>
      </c>
      <c r="D12" s="58"/>
      <c r="E12" s="58"/>
      <c r="F12" s="58"/>
      <c r="G12" s="58"/>
      <c r="H12" s="58"/>
      <c r="I12" s="58" t="s">
        <v>1260</v>
      </c>
      <c r="J12" s="58"/>
      <c r="K12" s="58"/>
      <c r="L12" s="58" t="s">
        <v>1261</v>
      </c>
      <c r="M12" s="58"/>
      <c r="N12" s="58"/>
      <c r="O12" s="58"/>
      <c r="P12" s="59" t="s">
        <v>40</v>
      </c>
      <c r="Q12" s="59" t="s">
        <v>41</v>
      </c>
      <c r="R12" s="59" t="s">
        <v>42</v>
      </c>
      <c r="S12" s="59" t="s">
        <v>42</v>
      </c>
      <c r="T12" s="59" t="s">
        <v>42</v>
      </c>
      <c r="U12" s="60" t="str">
        <f>IF(ISERR(T12/S12*100),"N/A",T12/S12*100)</f>
        <v>N/A</v>
      </c>
    </row>
    <row r="13" spans="1:34" ht="75" customHeight="1" thickTop="1" thickBot="1">
      <c r="A13" s="56"/>
      <c r="B13" s="57" t="s">
        <v>51</v>
      </c>
      <c r="C13" s="58" t="s">
        <v>1262</v>
      </c>
      <c r="D13" s="58"/>
      <c r="E13" s="58"/>
      <c r="F13" s="58"/>
      <c r="G13" s="58"/>
      <c r="H13" s="58"/>
      <c r="I13" s="58" t="s">
        <v>1263</v>
      </c>
      <c r="J13" s="58"/>
      <c r="K13" s="58"/>
      <c r="L13" s="58" t="s">
        <v>1264</v>
      </c>
      <c r="M13" s="58"/>
      <c r="N13" s="58"/>
      <c r="O13" s="58"/>
      <c r="P13" s="59" t="s">
        <v>1265</v>
      </c>
      <c r="Q13" s="59" t="s">
        <v>41</v>
      </c>
      <c r="R13" s="59">
        <v>100</v>
      </c>
      <c r="S13" s="59" t="s">
        <v>42</v>
      </c>
      <c r="T13" s="59" t="s">
        <v>42</v>
      </c>
      <c r="U13" s="60" t="str">
        <f>IF(ISERR(T13/S13*100),"N/A",T13/S13*100)</f>
        <v>N/A</v>
      </c>
    </row>
    <row r="14" spans="1:34" ht="75" customHeight="1" thickTop="1" thickBot="1">
      <c r="A14" s="56"/>
      <c r="B14" s="57" t="s">
        <v>56</v>
      </c>
      <c r="C14" s="58" t="s">
        <v>1266</v>
      </c>
      <c r="D14" s="58"/>
      <c r="E14" s="58"/>
      <c r="F14" s="58"/>
      <c r="G14" s="58"/>
      <c r="H14" s="58"/>
      <c r="I14" s="58" t="s">
        <v>1267</v>
      </c>
      <c r="J14" s="58"/>
      <c r="K14" s="58"/>
      <c r="L14" s="58" t="s">
        <v>1268</v>
      </c>
      <c r="M14" s="58"/>
      <c r="N14" s="58"/>
      <c r="O14" s="58"/>
      <c r="P14" s="59" t="s">
        <v>40</v>
      </c>
      <c r="Q14" s="59" t="s">
        <v>152</v>
      </c>
      <c r="R14" s="59">
        <v>100</v>
      </c>
      <c r="S14" s="59" t="s">
        <v>42</v>
      </c>
      <c r="T14" s="59" t="s">
        <v>42</v>
      </c>
      <c r="U14" s="60"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1269</v>
      </c>
      <c r="C22" s="96"/>
      <c r="D22" s="96"/>
      <c r="E22" s="96"/>
      <c r="F22" s="96"/>
      <c r="G22" s="96"/>
      <c r="H22" s="96"/>
      <c r="I22" s="96"/>
      <c r="J22" s="96"/>
      <c r="K22" s="96"/>
      <c r="L22" s="96"/>
      <c r="M22" s="96"/>
      <c r="N22" s="96"/>
      <c r="O22" s="96"/>
      <c r="P22" s="96"/>
      <c r="Q22" s="96"/>
      <c r="R22" s="96"/>
      <c r="S22" s="96"/>
      <c r="T22" s="96"/>
      <c r="U22" s="95"/>
    </row>
    <row r="23" spans="2:21" ht="34.5" customHeight="1">
      <c r="B23" s="94" t="s">
        <v>1270</v>
      </c>
      <c r="C23" s="96"/>
      <c r="D23" s="96"/>
      <c r="E23" s="96"/>
      <c r="F23" s="96"/>
      <c r="G23" s="96"/>
      <c r="H23" s="96"/>
      <c r="I23" s="96"/>
      <c r="J23" s="96"/>
      <c r="K23" s="96"/>
      <c r="L23" s="96"/>
      <c r="M23" s="96"/>
      <c r="N23" s="96"/>
      <c r="O23" s="96"/>
      <c r="P23" s="96"/>
      <c r="Q23" s="96"/>
      <c r="R23" s="96"/>
      <c r="S23" s="96"/>
      <c r="T23" s="96"/>
      <c r="U23" s="95"/>
    </row>
    <row r="24" spans="2:21" ht="34.5" customHeight="1">
      <c r="B24" s="94" t="s">
        <v>1271</v>
      </c>
      <c r="C24" s="96"/>
      <c r="D24" s="96"/>
      <c r="E24" s="96"/>
      <c r="F24" s="96"/>
      <c r="G24" s="96"/>
      <c r="H24" s="96"/>
      <c r="I24" s="96"/>
      <c r="J24" s="96"/>
      <c r="K24" s="96"/>
      <c r="L24" s="96"/>
      <c r="M24" s="96"/>
      <c r="N24" s="96"/>
      <c r="O24" s="96"/>
      <c r="P24" s="96"/>
      <c r="Q24" s="96"/>
      <c r="R24" s="96"/>
      <c r="S24" s="96"/>
      <c r="T24" s="96"/>
      <c r="U24" s="95"/>
    </row>
    <row r="25" spans="2:21" ht="34.5" customHeight="1" thickBot="1">
      <c r="B25" s="97" t="s">
        <v>1272</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9.5546875" style="1" customWidth="1"/>
    <col min="12" max="12" width="8.6640625" style="1" customWidth="1"/>
    <col min="13" max="13" width="6.77734375" style="1" customWidth="1"/>
    <col min="14" max="14" width="9.21875" style="1" customWidth="1"/>
    <col min="15" max="15" width="31.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1273</v>
      </c>
      <c r="D4" s="15" t="s">
        <v>1274</v>
      </c>
      <c r="E4" s="15"/>
      <c r="F4" s="15"/>
      <c r="G4" s="15"/>
      <c r="H4" s="15"/>
      <c r="I4" s="16"/>
      <c r="J4" s="17" t="s">
        <v>6</v>
      </c>
      <c r="K4" s="18" t="s">
        <v>7</v>
      </c>
      <c r="L4" s="19" t="s">
        <v>8</v>
      </c>
      <c r="M4" s="19"/>
      <c r="N4" s="19"/>
      <c r="O4" s="19"/>
      <c r="P4" s="17" t="s">
        <v>9</v>
      </c>
      <c r="Q4" s="19" t="s">
        <v>1167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1275</v>
      </c>
      <c r="D11" s="58"/>
      <c r="E11" s="58"/>
      <c r="F11" s="58"/>
      <c r="G11" s="58"/>
      <c r="H11" s="58"/>
      <c r="I11" s="58" t="s">
        <v>1276</v>
      </c>
      <c r="J11" s="58"/>
      <c r="K11" s="58"/>
      <c r="L11" s="58" t="s">
        <v>1277</v>
      </c>
      <c r="M11" s="58"/>
      <c r="N11" s="58"/>
      <c r="O11" s="58"/>
      <c r="P11" s="59" t="s">
        <v>97</v>
      </c>
      <c r="Q11" s="59" t="s">
        <v>1278</v>
      </c>
      <c r="R11" s="59">
        <v>0.72</v>
      </c>
      <c r="S11" s="59" t="s">
        <v>42</v>
      </c>
      <c r="T11" s="59">
        <v>0</v>
      </c>
      <c r="U11" s="60" t="str">
        <f t="shared" ref="U11:U16" si="0">IF(ISERR(T11/S11*100),"N/A",T11/S11*100)</f>
        <v>N/A</v>
      </c>
    </row>
    <row r="12" spans="1:34" ht="75" customHeight="1" thickTop="1">
      <c r="A12" s="56"/>
      <c r="B12" s="57" t="s">
        <v>46</v>
      </c>
      <c r="C12" s="58" t="s">
        <v>1279</v>
      </c>
      <c r="D12" s="58"/>
      <c r="E12" s="58"/>
      <c r="F12" s="58"/>
      <c r="G12" s="58"/>
      <c r="H12" s="58"/>
      <c r="I12" s="58" t="s">
        <v>1280</v>
      </c>
      <c r="J12" s="58"/>
      <c r="K12" s="58"/>
      <c r="L12" s="58" t="s">
        <v>1281</v>
      </c>
      <c r="M12" s="58"/>
      <c r="N12" s="58"/>
      <c r="O12" s="58"/>
      <c r="P12" s="59" t="s">
        <v>97</v>
      </c>
      <c r="Q12" s="59" t="s">
        <v>41</v>
      </c>
      <c r="R12" s="59">
        <v>3.04</v>
      </c>
      <c r="S12" s="59" t="s">
        <v>42</v>
      </c>
      <c r="T12" s="59" t="s">
        <v>42</v>
      </c>
      <c r="U12" s="60" t="str">
        <f t="shared" si="0"/>
        <v>N/A</v>
      </c>
    </row>
    <row r="13" spans="1:34" ht="75" customHeight="1" thickBot="1">
      <c r="A13" s="56"/>
      <c r="B13" s="61" t="s">
        <v>43</v>
      </c>
      <c r="C13" s="62" t="s">
        <v>43</v>
      </c>
      <c r="D13" s="62"/>
      <c r="E13" s="62"/>
      <c r="F13" s="62"/>
      <c r="G13" s="62"/>
      <c r="H13" s="62"/>
      <c r="I13" s="62" t="s">
        <v>1282</v>
      </c>
      <c r="J13" s="62"/>
      <c r="K13" s="62"/>
      <c r="L13" s="62" t="s">
        <v>1283</v>
      </c>
      <c r="M13" s="62"/>
      <c r="N13" s="62"/>
      <c r="O13" s="62"/>
      <c r="P13" s="63" t="s">
        <v>40</v>
      </c>
      <c r="Q13" s="63" t="s">
        <v>55</v>
      </c>
      <c r="R13" s="63">
        <v>71.430000000000007</v>
      </c>
      <c r="S13" s="63">
        <v>49.2</v>
      </c>
      <c r="T13" s="63">
        <v>51.21</v>
      </c>
      <c r="U13" s="65">
        <f t="shared" si="0"/>
        <v>104.08536585365853</v>
      </c>
    </row>
    <row r="14" spans="1:34" ht="75" customHeight="1" thickTop="1">
      <c r="A14" s="56"/>
      <c r="B14" s="57" t="s">
        <v>51</v>
      </c>
      <c r="C14" s="58" t="s">
        <v>1284</v>
      </c>
      <c r="D14" s="58"/>
      <c r="E14" s="58"/>
      <c r="F14" s="58"/>
      <c r="G14" s="58"/>
      <c r="H14" s="58"/>
      <c r="I14" s="58" t="s">
        <v>1285</v>
      </c>
      <c r="J14" s="58"/>
      <c r="K14" s="58"/>
      <c r="L14" s="58" t="s">
        <v>1286</v>
      </c>
      <c r="M14" s="58"/>
      <c r="N14" s="58"/>
      <c r="O14" s="58"/>
      <c r="P14" s="59" t="s">
        <v>40</v>
      </c>
      <c r="Q14" s="59" t="s">
        <v>1287</v>
      </c>
      <c r="R14" s="59">
        <v>83.13</v>
      </c>
      <c r="S14" s="59">
        <v>61.75</v>
      </c>
      <c r="T14" s="59">
        <v>59.37</v>
      </c>
      <c r="U14" s="60">
        <f t="shared" si="0"/>
        <v>96.145748987854248</v>
      </c>
    </row>
    <row r="15" spans="1:34" ht="75" customHeight="1" thickBot="1">
      <c r="A15" s="56"/>
      <c r="B15" s="61" t="s">
        <v>43</v>
      </c>
      <c r="C15" s="62" t="s">
        <v>43</v>
      </c>
      <c r="D15" s="62"/>
      <c r="E15" s="62"/>
      <c r="F15" s="62"/>
      <c r="G15" s="62"/>
      <c r="H15" s="62"/>
      <c r="I15" s="62" t="s">
        <v>1288</v>
      </c>
      <c r="J15" s="62"/>
      <c r="K15" s="62"/>
      <c r="L15" s="62" t="s">
        <v>1289</v>
      </c>
      <c r="M15" s="62"/>
      <c r="N15" s="62"/>
      <c r="O15" s="62"/>
      <c r="P15" s="63" t="s">
        <v>40</v>
      </c>
      <c r="Q15" s="63" t="s">
        <v>50</v>
      </c>
      <c r="R15" s="63">
        <v>90</v>
      </c>
      <c r="S15" s="63" t="s">
        <v>42</v>
      </c>
      <c r="T15" s="63" t="s">
        <v>42</v>
      </c>
      <c r="U15" s="65" t="str">
        <f t="shared" si="0"/>
        <v>N/A</v>
      </c>
    </row>
    <row r="16" spans="1:34" ht="75" customHeight="1" thickTop="1" thickBot="1">
      <c r="A16" s="56"/>
      <c r="B16" s="57" t="s">
        <v>56</v>
      </c>
      <c r="C16" s="58" t="s">
        <v>1290</v>
      </c>
      <c r="D16" s="58"/>
      <c r="E16" s="58"/>
      <c r="F16" s="58"/>
      <c r="G16" s="58"/>
      <c r="H16" s="58"/>
      <c r="I16" s="58" t="s">
        <v>1291</v>
      </c>
      <c r="J16" s="58"/>
      <c r="K16" s="58"/>
      <c r="L16" s="58" t="s">
        <v>1292</v>
      </c>
      <c r="M16" s="58"/>
      <c r="N16" s="58"/>
      <c r="O16" s="58"/>
      <c r="P16" s="59" t="s">
        <v>40</v>
      </c>
      <c r="Q16" s="59" t="s">
        <v>148</v>
      </c>
      <c r="R16" s="59">
        <v>90.21</v>
      </c>
      <c r="S16" s="59" t="s">
        <v>42</v>
      </c>
      <c r="T16" s="59">
        <v>90.21</v>
      </c>
      <c r="U16" s="60" t="str">
        <f t="shared" si="0"/>
        <v>N/A</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69</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1293</v>
      </c>
      <c r="C24" s="96"/>
      <c r="D24" s="96"/>
      <c r="E24" s="96"/>
      <c r="F24" s="96"/>
      <c r="G24" s="96"/>
      <c r="H24" s="96"/>
      <c r="I24" s="96"/>
      <c r="J24" s="96"/>
      <c r="K24" s="96"/>
      <c r="L24" s="96"/>
      <c r="M24" s="96"/>
      <c r="N24" s="96"/>
      <c r="O24" s="96"/>
      <c r="P24" s="96"/>
      <c r="Q24" s="96"/>
      <c r="R24" s="96"/>
      <c r="S24" s="96"/>
      <c r="T24" s="96"/>
      <c r="U24" s="95"/>
    </row>
    <row r="25" spans="2:22" ht="34.5" customHeight="1">
      <c r="B25" s="94" t="s">
        <v>1294</v>
      </c>
      <c r="C25" s="96"/>
      <c r="D25" s="96"/>
      <c r="E25" s="96"/>
      <c r="F25" s="96"/>
      <c r="G25" s="96"/>
      <c r="H25" s="96"/>
      <c r="I25" s="96"/>
      <c r="J25" s="96"/>
      <c r="K25" s="96"/>
      <c r="L25" s="96"/>
      <c r="M25" s="96"/>
      <c r="N25" s="96"/>
      <c r="O25" s="96"/>
      <c r="P25" s="96"/>
      <c r="Q25" s="96"/>
      <c r="R25" s="96"/>
      <c r="S25" s="96"/>
      <c r="T25" s="96"/>
      <c r="U25" s="95"/>
    </row>
    <row r="26" spans="2:22" ht="58.95" customHeight="1">
      <c r="B26" s="94" t="s">
        <v>1295</v>
      </c>
      <c r="C26" s="96"/>
      <c r="D26" s="96"/>
      <c r="E26" s="96"/>
      <c r="F26" s="96"/>
      <c r="G26" s="96"/>
      <c r="H26" s="96"/>
      <c r="I26" s="96"/>
      <c r="J26" s="96"/>
      <c r="K26" s="96"/>
      <c r="L26" s="96"/>
      <c r="M26" s="96"/>
      <c r="N26" s="96"/>
      <c r="O26" s="96"/>
      <c r="P26" s="96"/>
      <c r="Q26" s="96"/>
      <c r="R26" s="96"/>
      <c r="S26" s="96"/>
      <c r="T26" s="96"/>
      <c r="U26" s="95"/>
    </row>
    <row r="27" spans="2:22" ht="43.95" customHeight="1">
      <c r="B27" s="94" t="s">
        <v>1296</v>
      </c>
      <c r="C27" s="96"/>
      <c r="D27" s="96"/>
      <c r="E27" s="96"/>
      <c r="F27" s="96"/>
      <c r="G27" s="96"/>
      <c r="H27" s="96"/>
      <c r="I27" s="96"/>
      <c r="J27" s="96"/>
      <c r="K27" s="96"/>
      <c r="L27" s="96"/>
      <c r="M27" s="96"/>
      <c r="N27" s="96"/>
      <c r="O27" s="96"/>
      <c r="P27" s="96"/>
      <c r="Q27" s="96"/>
      <c r="R27" s="96"/>
      <c r="S27" s="96"/>
      <c r="T27" s="96"/>
      <c r="U27" s="95"/>
    </row>
    <row r="28" spans="2:22" ht="34.5" customHeight="1">
      <c r="B28" s="94" t="s">
        <v>1297</v>
      </c>
      <c r="C28" s="96"/>
      <c r="D28" s="96"/>
      <c r="E28" s="96"/>
      <c r="F28" s="96"/>
      <c r="G28" s="96"/>
      <c r="H28" s="96"/>
      <c r="I28" s="96"/>
      <c r="J28" s="96"/>
      <c r="K28" s="96"/>
      <c r="L28" s="96"/>
      <c r="M28" s="96"/>
      <c r="N28" s="96"/>
      <c r="O28" s="96"/>
      <c r="P28" s="96"/>
      <c r="Q28" s="96"/>
      <c r="R28" s="96"/>
      <c r="S28" s="96"/>
      <c r="T28" s="96"/>
      <c r="U28" s="95"/>
    </row>
    <row r="29" spans="2:22" ht="109.8" customHeight="1" thickBot="1">
      <c r="B29" s="97" t="s">
        <v>1298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W6" sqref="W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3.6640625" style="1" customWidth="1"/>
    <col min="9" max="9" width="7.33203125" style="1" customWidth="1"/>
    <col min="10" max="10" width="8.77734375" style="1" customWidth="1"/>
    <col min="11" max="11" width="21.21875" style="1" customWidth="1"/>
    <col min="12" max="12" width="8.6640625" style="1" customWidth="1"/>
    <col min="13" max="13" width="6.77734375" style="1" customWidth="1"/>
    <col min="14" max="14" width="9.21875" style="1" customWidth="1"/>
    <col min="15" max="15" width="26.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1299</v>
      </c>
      <c r="D4" s="15" t="s">
        <v>1300</v>
      </c>
      <c r="E4" s="15"/>
      <c r="F4" s="15"/>
      <c r="G4" s="15"/>
      <c r="H4" s="15"/>
      <c r="I4" s="16"/>
      <c r="J4" s="17" t="s">
        <v>6</v>
      </c>
      <c r="K4" s="18" t="s">
        <v>7</v>
      </c>
      <c r="L4" s="19" t="s">
        <v>8</v>
      </c>
      <c r="M4" s="19"/>
      <c r="N4" s="19"/>
      <c r="O4" s="19"/>
      <c r="P4" s="17" t="s">
        <v>9</v>
      </c>
      <c r="Q4" s="19" t="s">
        <v>1301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1302</v>
      </c>
      <c r="D11" s="58"/>
      <c r="E11" s="58"/>
      <c r="F11" s="58"/>
      <c r="G11" s="58"/>
      <c r="H11" s="58"/>
      <c r="I11" s="58" t="s">
        <v>1303</v>
      </c>
      <c r="J11" s="58"/>
      <c r="K11" s="58"/>
      <c r="L11" s="58" t="s">
        <v>1304</v>
      </c>
      <c r="M11" s="58"/>
      <c r="N11" s="58"/>
      <c r="O11" s="58"/>
      <c r="P11" s="59" t="s">
        <v>97</v>
      </c>
      <c r="Q11" s="59" t="s">
        <v>1278</v>
      </c>
      <c r="R11" s="59">
        <v>25.01</v>
      </c>
      <c r="S11" s="59" t="s">
        <v>42</v>
      </c>
      <c r="T11" s="59">
        <v>0</v>
      </c>
      <c r="U11" s="60" t="str">
        <f t="shared" ref="U11:U25" si="0">IF(ISERR(T11/S11*100),"N/A",T11/S11*100)</f>
        <v>N/A</v>
      </c>
    </row>
    <row r="12" spans="1:34" ht="75" customHeight="1" thickTop="1" thickBot="1">
      <c r="A12" s="56"/>
      <c r="B12" s="57" t="s">
        <v>46</v>
      </c>
      <c r="C12" s="58" t="s">
        <v>1305</v>
      </c>
      <c r="D12" s="58"/>
      <c r="E12" s="58"/>
      <c r="F12" s="58"/>
      <c r="G12" s="58"/>
      <c r="H12" s="58"/>
      <c r="I12" s="58" t="s">
        <v>1306</v>
      </c>
      <c r="J12" s="58"/>
      <c r="K12" s="58"/>
      <c r="L12" s="58" t="s">
        <v>1307</v>
      </c>
      <c r="M12" s="58"/>
      <c r="N12" s="58"/>
      <c r="O12" s="58"/>
      <c r="P12" s="59" t="s">
        <v>97</v>
      </c>
      <c r="Q12" s="59" t="s">
        <v>41</v>
      </c>
      <c r="R12" s="59">
        <v>10.039999999999999</v>
      </c>
      <c r="S12" s="59" t="s">
        <v>42</v>
      </c>
      <c r="T12" s="59" t="s">
        <v>42</v>
      </c>
      <c r="U12" s="60" t="str">
        <f t="shared" si="0"/>
        <v>N/A</v>
      </c>
    </row>
    <row r="13" spans="1:34" ht="75" customHeight="1" thickTop="1">
      <c r="A13" s="56"/>
      <c r="B13" s="57" t="s">
        <v>51</v>
      </c>
      <c r="C13" s="58" t="s">
        <v>1308</v>
      </c>
      <c r="D13" s="58"/>
      <c r="E13" s="58"/>
      <c r="F13" s="58"/>
      <c r="G13" s="58"/>
      <c r="H13" s="58"/>
      <c r="I13" s="58" t="s">
        <v>1309</v>
      </c>
      <c r="J13" s="58"/>
      <c r="K13" s="58"/>
      <c r="L13" s="58" t="s">
        <v>1310</v>
      </c>
      <c r="M13" s="58"/>
      <c r="N13" s="58"/>
      <c r="O13" s="58"/>
      <c r="P13" s="59" t="s">
        <v>40</v>
      </c>
      <c r="Q13" s="59" t="s">
        <v>152</v>
      </c>
      <c r="R13" s="59">
        <v>1.0900000000000001</v>
      </c>
      <c r="S13" s="59" t="s">
        <v>42</v>
      </c>
      <c r="T13" s="59" t="s">
        <v>42</v>
      </c>
      <c r="U13" s="60" t="str">
        <f t="shared" si="0"/>
        <v>N/A</v>
      </c>
    </row>
    <row r="14" spans="1:34" ht="75" customHeight="1">
      <c r="A14" s="56"/>
      <c r="B14" s="61" t="s">
        <v>43</v>
      </c>
      <c r="C14" s="62" t="s">
        <v>43</v>
      </c>
      <c r="D14" s="62"/>
      <c r="E14" s="62"/>
      <c r="F14" s="62"/>
      <c r="G14" s="62"/>
      <c r="H14" s="62"/>
      <c r="I14" s="62" t="s">
        <v>1311</v>
      </c>
      <c r="J14" s="62"/>
      <c r="K14" s="62"/>
      <c r="L14" s="62" t="s">
        <v>1312</v>
      </c>
      <c r="M14" s="62"/>
      <c r="N14" s="62"/>
      <c r="O14" s="62"/>
      <c r="P14" s="63" t="s">
        <v>40</v>
      </c>
      <c r="Q14" s="63" t="s">
        <v>41</v>
      </c>
      <c r="R14" s="63">
        <v>160</v>
      </c>
      <c r="S14" s="63" t="s">
        <v>42</v>
      </c>
      <c r="T14" s="63" t="s">
        <v>42</v>
      </c>
      <c r="U14" s="65" t="str">
        <f t="shared" si="0"/>
        <v>N/A</v>
      </c>
    </row>
    <row r="15" spans="1:34" ht="75" customHeight="1">
      <c r="A15" s="56"/>
      <c r="B15" s="61" t="s">
        <v>43</v>
      </c>
      <c r="C15" s="62" t="s">
        <v>1313</v>
      </c>
      <c r="D15" s="62"/>
      <c r="E15" s="62"/>
      <c r="F15" s="62"/>
      <c r="G15" s="62"/>
      <c r="H15" s="62"/>
      <c r="I15" s="62" t="s">
        <v>1314</v>
      </c>
      <c r="J15" s="62"/>
      <c r="K15" s="62"/>
      <c r="L15" s="62" t="s">
        <v>1315</v>
      </c>
      <c r="M15" s="62"/>
      <c r="N15" s="62"/>
      <c r="O15" s="62"/>
      <c r="P15" s="63" t="s">
        <v>40</v>
      </c>
      <c r="Q15" s="63" t="s">
        <v>41</v>
      </c>
      <c r="R15" s="63">
        <v>1.45</v>
      </c>
      <c r="S15" s="63" t="s">
        <v>42</v>
      </c>
      <c r="T15" s="63" t="s">
        <v>42</v>
      </c>
      <c r="U15" s="65" t="str">
        <f t="shared" si="0"/>
        <v>N/A</v>
      </c>
    </row>
    <row r="16" spans="1:34" ht="75" customHeight="1">
      <c r="A16" s="56"/>
      <c r="B16" s="61" t="s">
        <v>43</v>
      </c>
      <c r="C16" s="62" t="s">
        <v>1316</v>
      </c>
      <c r="D16" s="62"/>
      <c r="E16" s="62"/>
      <c r="F16" s="62"/>
      <c r="G16" s="62"/>
      <c r="H16" s="62"/>
      <c r="I16" s="62" t="s">
        <v>1317</v>
      </c>
      <c r="J16" s="62"/>
      <c r="K16" s="62"/>
      <c r="L16" s="62" t="s">
        <v>1318</v>
      </c>
      <c r="M16" s="62"/>
      <c r="N16" s="62"/>
      <c r="O16" s="62"/>
      <c r="P16" s="63" t="s">
        <v>40</v>
      </c>
      <c r="Q16" s="63" t="s">
        <v>41</v>
      </c>
      <c r="R16" s="63">
        <v>50</v>
      </c>
      <c r="S16" s="63" t="s">
        <v>42</v>
      </c>
      <c r="T16" s="63" t="s">
        <v>42</v>
      </c>
      <c r="U16" s="65" t="str">
        <f t="shared" si="0"/>
        <v>N/A</v>
      </c>
    </row>
    <row r="17" spans="1:22" ht="75" customHeight="1">
      <c r="A17" s="56"/>
      <c r="B17" s="61" t="s">
        <v>43</v>
      </c>
      <c r="C17" s="62" t="s">
        <v>1319</v>
      </c>
      <c r="D17" s="62"/>
      <c r="E17" s="62"/>
      <c r="F17" s="62"/>
      <c r="G17" s="62"/>
      <c r="H17" s="62"/>
      <c r="I17" s="62" t="s">
        <v>1320</v>
      </c>
      <c r="J17" s="62"/>
      <c r="K17" s="62"/>
      <c r="L17" s="62" t="s">
        <v>1321</v>
      </c>
      <c r="M17" s="62"/>
      <c r="N17" s="62"/>
      <c r="O17" s="62"/>
      <c r="P17" s="63" t="s">
        <v>40</v>
      </c>
      <c r="Q17" s="63" t="s">
        <v>41</v>
      </c>
      <c r="R17" s="63">
        <v>83.33</v>
      </c>
      <c r="S17" s="63" t="s">
        <v>42</v>
      </c>
      <c r="T17" s="63" t="s">
        <v>42</v>
      </c>
      <c r="U17" s="65" t="str">
        <f t="shared" si="0"/>
        <v>N/A</v>
      </c>
    </row>
    <row r="18" spans="1:22" ht="75" customHeight="1" thickBot="1">
      <c r="A18" s="56"/>
      <c r="B18" s="61" t="s">
        <v>43</v>
      </c>
      <c r="C18" s="62" t="s">
        <v>43</v>
      </c>
      <c r="D18" s="62"/>
      <c r="E18" s="62"/>
      <c r="F18" s="62"/>
      <c r="G18" s="62"/>
      <c r="H18" s="62"/>
      <c r="I18" s="62" t="s">
        <v>1322</v>
      </c>
      <c r="J18" s="62"/>
      <c r="K18" s="62"/>
      <c r="L18" s="62" t="s">
        <v>1323</v>
      </c>
      <c r="M18" s="62"/>
      <c r="N18" s="62"/>
      <c r="O18" s="62"/>
      <c r="P18" s="63" t="s">
        <v>40</v>
      </c>
      <c r="Q18" s="63" t="s">
        <v>41</v>
      </c>
      <c r="R18" s="63">
        <v>0</v>
      </c>
      <c r="S18" s="63" t="s">
        <v>42</v>
      </c>
      <c r="T18" s="63" t="s">
        <v>42</v>
      </c>
      <c r="U18" s="65" t="str">
        <f t="shared" si="0"/>
        <v>N/A</v>
      </c>
    </row>
    <row r="19" spans="1:22" ht="75" customHeight="1" thickTop="1">
      <c r="A19" s="56"/>
      <c r="B19" s="57" t="s">
        <v>56</v>
      </c>
      <c r="C19" s="58" t="s">
        <v>1324</v>
      </c>
      <c r="D19" s="58"/>
      <c r="E19" s="58"/>
      <c r="F19" s="58"/>
      <c r="G19" s="58"/>
      <c r="H19" s="58"/>
      <c r="I19" s="58" t="s">
        <v>1325</v>
      </c>
      <c r="J19" s="58"/>
      <c r="K19" s="58"/>
      <c r="L19" s="58" t="s">
        <v>1326</v>
      </c>
      <c r="M19" s="58"/>
      <c r="N19" s="58"/>
      <c r="O19" s="58"/>
      <c r="P19" s="59" t="s">
        <v>40</v>
      </c>
      <c r="Q19" s="59" t="s">
        <v>60</v>
      </c>
      <c r="R19" s="59">
        <v>80</v>
      </c>
      <c r="S19" s="59">
        <v>12.86</v>
      </c>
      <c r="T19" s="59">
        <v>0</v>
      </c>
      <c r="U19" s="60">
        <f t="shared" si="0"/>
        <v>0</v>
      </c>
    </row>
    <row r="20" spans="1:22" ht="75" customHeight="1">
      <c r="A20" s="56"/>
      <c r="B20" s="61" t="s">
        <v>43</v>
      </c>
      <c r="C20" s="62" t="s">
        <v>1327</v>
      </c>
      <c r="D20" s="62"/>
      <c r="E20" s="62"/>
      <c r="F20" s="62"/>
      <c r="G20" s="62"/>
      <c r="H20" s="62"/>
      <c r="I20" s="62" t="s">
        <v>1328</v>
      </c>
      <c r="J20" s="62"/>
      <c r="K20" s="62"/>
      <c r="L20" s="62" t="s">
        <v>1329</v>
      </c>
      <c r="M20" s="62"/>
      <c r="N20" s="62"/>
      <c r="O20" s="62"/>
      <c r="P20" s="63" t="s">
        <v>40</v>
      </c>
      <c r="Q20" s="63" t="s">
        <v>60</v>
      </c>
      <c r="R20" s="63">
        <v>80</v>
      </c>
      <c r="S20" s="63">
        <v>12.86</v>
      </c>
      <c r="T20" s="63">
        <v>0</v>
      </c>
      <c r="U20" s="65">
        <f t="shared" si="0"/>
        <v>0</v>
      </c>
    </row>
    <row r="21" spans="1:22" ht="75" customHeight="1">
      <c r="A21" s="56"/>
      <c r="B21" s="61" t="s">
        <v>43</v>
      </c>
      <c r="C21" s="62" t="s">
        <v>1330</v>
      </c>
      <c r="D21" s="62"/>
      <c r="E21" s="62"/>
      <c r="F21" s="62"/>
      <c r="G21" s="62"/>
      <c r="H21" s="62"/>
      <c r="I21" s="62" t="s">
        <v>1331</v>
      </c>
      <c r="J21" s="62"/>
      <c r="K21" s="62"/>
      <c r="L21" s="62" t="s">
        <v>1332</v>
      </c>
      <c r="M21" s="62"/>
      <c r="N21" s="62"/>
      <c r="O21" s="62"/>
      <c r="P21" s="63" t="s">
        <v>40</v>
      </c>
      <c r="Q21" s="63" t="s">
        <v>60</v>
      </c>
      <c r="R21" s="63">
        <v>86.67</v>
      </c>
      <c r="S21" s="63">
        <v>12.5</v>
      </c>
      <c r="T21" s="63">
        <v>0</v>
      </c>
      <c r="U21" s="65">
        <f t="shared" si="0"/>
        <v>0</v>
      </c>
    </row>
    <row r="22" spans="1:22" ht="75" customHeight="1">
      <c r="A22" s="56"/>
      <c r="B22" s="61" t="s">
        <v>43</v>
      </c>
      <c r="C22" s="62" t="s">
        <v>1333</v>
      </c>
      <c r="D22" s="62"/>
      <c r="E22" s="62"/>
      <c r="F22" s="62"/>
      <c r="G22" s="62"/>
      <c r="H22" s="62"/>
      <c r="I22" s="62" t="s">
        <v>1334</v>
      </c>
      <c r="J22" s="62"/>
      <c r="K22" s="62"/>
      <c r="L22" s="62" t="s">
        <v>1335</v>
      </c>
      <c r="M22" s="62"/>
      <c r="N22" s="62"/>
      <c r="O22" s="62"/>
      <c r="P22" s="63" t="s">
        <v>40</v>
      </c>
      <c r="Q22" s="63" t="s">
        <v>60</v>
      </c>
      <c r="R22" s="63">
        <v>85.71</v>
      </c>
      <c r="S22" s="63">
        <v>12.86</v>
      </c>
      <c r="T22" s="63">
        <v>0</v>
      </c>
      <c r="U22" s="65">
        <f t="shared" si="0"/>
        <v>0</v>
      </c>
    </row>
    <row r="23" spans="1:22" ht="75" customHeight="1">
      <c r="A23" s="56"/>
      <c r="B23" s="61" t="s">
        <v>43</v>
      </c>
      <c r="C23" s="62" t="s">
        <v>1336</v>
      </c>
      <c r="D23" s="62"/>
      <c r="E23" s="62"/>
      <c r="F23" s="62"/>
      <c r="G23" s="62"/>
      <c r="H23" s="62"/>
      <c r="I23" s="62" t="s">
        <v>1337</v>
      </c>
      <c r="J23" s="62"/>
      <c r="K23" s="62"/>
      <c r="L23" s="62" t="s">
        <v>1338</v>
      </c>
      <c r="M23" s="62"/>
      <c r="N23" s="62"/>
      <c r="O23" s="62"/>
      <c r="P23" s="63" t="s">
        <v>40</v>
      </c>
      <c r="Q23" s="63" t="s">
        <v>60</v>
      </c>
      <c r="R23" s="63">
        <v>90</v>
      </c>
      <c r="S23" s="63">
        <v>12.42</v>
      </c>
      <c r="T23" s="63">
        <v>5.99</v>
      </c>
      <c r="U23" s="65">
        <f t="shared" si="0"/>
        <v>48.228663446054753</v>
      </c>
    </row>
    <row r="24" spans="1:22" ht="75" customHeight="1">
      <c r="A24" s="56"/>
      <c r="B24" s="61" t="s">
        <v>43</v>
      </c>
      <c r="C24" s="62" t="s">
        <v>1339</v>
      </c>
      <c r="D24" s="62"/>
      <c r="E24" s="62"/>
      <c r="F24" s="62"/>
      <c r="G24" s="62"/>
      <c r="H24" s="62"/>
      <c r="I24" s="62" t="s">
        <v>1340</v>
      </c>
      <c r="J24" s="62"/>
      <c r="K24" s="62"/>
      <c r="L24" s="62" t="s">
        <v>1341</v>
      </c>
      <c r="M24" s="62"/>
      <c r="N24" s="62"/>
      <c r="O24" s="62"/>
      <c r="P24" s="63" t="s">
        <v>40</v>
      </c>
      <c r="Q24" s="63" t="s">
        <v>60</v>
      </c>
      <c r="R24" s="63">
        <v>93.33</v>
      </c>
      <c r="S24" s="63">
        <v>13.33</v>
      </c>
      <c r="T24" s="63">
        <v>0</v>
      </c>
      <c r="U24" s="65">
        <f t="shared" si="0"/>
        <v>0</v>
      </c>
    </row>
    <row r="25" spans="1:22" ht="75" customHeight="1" thickBot="1">
      <c r="A25" s="56"/>
      <c r="B25" s="61" t="s">
        <v>43</v>
      </c>
      <c r="C25" s="62" t="s">
        <v>1342</v>
      </c>
      <c r="D25" s="62"/>
      <c r="E25" s="62"/>
      <c r="F25" s="62"/>
      <c r="G25" s="62"/>
      <c r="H25" s="62"/>
      <c r="I25" s="62" t="s">
        <v>1343</v>
      </c>
      <c r="J25" s="62"/>
      <c r="K25" s="62"/>
      <c r="L25" s="62" t="s">
        <v>1344</v>
      </c>
      <c r="M25" s="62"/>
      <c r="N25" s="62"/>
      <c r="O25" s="62"/>
      <c r="P25" s="63" t="s">
        <v>40</v>
      </c>
      <c r="Q25" s="63" t="s">
        <v>60</v>
      </c>
      <c r="R25" s="63">
        <v>0</v>
      </c>
      <c r="S25" s="63">
        <v>0</v>
      </c>
      <c r="T25" s="63">
        <v>0</v>
      </c>
      <c r="U25" s="65" t="str">
        <f t="shared" si="0"/>
        <v>N/A</v>
      </c>
    </row>
    <row r="26" spans="1:22" ht="22.5" customHeight="1" thickTop="1" thickBot="1">
      <c r="B26" s="9" t="s">
        <v>61</v>
      </c>
      <c r="C26" s="10"/>
      <c r="D26" s="10"/>
      <c r="E26" s="10"/>
      <c r="F26" s="10"/>
      <c r="G26" s="10"/>
      <c r="H26" s="11"/>
      <c r="I26" s="11"/>
      <c r="J26" s="11"/>
      <c r="K26" s="11"/>
      <c r="L26" s="11"/>
      <c r="M26" s="11"/>
      <c r="N26" s="11"/>
      <c r="O26" s="11"/>
      <c r="P26" s="11"/>
      <c r="Q26" s="11"/>
      <c r="R26" s="11"/>
      <c r="S26" s="11"/>
      <c r="T26" s="11"/>
      <c r="U26" s="12"/>
      <c r="V26" s="66"/>
    </row>
    <row r="27" spans="1:22" ht="26.25" customHeight="1" thickTop="1">
      <c r="B27" s="67"/>
      <c r="C27" s="68"/>
      <c r="D27" s="68"/>
      <c r="E27" s="68"/>
      <c r="F27" s="68"/>
      <c r="G27" s="68"/>
      <c r="H27" s="69"/>
      <c r="I27" s="69"/>
      <c r="J27" s="69"/>
      <c r="K27" s="69"/>
      <c r="L27" s="69"/>
      <c r="M27" s="69"/>
      <c r="N27" s="69"/>
      <c r="O27" s="69"/>
      <c r="P27" s="70"/>
      <c r="Q27" s="71"/>
      <c r="R27" s="72" t="s">
        <v>62</v>
      </c>
      <c r="S27" s="40" t="s">
        <v>63</v>
      </c>
      <c r="T27" s="72" t="s">
        <v>64</v>
      </c>
      <c r="U27" s="40" t="s">
        <v>65</v>
      </c>
    </row>
    <row r="28" spans="1:22" ht="26.25" customHeight="1" thickBot="1">
      <c r="B28" s="73"/>
      <c r="C28" s="74"/>
      <c r="D28" s="74"/>
      <c r="E28" s="74"/>
      <c r="F28" s="74"/>
      <c r="G28" s="74"/>
      <c r="H28" s="75"/>
      <c r="I28" s="75"/>
      <c r="J28" s="75"/>
      <c r="K28" s="75"/>
      <c r="L28" s="75"/>
      <c r="M28" s="75"/>
      <c r="N28" s="75"/>
      <c r="O28" s="75"/>
      <c r="P28" s="76"/>
      <c r="Q28" s="77"/>
      <c r="R28" s="78" t="s">
        <v>66</v>
      </c>
      <c r="S28" s="77" t="s">
        <v>66</v>
      </c>
      <c r="T28" s="77" t="s">
        <v>66</v>
      </c>
      <c r="U28" s="77" t="s">
        <v>67</v>
      </c>
    </row>
    <row r="29" spans="1:22" ht="13.5" customHeight="1" thickBot="1">
      <c r="B29" s="79" t="s">
        <v>68</v>
      </c>
      <c r="C29" s="80"/>
      <c r="D29" s="80"/>
      <c r="E29" s="81"/>
      <c r="F29" s="81"/>
      <c r="G29" s="81"/>
      <c r="H29" s="82"/>
      <c r="I29" s="82"/>
      <c r="J29" s="82"/>
      <c r="K29" s="82"/>
      <c r="L29" s="82"/>
      <c r="M29" s="82"/>
      <c r="N29" s="82"/>
      <c r="O29" s="82"/>
      <c r="P29" s="83"/>
      <c r="Q29" s="83"/>
      <c r="R29" s="84" t="str">
        <f t="shared" ref="R29:T30" si="1">"N/D"</f>
        <v>N/D</v>
      </c>
      <c r="S29" s="84" t="str">
        <f t="shared" si="1"/>
        <v>N/D</v>
      </c>
      <c r="T29" s="84" t="str">
        <f t="shared" si="1"/>
        <v>N/D</v>
      </c>
      <c r="U29" s="85" t="str">
        <f>+IF(ISERR(T29/S29*100),"N/A",T29/S29*100)</f>
        <v>N/A</v>
      </c>
    </row>
    <row r="30" spans="1:22" ht="13.5" customHeight="1" thickBot="1">
      <c r="B30" s="86" t="s">
        <v>69</v>
      </c>
      <c r="C30" s="87"/>
      <c r="D30" s="87"/>
      <c r="E30" s="88"/>
      <c r="F30" s="88"/>
      <c r="G30" s="88"/>
      <c r="H30" s="89"/>
      <c r="I30" s="89"/>
      <c r="J30" s="89"/>
      <c r="K30" s="89"/>
      <c r="L30" s="89"/>
      <c r="M30" s="89"/>
      <c r="N30" s="89"/>
      <c r="O30" s="89"/>
      <c r="P30" s="90"/>
      <c r="Q30" s="90"/>
      <c r="R30" s="84" t="str">
        <f t="shared" si="1"/>
        <v>N/D</v>
      </c>
      <c r="S30" s="84" t="str">
        <f t="shared" si="1"/>
        <v>N/D</v>
      </c>
      <c r="T30" s="84" t="str">
        <f t="shared" si="1"/>
        <v>N/D</v>
      </c>
      <c r="U30" s="85" t="str">
        <f>+IF(ISERR(T30/S30*100),"N/A",T30/S30*100)</f>
        <v>N/A</v>
      </c>
    </row>
    <row r="31" spans="1:22" ht="14.7" customHeight="1" thickTop="1" thickBot="1">
      <c r="B31" s="9" t="s">
        <v>70</v>
      </c>
      <c r="C31" s="10"/>
      <c r="D31" s="10"/>
      <c r="E31" s="10"/>
      <c r="F31" s="10"/>
      <c r="G31" s="10"/>
      <c r="H31" s="11"/>
      <c r="I31" s="11"/>
      <c r="J31" s="11"/>
      <c r="K31" s="11"/>
      <c r="L31" s="11"/>
      <c r="M31" s="11"/>
      <c r="N31" s="11"/>
      <c r="O31" s="11"/>
      <c r="P31" s="11"/>
      <c r="Q31" s="11"/>
      <c r="R31" s="11"/>
      <c r="S31" s="11"/>
      <c r="T31" s="11"/>
      <c r="U31" s="12"/>
    </row>
    <row r="32" spans="1:22" ht="44.25" customHeight="1" thickTop="1">
      <c r="B32" s="91" t="s">
        <v>71</v>
      </c>
      <c r="C32" s="93"/>
      <c r="D32" s="93"/>
      <c r="E32" s="93"/>
      <c r="F32" s="93"/>
      <c r="G32" s="93"/>
      <c r="H32" s="93"/>
      <c r="I32" s="93"/>
      <c r="J32" s="93"/>
      <c r="K32" s="93"/>
      <c r="L32" s="93"/>
      <c r="M32" s="93"/>
      <c r="N32" s="93"/>
      <c r="O32" s="93"/>
      <c r="P32" s="93"/>
      <c r="Q32" s="93"/>
      <c r="R32" s="93"/>
      <c r="S32" s="93"/>
      <c r="T32" s="93"/>
      <c r="U32" s="92"/>
    </row>
    <row r="33" spans="2:21" ht="17.7" customHeight="1">
      <c r="B33" s="94" t="s">
        <v>1345</v>
      </c>
      <c r="C33" s="96"/>
      <c r="D33" s="96"/>
      <c r="E33" s="96"/>
      <c r="F33" s="96"/>
      <c r="G33" s="96"/>
      <c r="H33" s="96"/>
      <c r="I33" s="96"/>
      <c r="J33" s="96"/>
      <c r="K33" s="96"/>
      <c r="L33" s="96"/>
      <c r="M33" s="96"/>
      <c r="N33" s="96"/>
      <c r="O33" s="96"/>
      <c r="P33" s="96"/>
      <c r="Q33" s="96"/>
      <c r="R33" s="96"/>
      <c r="S33" s="96"/>
      <c r="T33" s="96"/>
      <c r="U33" s="95"/>
    </row>
    <row r="34" spans="2:21" ht="34.5" customHeight="1">
      <c r="B34" s="94" t="s">
        <v>1346</v>
      </c>
      <c r="C34" s="96"/>
      <c r="D34" s="96"/>
      <c r="E34" s="96"/>
      <c r="F34" s="96"/>
      <c r="G34" s="96"/>
      <c r="H34" s="96"/>
      <c r="I34" s="96"/>
      <c r="J34" s="96"/>
      <c r="K34" s="96"/>
      <c r="L34" s="96"/>
      <c r="M34" s="96"/>
      <c r="N34" s="96"/>
      <c r="O34" s="96"/>
      <c r="P34" s="96"/>
      <c r="Q34" s="96"/>
      <c r="R34" s="96"/>
      <c r="S34" s="96"/>
      <c r="T34" s="96"/>
      <c r="U34" s="95"/>
    </row>
    <row r="35" spans="2:21" ht="34.5" customHeight="1">
      <c r="B35" s="94" t="s">
        <v>1347</v>
      </c>
      <c r="C35" s="96"/>
      <c r="D35" s="96"/>
      <c r="E35" s="96"/>
      <c r="F35" s="96"/>
      <c r="G35" s="96"/>
      <c r="H35" s="96"/>
      <c r="I35" s="96"/>
      <c r="J35" s="96"/>
      <c r="K35" s="96"/>
      <c r="L35" s="96"/>
      <c r="M35" s="96"/>
      <c r="N35" s="96"/>
      <c r="O35" s="96"/>
      <c r="P35" s="96"/>
      <c r="Q35" s="96"/>
      <c r="R35" s="96"/>
      <c r="S35" s="96"/>
      <c r="T35" s="96"/>
      <c r="U35" s="95"/>
    </row>
    <row r="36" spans="2:21" ht="16.95" customHeight="1">
      <c r="B36" s="94" t="s">
        <v>1348</v>
      </c>
      <c r="C36" s="96"/>
      <c r="D36" s="96"/>
      <c r="E36" s="96"/>
      <c r="F36" s="96"/>
      <c r="G36" s="96"/>
      <c r="H36" s="96"/>
      <c r="I36" s="96"/>
      <c r="J36" s="96"/>
      <c r="K36" s="96"/>
      <c r="L36" s="96"/>
      <c r="M36" s="96"/>
      <c r="N36" s="96"/>
      <c r="O36" s="96"/>
      <c r="P36" s="96"/>
      <c r="Q36" s="96"/>
      <c r="R36" s="96"/>
      <c r="S36" s="96"/>
      <c r="T36" s="96"/>
      <c r="U36" s="95"/>
    </row>
    <row r="37" spans="2:21" ht="34.5" customHeight="1">
      <c r="B37" s="94" t="s">
        <v>1349</v>
      </c>
      <c r="C37" s="96"/>
      <c r="D37" s="96"/>
      <c r="E37" s="96"/>
      <c r="F37" s="96"/>
      <c r="G37" s="96"/>
      <c r="H37" s="96"/>
      <c r="I37" s="96"/>
      <c r="J37" s="96"/>
      <c r="K37" s="96"/>
      <c r="L37" s="96"/>
      <c r="M37" s="96"/>
      <c r="N37" s="96"/>
      <c r="O37" s="96"/>
      <c r="P37" s="96"/>
      <c r="Q37" s="96"/>
      <c r="R37" s="96"/>
      <c r="S37" s="96"/>
      <c r="T37" s="96"/>
      <c r="U37" s="95"/>
    </row>
    <row r="38" spans="2:21" ht="16.5" customHeight="1">
      <c r="B38" s="94" t="s">
        <v>1350</v>
      </c>
      <c r="C38" s="96"/>
      <c r="D38" s="96"/>
      <c r="E38" s="96"/>
      <c r="F38" s="96"/>
      <c r="G38" s="96"/>
      <c r="H38" s="96"/>
      <c r="I38" s="96"/>
      <c r="J38" s="96"/>
      <c r="K38" s="96"/>
      <c r="L38" s="96"/>
      <c r="M38" s="96"/>
      <c r="N38" s="96"/>
      <c r="O38" s="96"/>
      <c r="P38" s="96"/>
      <c r="Q38" s="96"/>
      <c r="R38" s="96"/>
      <c r="S38" s="96"/>
      <c r="T38" s="96"/>
      <c r="U38" s="95"/>
    </row>
    <row r="39" spans="2:21" ht="34.5" customHeight="1">
      <c r="B39" s="94" t="s">
        <v>1351</v>
      </c>
      <c r="C39" s="96"/>
      <c r="D39" s="96"/>
      <c r="E39" s="96"/>
      <c r="F39" s="96"/>
      <c r="G39" s="96"/>
      <c r="H39" s="96"/>
      <c r="I39" s="96"/>
      <c r="J39" s="96"/>
      <c r="K39" s="96"/>
      <c r="L39" s="96"/>
      <c r="M39" s="96"/>
      <c r="N39" s="96"/>
      <c r="O39" s="96"/>
      <c r="P39" s="96"/>
      <c r="Q39" s="96"/>
      <c r="R39" s="96"/>
      <c r="S39" s="96"/>
      <c r="T39" s="96"/>
      <c r="U39" s="95"/>
    </row>
    <row r="40" spans="2:21" ht="34.5" customHeight="1">
      <c r="B40" s="94" t="s">
        <v>1352</v>
      </c>
      <c r="C40" s="96"/>
      <c r="D40" s="96"/>
      <c r="E40" s="96"/>
      <c r="F40" s="96"/>
      <c r="G40" s="96"/>
      <c r="H40" s="96"/>
      <c r="I40" s="96"/>
      <c r="J40" s="96"/>
      <c r="K40" s="96"/>
      <c r="L40" s="96"/>
      <c r="M40" s="96"/>
      <c r="N40" s="96"/>
      <c r="O40" s="96"/>
      <c r="P40" s="96"/>
      <c r="Q40" s="96"/>
      <c r="R40" s="96"/>
      <c r="S40" s="96"/>
      <c r="T40" s="96"/>
      <c r="U40" s="95"/>
    </row>
    <row r="41" spans="2:21" ht="51.45" customHeight="1">
      <c r="B41" s="94" t="s">
        <v>1353</v>
      </c>
      <c r="C41" s="96"/>
      <c r="D41" s="96"/>
      <c r="E41" s="96"/>
      <c r="F41" s="96"/>
      <c r="G41" s="96"/>
      <c r="H41" s="96"/>
      <c r="I41" s="96"/>
      <c r="J41" s="96"/>
      <c r="K41" s="96"/>
      <c r="L41" s="96"/>
      <c r="M41" s="96"/>
      <c r="N41" s="96"/>
      <c r="O41" s="96"/>
      <c r="P41" s="96"/>
      <c r="Q41" s="96"/>
      <c r="R41" s="96"/>
      <c r="S41" s="96"/>
      <c r="T41" s="96"/>
      <c r="U41" s="95"/>
    </row>
    <row r="42" spans="2:21" ht="57.45" customHeight="1">
      <c r="B42" s="94" t="s">
        <v>1354</v>
      </c>
      <c r="C42" s="96"/>
      <c r="D42" s="96"/>
      <c r="E42" s="96"/>
      <c r="F42" s="96"/>
      <c r="G42" s="96"/>
      <c r="H42" s="96"/>
      <c r="I42" s="96"/>
      <c r="J42" s="96"/>
      <c r="K42" s="96"/>
      <c r="L42" s="96"/>
      <c r="M42" s="96"/>
      <c r="N42" s="96"/>
      <c r="O42" s="96"/>
      <c r="P42" s="96"/>
      <c r="Q42" s="96"/>
      <c r="R42" s="96"/>
      <c r="S42" s="96"/>
      <c r="T42" s="96"/>
      <c r="U42" s="95"/>
    </row>
    <row r="43" spans="2:21" ht="61.2" customHeight="1">
      <c r="B43" s="94" t="s">
        <v>1355</v>
      </c>
      <c r="C43" s="96"/>
      <c r="D43" s="96"/>
      <c r="E43" s="96"/>
      <c r="F43" s="96"/>
      <c r="G43" s="96"/>
      <c r="H43" s="96"/>
      <c r="I43" s="96"/>
      <c r="J43" s="96"/>
      <c r="K43" s="96"/>
      <c r="L43" s="96"/>
      <c r="M43" s="96"/>
      <c r="N43" s="96"/>
      <c r="O43" s="96"/>
      <c r="P43" s="96"/>
      <c r="Q43" s="96"/>
      <c r="R43" s="96"/>
      <c r="S43" s="96"/>
      <c r="T43" s="96"/>
      <c r="U43" s="95"/>
    </row>
    <row r="44" spans="2:21" ht="53.7" customHeight="1">
      <c r="B44" s="94" t="s">
        <v>1356</v>
      </c>
      <c r="C44" s="96"/>
      <c r="D44" s="96"/>
      <c r="E44" s="96"/>
      <c r="F44" s="96"/>
      <c r="G44" s="96"/>
      <c r="H44" s="96"/>
      <c r="I44" s="96"/>
      <c r="J44" s="96"/>
      <c r="K44" s="96"/>
      <c r="L44" s="96"/>
      <c r="M44" s="96"/>
      <c r="N44" s="96"/>
      <c r="O44" s="96"/>
      <c r="P44" s="96"/>
      <c r="Q44" s="96"/>
      <c r="R44" s="96"/>
      <c r="S44" s="96"/>
      <c r="T44" s="96"/>
      <c r="U44" s="95"/>
    </row>
    <row r="45" spans="2:21" ht="67.95" customHeight="1">
      <c r="B45" s="94" t="s">
        <v>1357</v>
      </c>
      <c r="C45" s="96"/>
      <c r="D45" s="96"/>
      <c r="E45" s="96"/>
      <c r="F45" s="96"/>
      <c r="G45" s="96"/>
      <c r="H45" s="96"/>
      <c r="I45" s="96"/>
      <c r="J45" s="96"/>
      <c r="K45" s="96"/>
      <c r="L45" s="96"/>
      <c r="M45" s="96"/>
      <c r="N45" s="96"/>
      <c r="O45" s="96"/>
      <c r="P45" s="96"/>
      <c r="Q45" s="96"/>
      <c r="R45" s="96"/>
      <c r="S45" s="96"/>
      <c r="T45" s="96"/>
      <c r="U45" s="95"/>
    </row>
    <row r="46" spans="2:21" ht="63.3" customHeight="1">
      <c r="B46" s="94" t="s">
        <v>1358</v>
      </c>
      <c r="C46" s="96"/>
      <c r="D46" s="96"/>
      <c r="E46" s="96"/>
      <c r="F46" s="96"/>
      <c r="G46" s="96"/>
      <c r="H46" s="96"/>
      <c r="I46" s="96"/>
      <c r="J46" s="96"/>
      <c r="K46" s="96"/>
      <c r="L46" s="96"/>
      <c r="M46" s="96"/>
      <c r="N46" s="96"/>
      <c r="O46" s="96"/>
      <c r="P46" s="96"/>
      <c r="Q46" s="96"/>
      <c r="R46" s="96"/>
      <c r="S46" s="96"/>
      <c r="T46" s="96"/>
      <c r="U46" s="95"/>
    </row>
    <row r="47" spans="2:21" ht="83.25" customHeight="1" thickBot="1">
      <c r="B47" s="97" t="s">
        <v>1359</v>
      </c>
      <c r="C47" s="99"/>
      <c r="D47" s="99"/>
      <c r="E47" s="99"/>
      <c r="F47" s="99"/>
      <c r="G47" s="99"/>
      <c r="H47" s="99"/>
      <c r="I47" s="99"/>
      <c r="J47" s="99"/>
      <c r="K47" s="99"/>
      <c r="L47" s="99"/>
      <c r="M47" s="99"/>
      <c r="N47" s="99"/>
      <c r="O47" s="99"/>
      <c r="P47" s="99"/>
      <c r="Q47" s="99"/>
      <c r="R47" s="99"/>
      <c r="S47" s="99"/>
      <c r="T47" s="99"/>
      <c r="U47" s="98"/>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V3" sqref="V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3.6640625" style="1" customWidth="1"/>
    <col min="12" max="12" width="8.6640625" style="1" customWidth="1"/>
    <col min="13" max="13" width="6.77734375" style="1" customWidth="1"/>
    <col min="14" max="14" width="9.21875" style="1" customWidth="1"/>
    <col min="15" max="15" width="23"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1360</v>
      </c>
      <c r="D4" s="15" t="s">
        <v>1361</v>
      </c>
      <c r="E4" s="15"/>
      <c r="F4" s="15"/>
      <c r="G4" s="15"/>
      <c r="H4" s="15"/>
      <c r="I4" s="16"/>
      <c r="J4" s="17" t="s">
        <v>6</v>
      </c>
      <c r="K4" s="18" t="s">
        <v>7</v>
      </c>
      <c r="L4" s="19" t="s">
        <v>8</v>
      </c>
      <c r="M4" s="19"/>
      <c r="N4" s="19"/>
      <c r="O4" s="19"/>
      <c r="P4" s="17" t="s">
        <v>9</v>
      </c>
      <c r="Q4" s="19" t="s">
        <v>576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1362</v>
      </c>
      <c r="D11" s="58"/>
      <c r="E11" s="58"/>
      <c r="F11" s="58"/>
      <c r="G11" s="58"/>
      <c r="H11" s="58"/>
      <c r="I11" s="58" t="s">
        <v>1363</v>
      </c>
      <c r="J11" s="58"/>
      <c r="K11" s="58"/>
      <c r="L11" s="58" t="s">
        <v>1364</v>
      </c>
      <c r="M11" s="58"/>
      <c r="N11" s="58"/>
      <c r="O11" s="58"/>
      <c r="P11" s="59" t="s">
        <v>97</v>
      </c>
      <c r="Q11" s="59" t="s">
        <v>41</v>
      </c>
      <c r="R11" s="59">
        <v>6.13</v>
      </c>
      <c r="S11" s="59" t="s">
        <v>42</v>
      </c>
      <c r="T11" s="59" t="s">
        <v>42</v>
      </c>
      <c r="U11" s="60" t="str">
        <f t="shared" ref="U11:U21" si="0">IF(ISERR(T11/S11*100),"N/A",T11/S11*100)</f>
        <v>N/A</v>
      </c>
    </row>
    <row r="12" spans="1:34" ht="75" customHeight="1" thickTop="1" thickBot="1">
      <c r="A12" s="56"/>
      <c r="B12" s="57" t="s">
        <v>46</v>
      </c>
      <c r="C12" s="58" t="s">
        <v>1365</v>
      </c>
      <c r="D12" s="58"/>
      <c r="E12" s="58"/>
      <c r="F12" s="58"/>
      <c r="G12" s="58"/>
      <c r="H12" s="58"/>
      <c r="I12" s="58" t="s">
        <v>1366</v>
      </c>
      <c r="J12" s="58"/>
      <c r="K12" s="58"/>
      <c r="L12" s="58" t="s">
        <v>1367</v>
      </c>
      <c r="M12" s="58"/>
      <c r="N12" s="58"/>
      <c r="O12" s="58"/>
      <c r="P12" s="59" t="s">
        <v>40</v>
      </c>
      <c r="Q12" s="59" t="s">
        <v>41</v>
      </c>
      <c r="R12" s="59">
        <v>35.68</v>
      </c>
      <c r="S12" s="59" t="s">
        <v>42</v>
      </c>
      <c r="T12" s="59" t="s">
        <v>42</v>
      </c>
      <c r="U12" s="60" t="str">
        <f t="shared" si="0"/>
        <v>N/A</v>
      </c>
    </row>
    <row r="13" spans="1:34" ht="75" customHeight="1" thickTop="1">
      <c r="A13" s="56"/>
      <c r="B13" s="57" t="s">
        <v>51</v>
      </c>
      <c r="C13" s="58" t="s">
        <v>1368</v>
      </c>
      <c r="D13" s="58"/>
      <c r="E13" s="58"/>
      <c r="F13" s="58"/>
      <c r="G13" s="58"/>
      <c r="H13" s="58"/>
      <c r="I13" s="58" t="s">
        <v>1369</v>
      </c>
      <c r="J13" s="58"/>
      <c r="K13" s="58"/>
      <c r="L13" s="58" t="s">
        <v>1370</v>
      </c>
      <c r="M13" s="58"/>
      <c r="N13" s="58"/>
      <c r="O13" s="58"/>
      <c r="P13" s="59" t="s">
        <v>40</v>
      </c>
      <c r="Q13" s="59" t="s">
        <v>135</v>
      </c>
      <c r="R13" s="59">
        <v>34.9</v>
      </c>
      <c r="S13" s="59">
        <v>36.26</v>
      </c>
      <c r="T13" s="59">
        <v>23.38</v>
      </c>
      <c r="U13" s="60">
        <f t="shared" si="0"/>
        <v>64.478764478764489</v>
      </c>
    </row>
    <row r="14" spans="1:34" ht="75" customHeight="1">
      <c r="A14" s="56"/>
      <c r="B14" s="61" t="s">
        <v>43</v>
      </c>
      <c r="C14" s="62" t="s">
        <v>43</v>
      </c>
      <c r="D14" s="62"/>
      <c r="E14" s="62"/>
      <c r="F14" s="62"/>
      <c r="G14" s="62"/>
      <c r="H14" s="62"/>
      <c r="I14" s="62" t="s">
        <v>1371</v>
      </c>
      <c r="J14" s="62"/>
      <c r="K14" s="62"/>
      <c r="L14" s="62" t="s">
        <v>1372</v>
      </c>
      <c r="M14" s="62"/>
      <c r="N14" s="62"/>
      <c r="O14" s="62"/>
      <c r="P14" s="63" t="s">
        <v>40</v>
      </c>
      <c r="Q14" s="63" t="s">
        <v>135</v>
      </c>
      <c r="R14" s="63">
        <v>60</v>
      </c>
      <c r="S14" s="63">
        <v>33.85</v>
      </c>
      <c r="T14" s="63">
        <v>0</v>
      </c>
      <c r="U14" s="65">
        <f t="shared" si="0"/>
        <v>0</v>
      </c>
    </row>
    <row r="15" spans="1:34" ht="75" customHeight="1">
      <c r="A15" s="56"/>
      <c r="B15" s="61" t="s">
        <v>43</v>
      </c>
      <c r="C15" s="62" t="s">
        <v>43</v>
      </c>
      <c r="D15" s="62"/>
      <c r="E15" s="62"/>
      <c r="F15" s="62"/>
      <c r="G15" s="62"/>
      <c r="H15" s="62"/>
      <c r="I15" s="62" t="s">
        <v>1373</v>
      </c>
      <c r="J15" s="62"/>
      <c r="K15" s="62"/>
      <c r="L15" s="62" t="s">
        <v>1374</v>
      </c>
      <c r="M15" s="62"/>
      <c r="N15" s="62"/>
      <c r="O15" s="62"/>
      <c r="P15" s="63" t="s">
        <v>40</v>
      </c>
      <c r="Q15" s="63" t="s">
        <v>135</v>
      </c>
      <c r="R15" s="63">
        <v>7.81</v>
      </c>
      <c r="S15" s="63">
        <v>7.73</v>
      </c>
      <c r="T15" s="63">
        <v>6.18</v>
      </c>
      <c r="U15" s="65">
        <f t="shared" si="0"/>
        <v>79.948253557567909</v>
      </c>
    </row>
    <row r="16" spans="1:34" ht="75" customHeight="1" thickBot="1">
      <c r="A16" s="56"/>
      <c r="B16" s="61" t="s">
        <v>43</v>
      </c>
      <c r="C16" s="62" t="s">
        <v>1375</v>
      </c>
      <c r="D16" s="62"/>
      <c r="E16" s="62"/>
      <c r="F16" s="62"/>
      <c r="G16" s="62"/>
      <c r="H16" s="62"/>
      <c r="I16" s="62" t="s">
        <v>1376</v>
      </c>
      <c r="J16" s="62"/>
      <c r="K16" s="62"/>
      <c r="L16" s="62" t="s">
        <v>1377</v>
      </c>
      <c r="M16" s="62"/>
      <c r="N16" s="62"/>
      <c r="O16" s="62"/>
      <c r="P16" s="63" t="s">
        <v>40</v>
      </c>
      <c r="Q16" s="63" t="s">
        <v>135</v>
      </c>
      <c r="R16" s="63">
        <v>1.08</v>
      </c>
      <c r="S16" s="63">
        <v>0.4</v>
      </c>
      <c r="T16" s="63">
        <v>0</v>
      </c>
      <c r="U16" s="65">
        <f t="shared" si="0"/>
        <v>0</v>
      </c>
    </row>
    <row r="17" spans="1:22" ht="75" customHeight="1" thickTop="1">
      <c r="A17" s="56"/>
      <c r="B17" s="57" t="s">
        <v>56</v>
      </c>
      <c r="C17" s="58" t="s">
        <v>1378</v>
      </c>
      <c r="D17" s="58"/>
      <c r="E17" s="58"/>
      <c r="F17" s="58"/>
      <c r="G17" s="58"/>
      <c r="H17" s="58"/>
      <c r="I17" s="58" t="s">
        <v>1379</v>
      </c>
      <c r="J17" s="58"/>
      <c r="K17" s="58"/>
      <c r="L17" s="58" t="s">
        <v>1380</v>
      </c>
      <c r="M17" s="58"/>
      <c r="N17" s="58"/>
      <c r="O17" s="58"/>
      <c r="P17" s="59" t="s">
        <v>40</v>
      </c>
      <c r="Q17" s="59" t="s">
        <v>60</v>
      </c>
      <c r="R17" s="59">
        <v>95.24</v>
      </c>
      <c r="S17" s="59">
        <v>58.21</v>
      </c>
      <c r="T17" s="59">
        <v>56.76</v>
      </c>
      <c r="U17" s="60">
        <f t="shared" si="0"/>
        <v>97.509019068888506</v>
      </c>
    </row>
    <row r="18" spans="1:22" ht="75" customHeight="1">
      <c r="A18" s="56"/>
      <c r="B18" s="61" t="s">
        <v>43</v>
      </c>
      <c r="C18" s="62" t="s">
        <v>1381</v>
      </c>
      <c r="D18" s="62"/>
      <c r="E18" s="62"/>
      <c r="F18" s="62"/>
      <c r="G18" s="62"/>
      <c r="H18" s="62"/>
      <c r="I18" s="62" t="s">
        <v>1382</v>
      </c>
      <c r="J18" s="62"/>
      <c r="K18" s="62"/>
      <c r="L18" s="62" t="s">
        <v>1383</v>
      </c>
      <c r="M18" s="62"/>
      <c r="N18" s="62"/>
      <c r="O18" s="62"/>
      <c r="P18" s="63" t="s">
        <v>40</v>
      </c>
      <c r="Q18" s="63" t="s">
        <v>60</v>
      </c>
      <c r="R18" s="63">
        <v>94</v>
      </c>
      <c r="S18" s="63">
        <v>57.45</v>
      </c>
      <c r="T18" s="63">
        <v>58.47</v>
      </c>
      <c r="U18" s="65">
        <f t="shared" si="0"/>
        <v>101.77545691906005</v>
      </c>
    </row>
    <row r="19" spans="1:22" ht="75" customHeight="1">
      <c r="A19" s="56"/>
      <c r="B19" s="61" t="s">
        <v>43</v>
      </c>
      <c r="C19" s="62" t="s">
        <v>1384</v>
      </c>
      <c r="D19" s="62"/>
      <c r="E19" s="62"/>
      <c r="F19" s="62"/>
      <c r="G19" s="62"/>
      <c r="H19" s="62"/>
      <c r="I19" s="62" t="s">
        <v>1385</v>
      </c>
      <c r="J19" s="62"/>
      <c r="K19" s="62"/>
      <c r="L19" s="62" t="s">
        <v>1386</v>
      </c>
      <c r="M19" s="62"/>
      <c r="N19" s="62"/>
      <c r="O19" s="62"/>
      <c r="P19" s="63" t="s">
        <v>40</v>
      </c>
      <c r="Q19" s="63" t="s">
        <v>60</v>
      </c>
      <c r="R19" s="63">
        <v>37.01</v>
      </c>
      <c r="S19" s="63">
        <v>38.950000000000003</v>
      </c>
      <c r="T19" s="63">
        <v>27.83</v>
      </c>
      <c r="U19" s="65">
        <f t="shared" si="0"/>
        <v>71.450577663671368</v>
      </c>
    </row>
    <row r="20" spans="1:22" ht="75" customHeight="1">
      <c r="A20" s="56"/>
      <c r="B20" s="61" t="s">
        <v>43</v>
      </c>
      <c r="C20" s="62" t="s">
        <v>1387</v>
      </c>
      <c r="D20" s="62"/>
      <c r="E20" s="62"/>
      <c r="F20" s="62"/>
      <c r="G20" s="62"/>
      <c r="H20" s="62"/>
      <c r="I20" s="62" t="s">
        <v>1388</v>
      </c>
      <c r="J20" s="62"/>
      <c r="K20" s="62"/>
      <c r="L20" s="62" t="s">
        <v>1389</v>
      </c>
      <c r="M20" s="62"/>
      <c r="N20" s="62"/>
      <c r="O20" s="62"/>
      <c r="P20" s="63" t="s">
        <v>40</v>
      </c>
      <c r="Q20" s="63" t="s">
        <v>60</v>
      </c>
      <c r="R20" s="63">
        <v>89.29</v>
      </c>
      <c r="S20" s="63">
        <v>73.150000000000006</v>
      </c>
      <c r="T20" s="63">
        <v>54.84</v>
      </c>
      <c r="U20" s="65">
        <f t="shared" si="0"/>
        <v>74.969241285030748</v>
      </c>
    </row>
    <row r="21" spans="1:22" ht="75" customHeight="1" thickBot="1">
      <c r="A21" s="56"/>
      <c r="B21" s="61" t="s">
        <v>43</v>
      </c>
      <c r="C21" s="62" t="s">
        <v>1390</v>
      </c>
      <c r="D21" s="62"/>
      <c r="E21" s="62"/>
      <c r="F21" s="62"/>
      <c r="G21" s="62"/>
      <c r="H21" s="62"/>
      <c r="I21" s="62" t="s">
        <v>1391</v>
      </c>
      <c r="J21" s="62"/>
      <c r="K21" s="62"/>
      <c r="L21" s="62" t="s">
        <v>1392</v>
      </c>
      <c r="M21" s="62"/>
      <c r="N21" s="62"/>
      <c r="O21" s="62"/>
      <c r="P21" s="63" t="s">
        <v>40</v>
      </c>
      <c r="Q21" s="63" t="s">
        <v>60</v>
      </c>
      <c r="R21" s="63">
        <v>60</v>
      </c>
      <c r="S21" s="63">
        <v>0</v>
      </c>
      <c r="T21" s="63">
        <v>60</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24" customHeight="1">
      <c r="B29" s="94" t="s">
        <v>1393</v>
      </c>
      <c r="C29" s="96"/>
      <c r="D29" s="96"/>
      <c r="E29" s="96"/>
      <c r="F29" s="96"/>
      <c r="G29" s="96"/>
      <c r="H29" s="96"/>
      <c r="I29" s="96"/>
      <c r="J29" s="96"/>
      <c r="K29" s="96"/>
      <c r="L29" s="96"/>
      <c r="M29" s="96"/>
      <c r="N29" s="96"/>
      <c r="O29" s="96"/>
      <c r="P29" s="96"/>
      <c r="Q29" s="96"/>
      <c r="R29" s="96"/>
      <c r="S29" s="96"/>
      <c r="T29" s="96"/>
      <c r="U29" s="95"/>
    </row>
    <row r="30" spans="1:22" ht="34.5" customHeight="1">
      <c r="B30" s="94" t="s">
        <v>1394</v>
      </c>
      <c r="C30" s="96"/>
      <c r="D30" s="96"/>
      <c r="E30" s="96"/>
      <c r="F30" s="96"/>
      <c r="G30" s="96"/>
      <c r="H30" s="96"/>
      <c r="I30" s="96"/>
      <c r="J30" s="96"/>
      <c r="K30" s="96"/>
      <c r="L30" s="96"/>
      <c r="M30" s="96"/>
      <c r="N30" s="96"/>
      <c r="O30" s="96"/>
      <c r="P30" s="96"/>
      <c r="Q30" s="96"/>
      <c r="R30" s="96"/>
      <c r="S30" s="96"/>
      <c r="T30" s="96"/>
      <c r="U30" s="95"/>
    </row>
    <row r="31" spans="1:22" ht="61.05" customHeight="1">
      <c r="B31" s="94" t="s">
        <v>1395</v>
      </c>
      <c r="C31" s="96"/>
      <c r="D31" s="96"/>
      <c r="E31" s="96"/>
      <c r="F31" s="96"/>
      <c r="G31" s="96"/>
      <c r="H31" s="96"/>
      <c r="I31" s="96"/>
      <c r="J31" s="96"/>
      <c r="K31" s="96"/>
      <c r="L31" s="96"/>
      <c r="M31" s="96"/>
      <c r="N31" s="96"/>
      <c r="O31" s="96"/>
      <c r="P31" s="96"/>
      <c r="Q31" s="96"/>
      <c r="R31" s="96"/>
      <c r="S31" s="96"/>
      <c r="T31" s="96"/>
      <c r="U31" s="95"/>
    </row>
    <row r="32" spans="1:22" ht="70.8" customHeight="1">
      <c r="B32" s="94" t="s">
        <v>1396</v>
      </c>
      <c r="C32" s="96"/>
      <c r="D32" s="96"/>
      <c r="E32" s="96"/>
      <c r="F32" s="96"/>
      <c r="G32" s="96"/>
      <c r="H32" s="96"/>
      <c r="I32" s="96"/>
      <c r="J32" s="96"/>
      <c r="K32" s="96"/>
      <c r="L32" s="96"/>
      <c r="M32" s="96"/>
      <c r="N32" s="96"/>
      <c r="O32" s="96"/>
      <c r="P32" s="96"/>
      <c r="Q32" s="96"/>
      <c r="R32" s="96"/>
      <c r="S32" s="96"/>
      <c r="T32" s="96"/>
      <c r="U32" s="95"/>
    </row>
    <row r="33" spans="2:21" ht="49.5" customHeight="1">
      <c r="B33" s="94" t="s">
        <v>1397</v>
      </c>
      <c r="C33" s="96"/>
      <c r="D33" s="96"/>
      <c r="E33" s="96"/>
      <c r="F33" s="96"/>
      <c r="G33" s="96"/>
      <c r="H33" s="96"/>
      <c r="I33" s="96"/>
      <c r="J33" s="96"/>
      <c r="K33" s="96"/>
      <c r="L33" s="96"/>
      <c r="M33" s="96"/>
      <c r="N33" s="96"/>
      <c r="O33" s="96"/>
      <c r="P33" s="96"/>
      <c r="Q33" s="96"/>
      <c r="R33" s="96"/>
      <c r="S33" s="96"/>
      <c r="T33" s="96"/>
      <c r="U33" s="95"/>
    </row>
    <row r="34" spans="2:21" ht="59.7" customHeight="1">
      <c r="B34" s="94" t="s">
        <v>1398</v>
      </c>
      <c r="C34" s="96"/>
      <c r="D34" s="96"/>
      <c r="E34" s="96"/>
      <c r="F34" s="96"/>
      <c r="G34" s="96"/>
      <c r="H34" s="96"/>
      <c r="I34" s="96"/>
      <c r="J34" s="96"/>
      <c r="K34" s="96"/>
      <c r="L34" s="96"/>
      <c r="M34" s="96"/>
      <c r="N34" s="96"/>
      <c r="O34" s="96"/>
      <c r="P34" s="96"/>
      <c r="Q34" s="96"/>
      <c r="R34" s="96"/>
      <c r="S34" s="96"/>
      <c r="T34" s="96"/>
      <c r="U34" s="95"/>
    </row>
    <row r="35" spans="2:21" ht="48.75" customHeight="1">
      <c r="B35" s="94" t="s">
        <v>1399</v>
      </c>
      <c r="C35" s="96"/>
      <c r="D35" s="96"/>
      <c r="E35" s="96"/>
      <c r="F35" s="96"/>
      <c r="G35" s="96"/>
      <c r="H35" s="96"/>
      <c r="I35" s="96"/>
      <c r="J35" s="96"/>
      <c r="K35" s="96"/>
      <c r="L35" s="96"/>
      <c r="M35" s="96"/>
      <c r="N35" s="96"/>
      <c r="O35" s="96"/>
      <c r="P35" s="96"/>
      <c r="Q35" s="96"/>
      <c r="R35" s="96"/>
      <c r="S35" s="96"/>
      <c r="T35" s="96"/>
      <c r="U35" s="95"/>
    </row>
    <row r="36" spans="2:21" ht="50.7" customHeight="1">
      <c r="B36" s="94" t="s">
        <v>1400</v>
      </c>
      <c r="C36" s="96"/>
      <c r="D36" s="96"/>
      <c r="E36" s="96"/>
      <c r="F36" s="96"/>
      <c r="G36" s="96"/>
      <c r="H36" s="96"/>
      <c r="I36" s="96"/>
      <c r="J36" s="96"/>
      <c r="K36" s="96"/>
      <c r="L36" s="96"/>
      <c r="M36" s="96"/>
      <c r="N36" s="96"/>
      <c r="O36" s="96"/>
      <c r="P36" s="96"/>
      <c r="Q36" s="96"/>
      <c r="R36" s="96"/>
      <c r="S36" s="96"/>
      <c r="T36" s="96"/>
      <c r="U36" s="95"/>
    </row>
    <row r="37" spans="2:21" ht="79.8" customHeight="1">
      <c r="B37" s="94" t="s">
        <v>1401</v>
      </c>
      <c r="C37" s="96"/>
      <c r="D37" s="96"/>
      <c r="E37" s="96"/>
      <c r="F37" s="96"/>
      <c r="G37" s="96"/>
      <c r="H37" s="96"/>
      <c r="I37" s="96"/>
      <c r="J37" s="96"/>
      <c r="K37" s="96"/>
      <c r="L37" s="96"/>
      <c r="M37" s="96"/>
      <c r="N37" s="96"/>
      <c r="O37" s="96"/>
      <c r="P37" s="96"/>
      <c r="Q37" s="96"/>
      <c r="R37" s="96"/>
      <c r="S37" s="96"/>
      <c r="T37" s="96"/>
      <c r="U37" s="95"/>
    </row>
    <row r="38" spans="2:21" ht="70.05" customHeight="1">
      <c r="B38" s="94" t="s">
        <v>1402</v>
      </c>
      <c r="C38" s="96"/>
      <c r="D38" s="96"/>
      <c r="E38" s="96"/>
      <c r="F38" s="96"/>
      <c r="G38" s="96"/>
      <c r="H38" s="96"/>
      <c r="I38" s="96"/>
      <c r="J38" s="96"/>
      <c r="K38" s="96"/>
      <c r="L38" s="96"/>
      <c r="M38" s="96"/>
      <c r="N38" s="96"/>
      <c r="O38" s="96"/>
      <c r="P38" s="96"/>
      <c r="Q38" s="96"/>
      <c r="R38" s="96"/>
      <c r="S38" s="96"/>
      <c r="T38" s="96"/>
      <c r="U38" s="95"/>
    </row>
    <row r="39" spans="2:21" ht="60.45" customHeight="1" thickBot="1">
      <c r="B39" s="97" t="s">
        <v>1403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W3" sqref="W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6"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7.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120</v>
      </c>
      <c r="D4" s="15" t="s">
        <v>121</v>
      </c>
      <c r="E4" s="15"/>
      <c r="F4" s="15"/>
      <c r="G4" s="15"/>
      <c r="H4" s="15"/>
      <c r="I4" s="16"/>
      <c r="J4" s="17" t="s">
        <v>6</v>
      </c>
      <c r="K4" s="18" t="s">
        <v>7</v>
      </c>
      <c r="L4" s="19" t="s">
        <v>8</v>
      </c>
      <c r="M4" s="19"/>
      <c r="N4" s="19"/>
      <c r="O4" s="19"/>
      <c r="P4" s="17" t="s">
        <v>9</v>
      </c>
      <c r="Q4" s="19" t="s">
        <v>122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123</v>
      </c>
      <c r="L6" s="25"/>
      <c r="M6" s="25"/>
      <c r="N6" s="27"/>
      <c r="O6" s="28" t="s">
        <v>18</v>
      </c>
      <c r="P6" s="25" t="s">
        <v>124</v>
      </c>
      <c r="Q6" s="25"/>
      <c r="R6" s="29"/>
      <c r="S6" s="28" t="s">
        <v>20</v>
      </c>
      <c r="T6" s="25" t="s">
        <v>125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126</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 t="shared" ref="U11:U21" si="0">IF(ISERR(T11/S11*100),"N/A",T11/S11*100)</f>
        <v>N/A</v>
      </c>
    </row>
    <row r="12" spans="1:34" ht="75" customHeight="1" thickTop="1">
      <c r="A12" s="56"/>
      <c r="B12" s="57" t="s">
        <v>46</v>
      </c>
      <c r="C12" s="58" t="s">
        <v>127</v>
      </c>
      <c r="D12" s="58"/>
      <c r="E12" s="58"/>
      <c r="F12" s="58"/>
      <c r="G12" s="58"/>
      <c r="H12" s="58"/>
      <c r="I12" s="58" t="s">
        <v>128</v>
      </c>
      <c r="J12" s="58"/>
      <c r="K12" s="58"/>
      <c r="L12" s="58" t="s">
        <v>129</v>
      </c>
      <c r="M12" s="58"/>
      <c r="N12" s="58"/>
      <c r="O12" s="58"/>
      <c r="P12" s="59" t="s">
        <v>40</v>
      </c>
      <c r="Q12" s="59" t="s">
        <v>41</v>
      </c>
      <c r="R12" s="59">
        <v>20</v>
      </c>
      <c r="S12" s="59" t="s">
        <v>42</v>
      </c>
      <c r="T12" s="59" t="s">
        <v>42</v>
      </c>
      <c r="U12" s="60" t="str">
        <f t="shared" si="0"/>
        <v>N/A</v>
      </c>
    </row>
    <row r="13" spans="1:34" ht="75" customHeight="1" thickBot="1">
      <c r="A13" s="56"/>
      <c r="B13" s="61" t="s">
        <v>43</v>
      </c>
      <c r="C13" s="62" t="s">
        <v>43</v>
      </c>
      <c r="D13" s="62"/>
      <c r="E13" s="62"/>
      <c r="F13" s="62"/>
      <c r="G13" s="62"/>
      <c r="H13" s="62"/>
      <c r="I13" s="62" t="s">
        <v>130</v>
      </c>
      <c r="J13" s="62"/>
      <c r="K13" s="62"/>
      <c r="L13" s="62" t="s">
        <v>131</v>
      </c>
      <c r="M13" s="62"/>
      <c r="N13" s="62"/>
      <c r="O13" s="62"/>
      <c r="P13" s="63" t="s">
        <v>40</v>
      </c>
      <c r="Q13" s="63" t="s">
        <v>41</v>
      </c>
      <c r="R13" s="63">
        <v>78.03</v>
      </c>
      <c r="S13" s="63" t="s">
        <v>42</v>
      </c>
      <c r="T13" s="63" t="s">
        <v>42</v>
      </c>
      <c r="U13" s="65" t="str">
        <f t="shared" si="0"/>
        <v>N/A</v>
      </c>
    </row>
    <row r="14" spans="1:34" ht="75" customHeight="1" thickTop="1">
      <c r="A14" s="56"/>
      <c r="B14" s="57" t="s">
        <v>51</v>
      </c>
      <c r="C14" s="58" t="s">
        <v>132</v>
      </c>
      <c r="D14" s="58"/>
      <c r="E14" s="58"/>
      <c r="F14" s="58"/>
      <c r="G14" s="58"/>
      <c r="H14" s="58"/>
      <c r="I14" s="58" t="s">
        <v>133</v>
      </c>
      <c r="J14" s="58"/>
      <c r="K14" s="58"/>
      <c r="L14" s="58" t="s">
        <v>134</v>
      </c>
      <c r="M14" s="58"/>
      <c r="N14" s="58"/>
      <c r="O14" s="58"/>
      <c r="P14" s="59" t="s">
        <v>40</v>
      </c>
      <c r="Q14" s="59" t="s">
        <v>135</v>
      </c>
      <c r="R14" s="59">
        <v>87.27</v>
      </c>
      <c r="S14" s="59">
        <v>29.09</v>
      </c>
      <c r="T14" s="59">
        <v>28.73</v>
      </c>
      <c r="U14" s="60">
        <f t="shared" si="0"/>
        <v>98.76246132691648</v>
      </c>
    </row>
    <row r="15" spans="1:34" ht="75" customHeight="1">
      <c r="A15" s="56"/>
      <c r="B15" s="61" t="s">
        <v>43</v>
      </c>
      <c r="C15" s="62" t="s">
        <v>136</v>
      </c>
      <c r="D15" s="62"/>
      <c r="E15" s="62"/>
      <c r="F15" s="62"/>
      <c r="G15" s="62"/>
      <c r="H15" s="62"/>
      <c r="I15" s="62" t="s">
        <v>137</v>
      </c>
      <c r="J15" s="62"/>
      <c r="K15" s="62"/>
      <c r="L15" s="62" t="s">
        <v>138</v>
      </c>
      <c r="M15" s="62"/>
      <c r="N15" s="62"/>
      <c r="O15" s="62"/>
      <c r="P15" s="63" t="s">
        <v>40</v>
      </c>
      <c r="Q15" s="63" t="s">
        <v>41</v>
      </c>
      <c r="R15" s="63">
        <v>70.83</v>
      </c>
      <c r="S15" s="63" t="s">
        <v>42</v>
      </c>
      <c r="T15" s="63" t="s">
        <v>42</v>
      </c>
      <c r="U15" s="65" t="str">
        <f t="shared" si="0"/>
        <v>N/A</v>
      </c>
    </row>
    <row r="16" spans="1:34" ht="75" customHeight="1">
      <c r="A16" s="56"/>
      <c r="B16" s="61" t="s">
        <v>43</v>
      </c>
      <c r="C16" s="62" t="s">
        <v>139</v>
      </c>
      <c r="D16" s="62"/>
      <c r="E16" s="62"/>
      <c r="F16" s="62"/>
      <c r="G16" s="62"/>
      <c r="H16" s="62"/>
      <c r="I16" s="62" t="s">
        <v>140</v>
      </c>
      <c r="J16" s="62"/>
      <c r="K16" s="62"/>
      <c r="L16" s="62" t="s">
        <v>141</v>
      </c>
      <c r="M16" s="62"/>
      <c r="N16" s="62"/>
      <c r="O16" s="62"/>
      <c r="P16" s="63" t="s">
        <v>40</v>
      </c>
      <c r="Q16" s="63" t="s">
        <v>135</v>
      </c>
      <c r="R16" s="63">
        <v>95</v>
      </c>
      <c r="S16" s="63">
        <v>42.5</v>
      </c>
      <c r="T16" s="63">
        <v>44.5</v>
      </c>
      <c r="U16" s="65">
        <f t="shared" si="0"/>
        <v>104.70588235294119</v>
      </c>
    </row>
    <row r="17" spans="1:22" ht="75" customHeight="1" thickBot="1">
      <c r="A17" s="56"/>
      <c r="B17" s="61" t="s">
        <v>43</v>
      </c>
      <c r="C17" s="62" t="s">
        <v>142</v>
      </c>
      <c r="D17" s="62"/>
      <c r="E17" s="62"/>
      <c r="F17" s="62"/>
      <c r="G17" s="62"/>
      <c r="H17" s="62"/>
      <c r="I17" s="62" t="s">
        <v>143</v>
      </c>
      <c r="J17" s="62"/>
      <c r="K17" s="62"/>
      <c r="L17" s="62" t="s">
        <v>144</v>
      </c>
      <c r="M17" s="62"/>
      <c r="N17" s="62"/>
      <c r="O17" s="62"/>
      <c r="P17" s="63" t="s">
        <v>40</v>
      </c>
      <c r="Q17" s="63" t="s">
        <v>41</v>
      </c>
      <c r="R17" s="63">
        <v>39.1</v>
      </c>
      <c r="S17" s="63" t="s">
        <v>42</v>
      </c>
      <c r="T17" s="63" t="s">
        <v>42</v>
      </c>
      <c r="U17" s="65" t="str">
        <f t="shared" si="0"/>
        <v>N/A</v>
      </c>
    </row>
    <row r="18" spans="1:22" ht="75" customHeight="1" thickTop="1">
      <c r="A18" s="56"/>
      <c r="B18" s="57" t="s">
        <v>56</v>
      </c>
      <c r="C18" s="58" t="s">
        <v>145</v>
      </c>
      <c r="D18" s="58"/>
      <c r="E18" s="58"/>
      <c r="F18" s="58"/>
      <c r="G18" s="58"/>
      <c r="H18" s="58"/>
      <c r="I18" s="58" t="s">
        <v>146</v>
      </c>
      <c r="J18" s="58"/>
      <c r="K18" s="58"/>
      <c r="L18" s="58" t="s">
        <v>147</v>
      </c>
      <c r="M18" s="58"/>
      <c r="N18" s="58"/>
      <c r="O18" s="58"/>
      <c r="P18" s="59" t="s">
        <v>40</v>
      </c>
      <c r="Q18" s="59" t="s">
        <v>148</v>
      </c>
      <c r="R18" s="59">
        <v>91.67</v>
      </c>
      <c r="S18" s="59">
        <v>37.5</v>
      </c>
      <c r="T18" s="59">
        <v>35.83</v>
      </c>
      <c r="U18" s="60">
        <f t="shared" si="0"/>
        <v>95.546666666666653</v>
      </c>
    </row>
    <row r="19" spans="1:22" ht="75" customHeight="1">
      <c r="A19" s="56"/>
      <c r="B19" s="61" t="s">
        <v>43</v>
      </c>
      <c r="C19" s="62" t="s">
        <v>149</v>
      </c>
      <c r="D19" s="62"/>
      <c r="E19" s="62"/>
      <c r="F19" s="62"/>
      <c r="G19" s="62"/>
      <c r="H19" s="62"/>
      <c r="I19" s="62" t="s">
        <v>150</v>
      </c>
      <c r="J19" s="62"/>
      <c r="K19" s="62"/>
      <c r="L19" s="62" t="s">
        <v>151</v>
      </c>
      <c r="M19" s="62"/>
      <c r="N19" s="62"/>
      <c r="O19" s="62"/>
      <c r="P19" s="63" t="s">
        <v>40</v>
      </c>
      <c r="Q19" s="63" t="s">
        <v>152</v>
      </c>
      <c r="R19" s="63">
        <v>100</v>
      </c>
      <c r="S19" s="63" t="s">
        <v>42</v>
      </c>
      <c r="T19" s="63" t="s">
        <v>42</v>
      </c>
      <c r="U19" s="65" t="str">
        <f t="shared" si="0"/>
        <v>N/A</v>
      </c>
    </row>
    <row r="20" spans="1:22" ht="75" customHeight="1">
      <c r="A20" s="56"/>
      <c r="B20" s="61" t="s">
        <v>43</v>
      </c>
      <c r="C20" s="62" t="s">
        <v>153</v>
      </c>
      <c r="D20" s="62"/>
      <c r="E20" s="62"/>
      <c r="F20" s="62"/>
      <c r="G20" s="62"/>
      <c r="H20" s="62"/>
      <c r="I20" s="62" t="s">
        <v>154</v>
      </c>
      <c r="J20" s="62"/>
      <c r="K20" s="62"/>
      <c r="L20" s="62" t="s">
        <v>155</v>
      </c>
      <c r="M20" s="62"/>
      <c r="N20" s="62"/>
      <c r="O20" s="62"/>
      <c r="P20" s="63" t="s">
        <v>40</v>
      </c>
      <c r="Q20" s="63" t="s">
        <v>148</v>
      </c>
      <c r="R20" s="63">
        <v>85.71</v>
      </c>
      <c r="S20" s="63">
        <v>34.29</v>
      </c>
      <c r="T20" s="63">
        <v>34.29</v>
      </c>
      <c r="U20" s="65">
        <f t="shared" si="0"/>
        <v>100</v>
      </c>
    </row>
    <row r="21" spans="1:22" ht="75" customHeight="1" thickBot="1">
      <c r="A21" s="56"/>
      <c r="B21" s="61" t="s">
        <v>43</v>
      </c>
      <c r="C21" s="62" t="s">
        <v>156</v>
      </c>
      <c r="D21" s="62"/>
      <c r="E21" s="62"/>
      <c r="F21" s="62"/>
      <c r="G21" s="62"/>
      <c r="H21" s="62"/>
      <c r="I21" s="62" t="s">
        <v>157</v>
      </c>
      <c r="J21" s="62"/>
      <c r="K21" s="62"/>
      <c r="L21" s="62" t="s">
        <v>158</v>
      </c>
      <c r="M21" s="62"/>
      <c r="N21" s="62"/>
      <c r="O21" s="62"/>
      <c r="P21" s="63" t="s">
        <v>40</v>
      </c>
      <c r="Q21" s="63" t="s">
        <v>152</v>
      </c>
      <c r="R21" s="63">
        <v>69.42</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34.5" customHeight="1">
      <c r="B30" s="94" t="s">
        <v>159</v>
      </c>
      <c r="C30" s="96"/>
      <c r="D30" s="96"/>
      <c r="E30" s="96"/>
      <c r="F30" s="96"/>
      <c r="G30" s="96"/>
      <c r="H30" s="96"/>
      <c r="I30" s="96"/>
      <c r="J30" s="96"/>
      <c r="K30" s="96"/>
      <c r="L30" s="96"/>
      <c r="M30" s="96"/>
      <c r="N30" s="96"/>
      <c r="O30" s="96"/>
      <c r="P30" s="96"/>
      <c r="Q30" s="96"/>
      <c r="R30" s="96"/>
      <c r="S30" s="96"/>
      <c r="T30" s="96"/>
      <c r="U30" s="95"/>
    </row>
    <row r="31" spans="1:22" ht="34.5" customHeight="1">
      <c r="B31" s="94" t="s">
        <v>160</v>
      </c>
      <c r="C31" s="96"/>
      <c r="D31" s="96"/>
      <c r="E31" s="96"/>
      <c r="F31" s="96"/>
      <c r="G31" s="96"/>
      <c r="H31" s="96"/>
      <c r="I31" s="96"/>
      <c r="J31" s="96"/>
      <c r="K31" s="96"/>
      <c r="L31" s="96"/>
      <c r="M31" s="96"/>
      <c r="N31" s="96"/>
      <c r="O31" s="96"/>
      <c r="P31" s="96"/>
      <c r="Q31" s="96"/>
      <c r="R31" s="96"/>
      <c r="S31" s="96"/>
      <c r="T31" s="96"/>
      <c r="U31" s="95"/>
    </row>
    <row r="32" spans="1:22" ht="42" customHeight="1">
      <c r="B32" s="94" t="s">
        <v>161</v>
      </c>
      <c r="C32" s="96"/>
      <c r="D32" s="96"/>
      <c r="E32" s="96"/>
      <c r="F32" s="96"/>
      <c r="G32" s="96"/>
      <c r="H32" s="96"/>
      <c r="I32" s="96"/>
      <c r="J32" s="96"/>
      <c r="K32" s="96"/>
      <c r="L32" s="96"/>
      <c r="M32" s="96"/>
      <c r="N32" s="96"/>
      <c r="O32" s="96"/>
      <c r="P32" s="96"/>
      <c r="Q32" s="96"/>
      <c r="R32" s="96"/>
      <c r="S32" s="96"/>
      <c r="T32" s="96"/>
      <c r="U32" s="95"/>
    </row>
    <row r="33" spans="2:21" ht="34.5" customHeight="1">
      <c r="B33" s="94" t="s">
        <v>162</v>
      </c>
      <c r="C33" s="96"/>
      <c r="D33" s="96"/>
      <c r="E33" s="96"/>
      <c r="F33" s="96"/>
      <c r="G33" s="96"/>
      <c r="H33" s="96"/>
      <c r="I33" s="96"/>
      <c r="J33" s="96"/>
      <c r="K33" s="96"/>
      <c r="L33" s="96"/>
      <c r="M33" s="96"/>
      <c r="N33" s="96"/>
      <c r="O33" s="96"/>
      <c r="P33" s="96"/>
      <c r="Q33" s="96"/>
      <c r="R33" s="96"/>
      <c r="S33" s="96"/>
      <c r="T33" s="96"/>
      <c r="U33" s="95"/>
    </row>
    <row r="34" spans="2:21" ht="51" customHeight="1">
      <c r="B34" s="94" t="s">
        <v>163</v>
      </c>
      <c r="C34" s="96"/>
      <c r="D34" s="96"/>
      <c r="E34" s="96"/>
      <c r="F34" s="96"/>
      <c r="G34" s="96"/>
      <c r="H34" s="96"/>
      <c r="I34" s="96"/>
      <c r="J34" s="96"/>
      <c r="K34" s="96"/>
      <c r="L34" s="96"/>
      <c r="M34" s="96"/>
      <c r="N34" s="96"/>
      <c r="O34" s="96"/>
      <c r="P34" s="96"/>
      <c r="Q34" s="96"/>
      <c r="R34" s="96"/>
      <c r="S34" s="96"/>
      <c r="T34" s="96"/>
      <c r="U34" s="95"/>
    </row>
    <row r="35" spans="2:21" ht="34.5" customHeight="1">
      <c r="B35" s="94" t="s">
        <v>164</v>
      </c>
      <c r="C35" s="96"/>
      <c r="D35" s="96"/>
      <c r="E35" s="96"/>
      <c r="F35" s="96"/>
      <c r="G35" s="96"/>
      <c r="H35" s="96"/>
      <c r="I35" s="96"/>
      <c r="J35" s="96"/>
      <c r="K35" s="96"/>
      <c r="L35" s="96"/>
      <c r="M35" s="96"/>
      <c r="N35" s="96"/>
      <c r="O35" s="96"/>
      <c r="P35" s="96"/>
      <c r="Q35" s="96"/>
      <c r="R35" s="96"/>
      <c r="S35" s="96"/>
      <c r="T35" s="96"/>
      <c r="U35" s="95"/>
    </row>
    <row r="36" spans="2:21" ht="57" customHeight="1">
      <c r="B36" s="94" t="s">
        <v>165</v>
      </c>
      <c r="C36" s="96"/>
      <c r="D36" s="96"/>
      <c r="E36" s="96"/>
      <c r="F36" s="96"/>
      <c r="G36" s="96"/>
      <c r="H36" s="96"/>
      <c r="I36" s="96"/>
      <c r="J36" s="96"/>
      <c r="K36" s="96"/>
      <c r="L36" s="96"/>
      <c r="M36" s="96"/>
      <c r="N36" s="96"/>
      <c r="O36" s="96"/>
      <c r="P36" s="96"/>
      <c r="Q36" s="96"/>
      <c r="R36" s="96"/>
      <c r="S36" s="96"/>
      <c r="T36" s="96"/>
      <c r="U36" s="95"/>
    </row>
    <row r="37" spans="2:21" ht="34.5" customHeight="1">
      <c r="B37" s="94" t="s">
        <v>166</v>
      </c>
      <c r="C37" s="96"/>
      <c r="D37" s="96"/>
      <c r="E37" s="96"/>
      <c r="F37" s="96"/>
      <c r="G37" s="96"/>
      <c r="H37" s="96"/>
      <c r="I37" s="96"/>
      <c r="J37" s="96"/>
      <c r="K37" s="96"/>
      <c r="L37" s="96"/>
      <c r="M37" s="96"/>
      <c r="N37" s="96"/>
      <c r="O37" s="96"/>
      <c r="P37" s="96"/>
      <c r="Q37" s="96"/>
      <c r="R37" s="96"/>
      <c r="S37" s="96"/>
      <c r="T37" s="96"/>
      <c r="U37" s="95"/>
    </row>
    <row r="38" spans="2:21" ht="20.25" customHeight="1">
      <c r="B38" s="94" t="s">
        <v>167</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168</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3" sqref="I13:K1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6.33203125" style="1" customWidth="1"/>
    <col min="9" max="9" width="7.33203125" style="1" customWidth="1"/>
    <col min="10" max="10" width="8.77734375" style="1" customWidth="1"/>
    <col min="11" max="11" width="20.6640625" style="1" customWidth="1"/>
    <col min="12" max="12" width="8.6640625" style="1" customWidth="1"/>
    <col min="13" max="13" width="6.77734375" style="1" customWidth="1"/>
    <col min="14" max="14" width="9.21875" style="1" customWidth="1"/>
    <col min="15" max="15" width="28"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169</v>
      </c>
      <c r="D4" s="15" t="s">
        <v>170</v>
      </c>
      <c r="E4" s="15"/>
      <c r="F4" s="15"/>
      <c r="G4" s="15"/>
      <c r="H4" s="15"/>
      <c r="I4" s="16"/>
      <c r="J4" s="17" t="s">
        <v>6</v>
      </c>
      <c r="K4" s="18" t="s">
        <v>7</v>
      </c>
      <c r="L4" s="19" t="s">
        <v>8</v>
      </c>
      <c r="M4" s="19"/>
      <c r="N4" s="19"/>
      <c r="O4" s="19"/>
      <c r="P4" s="17" t="s">
        <v>9</v>
      </c>
      <c r="Q4" s="19" t="s">
        <v>171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123</v>
      </c>
      <c r="L6" s="25"/>
      <c r="M6" s="25"/>
      <c r="N6" s="27"/>
      <c r="O6" s="28" t="s">
        <v>18</v>
      </c>
      <c r="P6" s="25" t="s">
        <v>172</v>
      </c>
      <c r="Q6" s="25"/>
      <c r="R6" s="29"/>
      <c r="S6" s="28" t="s">
        <v>20</v>
      </c>
      <c r="T6" s="25" t="s">
        <v>173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174</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IF(ISERR(T11/S11*100),"N/A",T11/S11*100)</f>
        <v>N/A</v>
      </c>
    </row>
    <row r="12" spans="1:34" ht="75" customHeight="1" thickTop="1">
      <c r="A12" s="56"/>
      <c r="B12" s="57" t="s">
        <v>46</v>
      </c>
      <c r="C12" s="58" t="s">
        <v>175</v>
      </c>
      <c r="D12" s="58"/>
      <c r="E12" s="58"/>
      <c r="F12" s="58"/>
      <c r="G12" s="58"/>
      <c r="H12" s="58"/>
      <c r="I12" s="58" t="s">
        <v>176</v>
      </c>
      <c r="J12" s="58"/>
      <c r="K12" s="58"/>
      <c r="L12" s="58" t="s">
        <v>177</v>
      </c>
      <c r="M12" s="58"/>
      <c r="N12" s="58"/>
      <c r="O12" s="58"/>
      <c r="P12" s="59" t="s">
        <v>40</v>
      </c>
      <c r="Q12" s="59" t="s">
        <v>41</v>
      </c>
      <c r="R12" s="59">
        <v>74.290000000000006</v>
      </c>
      <c r="S12" s="59" t="s">
        <v>42</v>
      </c>
      <c r="T12" s="59" t="s">
        <v>42</v>
      </c>
      <c r="U12" s="60" t="str">
        <f>IF(ISERR((S12-T12)*100/S12+100),"N/A",(S12-T12)*100/S12+100)</f>
        <v>N/A</v>
      </c>
    </row>
    <row r="13" spans="1:34" ht="75" customHeight="1" thickBot="1">
      <c r="A13" s="56"/>
      <c r="B13" s="61" t="s">
        <v>43</v>
      </c>
      <c r="C13" s="62" t="s">
        <v>43</v>
      </c>
      <c r="D13" s="62"/>
      <c r="E13" s="62"/>
      <c r="F13" s="62"/>
      <c r="G13" s="62"/>
      <c r="H13" s="62"/>
      <c r="I13" s="62" t="s">
        <v>178</v>
      </c>
      <c r="J13" s="62"/>
      <c r="K13" s="62"/>
      <c r="L13" s="62" t="s">
        <v>179</v>
      </c>
      <c r="M13" s="62"/>
      <c r="N13" s="62"/>
      <c r="O13" s="62"/>
      <c r="P13" s="63" t="s">
        <v>40</v>
      </c>
      <c r="Q13" s="63" t="s">
        <v>41</v>
      </c>
      <c r="R13" s="63">
        <v>-5.03</v>
      </c>
      <c r="S13" s="63" t="s">
        <v>42</v>
      </c>
      <c r="T13" s="63" t="s">
        <v>42</v>
      </c>
      <c r="U13" s="65" t="str">
        <f t="shared" ref="U13:U21" si="0">IF(ISERR(T13/S13*100),"N/A",T13/S13*100)</f>
        <v>N/A</v>
      </c>
    </row>
    <row r="14" spans="1:34" ht="75" customHeight="1" thickTop="1">
      <c r="A14" s="56"/>
      <c r="B14" s="57" t="s">
        <v>51</v>
      </c>
      <c r="C14" s="58" t="s">
        <v>180</v>
      </c>
      <c r="D14" s="58"/>
      <c r="E14" s="58"/>
      <c r="F14" s="58"/>
      <c r="G14" s="58"/>
      <c r="H14" s="58"/>
      <c r="I14" s="58" t="s">
        <v>181</v>
      </c>
      <c r="J14" s="58"/>
      <c r="K14" s="58"/>
      <c r="L14" s="58" t="s">
        <v>182</v>
      </c>
      <c r="M14" s="58"/>
      <c r="N14" s="58"/>
      <c r="O14" s="58"/>
      <c r="P14" s="59" t="s">
        <v>40</v>
      </c>
      <c r="Q14" s="59" t="s">
        <v>152</v>
      </c>
      <c r="R14" s="59">
        <v>2.64</v>
      </c>
      <c r="S14" s="59" t="s">
        <v>42</v>
      </c>
      <c r="T14" s="59" t="s">
        <v>42</v>
      </c>
      <c r="U14" s="60" t="str">
        <f t="shared" si="0"/>
        <v>N/A</v>
      </c>
    </row>
    <row r="15" spans="1:34" ht="75" customHeight="1">
      <c r="A15" s="56"/>
      <c r="B15" s="61" t="s">
        <v>43</v>
      </c>
      <c r="C15" s="62" t="s">
        <v>183</v>
      </c>
      <c r="D15" s="62"/>
      <c r="E15" s="62"/>
      <c r="F15" s="62"/>
      <c r="G15" s="62"/>
      <c r="H15" s="62"/>
      <c r="I15" s="62" t="s">
        <v>184</v>
      </c>
      <c r="J15" s="62"/>
      <c r="K15" s="62"/>
      <c r="L15" s="62" t="s">
        <v>185</v>
      </c>
      <c r="M15" s="62"/>
      <c r="N15" s="62"/>
      <c r="O15" s="62"/>
      <c r="P15" s="63" t="s">
        <v>40</v>
      </c>
      <c r="Q15" s="63" t="s">
        <v>152</v>
      </c>
      <c r="R15" s="63">
        <v>17.98</v>
      </c>
      <c r="S15" s="63" t="s">
        <v>42</v>
      </c>
      <c r="T15" s="63" t="s">
        <v>42</v>
      </c>
      <c r="U15" s="65" t="str">
        <f t="shared" si="0"/>
        <v>N/A</v>
      </c>
    </row>
    <row r="16" spans="1:34" ht="75" customHeight="1">
      <c r="A16" s="56"/>
      <c r="B16" s="61" t="s">
        <v>43</v>
      </c>
      <c r="C16" s="62" t="s">
        <v>186</v>
      </c>
      <c r="D16" s="62"/>
      <c r="E16" s="62"/>
      <c r="F16" s="62"/>
      <c r="G16" s="62"/>
      <c r="H16" s="62"/>
      <c r="I16" s="62" t="s">
        <v>187</v>
      </c>
      <c r="J16" s="62"/>
      <c r="K16" s="62"/>
      <c r="L16" s="62" t="s">
        <v>188</v>
      </c>
      <c r="M16" s="62"/>
      <c r="N16" s="62"/>
      <c r="O16" s="62"/>
      <c r="P16" s="63" t="s">
        <v>40</v>
      </c>
      <c r="Q16" s="63" t="s">
        <v>152</v>
      </c>
      <c r="R16" s="63">
        <v>-13.04</v>
      </c>
      <c r="S16" s="63" t="s">
        <v>42</v>
      </c>
      <c r="T16" s="63" t="s">
        <v>42</v>
      </c>
      <c r="U16" s="65" t="str">
        <f t="shared" si="0"/>
        <v>N/A</v>
      </c>
    </row>
    <row r="17" spans="1:22" ht="75" customHeight="1" thickBot="1">
      <c r="A17" s="56"/>
      <c r="B17" s="61" t="s">
        <v>43</v>
      </c>
      <c r="C17" s="62" t="s">
        <v>189</v>
      </c>
      <c r="D17" s="62"/>
      <c r="E17" s="62"/>
      <c r="F17" s="62"/>
      <c r="G17" s="62"/>
      <c r="H17" s="62"/>
      <c r="I17" s="62" t="s">
        <v>190</v>
      </c>
      <c r="J17" s="62"/>
      <c r="K17" s="62"/>
      <c r="L17" s="62" t="s">
        <v>191</v>
      </c>
      <c r="M17" s="62"/>
      <c r="N17" s="62"/>
      <c r="O17" s="62"/>
      <c r="P17" s="63" t="s">
        <v>40</v>
      </c>
      <c r="Q17" s="63" t="s">
        <v>152</v>
      </c>
      <c r="R17" s="63">
        <v>0</v>
      </c>
      <c r="S17" s="63" t="s">
        <v>42</v>
      </c>
      <c r="T17" s="63" t="s">
        <v>42</v>
      </c>
      <c r="U17" s="65" t="str">
        <f t="shared" si="0"/>
        <v>N/A</v>
      </c>
    </row>
    <row r="18" spans="1:22" ht="75" customHeight="1" thickTop="1">
      <c r="A18" s="56"/>
      <c r="B18" s="57" t="s">
        <v>56</v>
      </c>
      <c r="C18" s="58" t="s">
        <v>192</v>
      </c>
      <c r="D18" s="58"/>
      <c r="E18" s="58"/>
      <c r="F18" s="58"/>
      <c r="G18" s="58"/>
      <c r="H18" s="58"/>
      <c r="I18" s="58" t="s">
        <v>193</v>
      </c>
      <c r="J18" s="58"/>
      <c r="K18" s="58"/>
      <c r="L18" s="58" t="s">
        <v>194</v>
      </c>
      <c r="M18" s="58"/>
      <c r="N18" s="58"/>
      <c r="O18" s="58"/>
      <c r="P18" s="59" t="s">
        <v>40</v>
      </c>
      <c r="Q18" s="59" t="s">
        <v>152</v>
      </c>
      <c r="R18" s="59">
        <v>13.99</v>
      </c>
      <c r="S18" s="59" t="s">
        <v>42</v>
      </c>
      <c r="T18" s="59" t="s">
        <v>42</v>
      </c>
      <c r="U18" s="60" t="str">
        <f t="shared" si="0"/>
        <v>N/A</v>
      </c>
    </row>
    <row r="19" spans="1:22" ht="75" customHeight="1">
      <c r="A19" s="56"/>
      <c r="B19" s="61" t="s">
        <v>43</v>
      </c>
      <c r="C19" s="62" t="s">
        <v>195</v>
      </c>
      <c r="D19" s="62"/>
      <c r="E19" s="62"/>
      <c r="F19" s="62"/>
      <c r="G19" s="62"/>
      <c r="H19" s="62"/>
      <c r="I19" s="62" t="s">
        <v>196</v>
      </c>
      <c r="J19" s="62"/>
      <c r="K19" s="62"/>
      <c r="L19" s="62" t="s">
        <v>197</v>
      </c>
      <c r="M19" s="62"/>
      <c r="N19" s="62"/>
      <c r="O19" s="62"/>
      <c r="P19" s="63" t="s">
        <v>40</v>
      </c>
      <c r="Q19" s="63" t="s">
        <v>148</v>
      </c>
      <c r="R19" s="63">
        <v>0.78</v>
      </c>
      <c r="S19" s="63" t="s">
        <v>42</v>
      </c>
      <c r="T19" s="63">
        <v>0.78</v>
      </c>
      <c r="U19" s="65" t="str">
        <f t="shared" si="0"/>
        <v>N/A</v>
      </c>
    </row>
    <row r="20" spans="1:22" ht="75" customHeight="1">
      <c r="A20" s="56"/>
      <c r="B20" s="61" t="s">
        <v>43</v>
      </c>
      <c r="C20" s="62" t="s">
        <v>198</v>
      </c>
      <c r="D20" s="62"/>
      <c r="E20" s="62"/>
      <c r="F20" s="62"/>
      <c r="G20" s="62"/>
      <c r="H20" s="62"/>
      <c r="I20" s="62" t="s">
        <v>199</v>
      </c>
      <c r="J20" s="62"/>
      <c r="K20" s="62"/>
      <c r="L20" s="62" t="s">
        <v>200</v>
      </c>
      <c r="M20" s="62"/>
      <c r="N20" s="62"/>
      <c r="O20" s="62"/>
      <c r="P20" s="63" t="s">
        <v>40</v>
      </c>
      <c r="Q20" s="63" t="s">
        <v>152</v>
      </c>
      <c r="R20" s="63">
        <v>-43.33</v>
      </c>
      <c r="S20" s="63" t="s">
        <v>42</v>
      </c>
      <c r="T20" s="63" t="s">
        <v>42</v>
      </c>
      <c r="U20" s="65" t="str">
        <f t="shared" si="0"/>
        <v>N/A</v>
      </c>
    </row>
    <row r="21" spans="1:22" ht="75" customHeight="1" thickBot="1">
      <c r="A21" s="56"/>
      <c r="B21" s="61" t="s">
        <v>43</v>
      </c>
      <c r="C21" s="62" t="s">
        <v>201</v>
      </c>
      <c r="D21" s="62"/>
      <c r="E21" s="62"/>
      <c r="F21" s="62"/>
      <c r="G21" s="62"/>
      <c r="H21" s="62"/>
      <c r="I21" s="62" t="s">
        <v>202</v>
      </c>
      <c r="J21" s="62"/>
      <c r="K21" s="62"/>
      <c r="L21" s="62" t="s">
        <v>203</v>
      </c>
      <c r="M21" s="62"/>
      <c r="N21" s="62"/>
      <c r="O21" s="62"/>
      <c r="P21" s="63" t="s">
        <v>40</v>
      </c>
      <c r="Q21" s="63" t="s">
        <v>152</v>
      </c>
      <c r="R21" s="63">
        <v>-61.29</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20.55" customHeight="1">
      <c r="B30" s="94" t="s">
        <v>204</v>
      </c>
      <c r="C30" s="96"/>
      <c r="D30" s="96"/>
      <c r="E30" s="96"/>
      <c r="F30" s="96"/>
      <c r="G30" s="96"/>
      <c r="H30" s="96"/>
      <c r="I30" s="96"/>
      <c r="J30" s="96"/>
      <c r="K30" s="96"/>
      <c r="L30" s="96"/>
      <c r="M30" s="96"/>
      <c r="N30" s="96"/>
      <c r="O30" s="96"/>
      <c r="P30" s="96"/>
      <c r="Q30" s="96"/>
      <c r="R30" s="96"/>
      <c r="S30" s="96"/>
      <c r="T30" s="96"/>
      <c r="U30" s="95"/>
    </row>
    <row r="31" spans="1:22" ht="25.05" customHeight="1">
      <c r="B31" s="94" t="s">
        <v>205</v>
      </c>
      <c r="C31" s="96"/>
      <c r="D31" s="96"/>
      <c r="E31" s="96"/>
      <c r="F31" s="96"/>
      <c r="G31" s="96"/>
      <c r="H31" s="96"/>
      <c r="I31" s="96"/>
      <c r="J31" s="96"/>
      <c r="K31" s="96"/>
      <c r="L31" s="96"/>
      <c r="M31" s="96"/>
      <c r="N31" s="96"/>
      <c r="O31" s="96"/>
      <c r="P31" s="96"/>
      <c r="Q31" s="96"/>
      <c r="R31" s="96"/>
      <c r="S31" s="96"/>
      <c r="T31" s="96"/>
      <c r="U31" s="95"/>
    </row>
    <row r="32" spans="1:22" ht="17.25" customHeight="1">
      <c r="B32" s="94" t="s">
        <v>206</v>
      </c>
      <c r="C32" s="96"/>
      <c r="D32" s="96"/>
      <c r="E32" s="96"/>
      <c r="F32" s="96"/>
      <c r="G32" s="96"/>
      <c r="H32" s="96"/>
      <c r="I32" s="96"/>
      <c r="J32" s="96"/>
      <c r="K32" s="96"/>
      <c r="L32" s="96"/>
      <c r="M32" s="96"/>
      <c r="N32" s="96"/>
      <c r="O32" s="96"/>
      <c r="P32" s="96"/>
      <c r="Q32" s="96"/>
      <c r="R32" s="96"/>
      <c r="S32" s="96"/>
      <c r="T32" s="96"/>
      <c r="U32" s="95"/>
    </row>
    <row r="33" spans="2:21" ht="34.5" customHeight="1">
      <c r="B33" s="94" t="s">
        <v>207</v>
      </c>
      <c r="C33" s="96"/>
      <c r="D33" s="96"/>
      <c r="E33" s="96"/>
      <c r="F33" s="96"/>
      <c r="G33" s="96"/>
      <c r="H33" s="96"/>
      <c r="I33" s="96"/>
      <c r="J33" s="96"/>
      <c r="K33" s="96"/>
      <c r="L33" s="96"/>
      <c r="M33" s="96"/>
      <c r="N33" s="96"/>
      <c r="O33" s="96"/>
      <c r="P33" s="96"/>
      <c r="Q33" s="96"/>
      <c r="R33" s="96"/>
      <c r="S33" s="96"/>
      <c r="T33" s="96"/>
      <c r="U33" s="95"/>
    </row>
    <row r="34" spans="2:21" ht="34.5" customHeight="1">
      <c r="B34" s="94" t="s">
        <v>208</v>
      </c>
      <c r="C34" s="96"/>
      <c r="D34" s="96"/>
      <c r="E34" s="96"/>
      <c r="F34" s="96"/>
      <c r="G34" s="96"/>
      <c r="H34" s="96"/>
      <c r="I34" s="96"/>
      <c r="J34" s="96"/>
      <c r="K34" s="96"/>
      <c r="L34" s="96"/>
      <c r="M34" s="96"/>
      <c r="N34" s="96"/>
      <c r="O34" s="96"/>
      <c r="P34" s="96"/>
      <c r="Q34" s="96"/>
      <c r="R34" s="96"/>
      <c r="S34" s="96"/>
      <c r="T34" s="96"/>
      <c r="U34" s="95"/>
    </row>
    <row r="35" spans="2:21" ht="34.5" customHeight="1">
      <c r="B35" s="94" t="s">
        <v>209</v>
      </c>
      <c r="C35" s="96"/>
      <c r="D35" s="96"/>
      <c r="E35" s="96"/>
      <c r="F35" s="96"/>
      <c r="G35" s="96"/>
      <c r="H35" s="96"/>
      <c r="I35" s="96"/>
      <c r="J35" s="96"/>
      <c r="K35" s="96"/>
      <c r="L35" s="96"/>
      <c r="M35" s="96"/>
      <c r="N35" s="96"/>
      <c r="O35" s="96"/>
      <c r="P35" s="96"/>
      <c r="Q35" s="96"/>
      <c r="R35" s="96"/>
      <c r="S35" s="96"/>
      <c r="T35" s="96"/>
      <c r="U35" s="95"/>
    </row>
    <row r="36" spans="2:21" ht="33.75" customHeight="1">
      <c r="B36" s="94" t="s">
        <v>210</v>
      </c>
      <c r="C36" s="96"/>
      <c r="D36" s="96"/>
      <c r="E36" s="96"/>
      <c r="F36" s="96"/>
      <c r="G36" s="96"/>
      <c r="H36" s="96"/>
      <c r="I36" s="96"/>
      <c r="J36" s="96"/>
      <c r="K36" s="96"/>
      <c r="L36" s="96"/>
      <c r="M36" s="96"/>
      <c r="N36" s="96"/>
      <c r="O36" s="96"/>
      <c r="P36" s="96"/>
      <c r="Q36" s="96"/>
      <c r="R36" s="96"/>
      <c r="S36" s="96"/>
      <c r="T36" s="96"/>
      <c r="U36" s="95"/>
    </row>
    <row r="37" spans="2:21" ht="76.8" customHeight="1">
      <c r="B37" s="94" t="s">
        <v>211</v>
      </c>
      <c r="C37" s="96"/>
      <c r="D37" s="96"/>
      <c r="E37" s="96"/>
      <c r="F37" s="96"/>
      <c r="G37" s="96"/>
      <c r="H37" s="96"/>
      <c r="I37" s="96"/>
      <c r="J37" s="96"/>
      <c r="K37" s="96"/>
      <c r="L37" s="96"/>
      <c r="M37" s="96"/>
      <c r="N37" s="96"/>
      <c r="O37" s="96"/>
      <c r="P37" s="96"/>
      <c r="Q37" s="96"/>
      <c r="R37" s="96"/>
      <c r="S37" s="96"/>
      <c r="T37" s="96"/>
      <c r="U37" s="95"/>
    </row>
    <row r="38" spans="2:21" ht="34.5" customHeight="1">
      <c r="B38" s="94" t="s">
        <v>212</v>
      </c>
      <c r="C38" s="96"/>
      <c r="D38" s="96"/>
      <c r="E38" s="96"/>
      <c r="F38" s="96"/>
      <c r="G38" s="96"/>
      <c r="H38" s="96"/>
      <c r="I38" s="96"/>
      <c r="J38" s="96"/>
      <c r="K38" s="96"/>
      <c r="L38" s="96"/>
      <c r="M38" s="96"/>
      <c r="N38" s="96"/>
      <c r="O38" s="96"/>
      <c r="P38" s="96"/>
      <c r="Q38" s="96"/>
      <c r="R38" s="96"/>
      <c r="S38" s="96"/>
      <c r="T38" s="96"/>
      <c r="U38" s="95"/>
    </row>
    <row r="39" spans="2:21" ht="34.5" customHeight="1" thickBot="1">
      <c r="B39" s="97" t="s">
        <v>213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3"/>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30.77734375" style="1" customWidth="1"/>
    <col min="7" max="7" width="0.33203125" style="1" customWidth="1"/>
    <col min="8" max="8" width="2.5546875" style="1" customWidth="1"/>
    <col min="9" max="9" width="7.33203125" style="1" customWidth="1"/>
    <col min="10" max="10" width="8.77734375" style="1" customWidth="1"/>
    <col min="11" max="11" width="26.109375" style="1" customWidth="1"/>
    <col min="12" max="12" width="8.6640625" style="1" customWidth="1"/>
    <col min="13" max="13" width="6.77734375" style="1" customWidth="1"/>
    <col min="14" max="14" width="9.21875" style="1" customWidth="1"/>
    <col min="15" max="15" width="26.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214</v>
      </c>
      <c r="D4" s="15" t="s">
        <v>215</v>
      </c>
      <c r="E4" s="15"/>
      <c r="F4" s="15"/>
      <c r="G4" s="15"/>
      <c r="H4" s="15"/>
      <c r="I4" s="16"/>
      <c r="J4" s="17" t="s">
        <v>6</v>
      </c>
      <c r="K4" s="18" t="s">
        <v>7</v>
      </c>
      <c r="L4" s="19" t="s">
        <v>8</v>
      </c>
      <c r="M4" s="19"/>
      <c r="N4" s="19"/>
      <c r="O4" s="19"/>
      <c r="P4" s="17" t="s">
        <v>9</v>
      </c>
      <c r="Q4" s="19" t="s">
        <v>216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217</v>
      </c>
      <c r="L6" s="25"/>
      <c r="M6" s="25"/>
      <c r="N6" s="27"/>
      <c r="O6" s="28" t="s">
        <v>18</v>
      </c>
      <c r="P6" s="25" t="s">
        <v>218</v>
      </c>
      <c r="Q6" s="25"/>
      <c r="R6" s="29"/>
      <c r="S6" s="28" t="s">
        <v>20</v>
      </c>
      <c r="T6" s="25" t="s">
        <v>219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220</v>
      </c>
      <c r="D11" s="58"/>
      <c r="E11" s="58"/>
      <c r="F11" s="58"/>
      <c r="G11" s="58"/>
      <c r="H11" s="58"/>
      <c r="I11" s="58" t="s">
        <v>221</v>
      </c>
      <c r="J11" s="58"/>
      <c r="K11" s="58"/>
      <c r="L11" s="58" t="s">
        <v>222</v>
      </c>
      <c r="M11" s="58"/>
      <c r="N11" s="58"/>
      <c r="O11" s="58"/>
      <c r="P11" s="59" t="s">
        <v>223</v>
      </c>
      <c r="Q11" s="59" t="s">
        <v>41</v>
      </c>
      <c r="R11" s="59">
        <v>56.83</v>
      </c>
      <c r="S11" s="59" t="s">
        <v>42</v>
      </c>
      <c r="T11" s="59" t="s">
        <v>42</v>
      </c>
      <c r="U11" s="60" t="str">
        <f t="shared" ref="U11:U33" si="0">IF(ISERR(T11/S11*100),"N/A",T11/S11*100)</f>
        <v>N/A</v>
      </c>
    </row>
    <row r="12" spans="1:34" ht="75" customHeight="1" thickBot="1">
      <c r="A12" s="56"/>
      <c r="B12" s="61" t="s">
        <v>43</v>
      </c>
      <c r="C12" s="62" t="s">
        <v>43</v>
      </c>
      <c r="D12" s="62"/>
      <c r="E12" s="62"/>
      <c r="F12" s="62"/>
      <c r="G12" s="62"/>
      <c r="H12" s="62"/>
      <c r="I12" s="62" t="s">
        <v>224</v>
      </c>
      <c r="J12" s="62"/>
      <c r="K12" s="62"/>
      <c r="L12" s="62" t="s">
        <v>225</v>
      </c>
      <c r="M12" s="62"/>
      <c r="N12" s="62"/>
      <c r="O12" s="62"/>
      <c r="P12" s="63" t="s">
        <v>40</v>
      </c>
      <c r="Q12" s="63" t="s">
        <v>41</v>
      </c>
      <c r="R12" s="63">
        <v>104.04</v>
      </c>
      <c r="S12" s="63" t="s">
        <v>42</v>
      </c>
      <c r="T12" s="63" t="s">
        <v>42</v>
      </c>
      <c r="U12" s="65" t="str">
        <f t="shared" si="0"/>
        <v>N/A</v>
      </c>
    </row>
    <row r="13" spans="1:34" ht="105" customHeight="1" thickTop="1">
      <c r="A13" s="56"/>
      <c r="B13" s="57" t="s">
        <v>46</v>
      </c>
      <c r="C13" s="58" t="s">
        <v>226</v>
      </c>
      <c r="D13" s="58"/>
      <c r="E13" s="58"/>
      <c r="F13" s="58"/>
      <c r="G13" s="58"/>
      <c r="H13" s="58"/>
      <c r="I13" s="58" t="s">
        <v>227</v>
      </c>
      <c r="J13" s="58"/>
      <c r="K13" s="58"/>
      <c r="L13" s="58" t="s">
        <v>228</v>
      </c>
      <c r="M13" s="58"/>
      <c r="N13" s="58"/>
      <c r="O13" s="58"/>
      <c r="P13" s="59" t="s">
        <v>40</v>
      </c>
      <c r="Q13" s="59" t="s">
        <v>41</v>
      </c>
      <c r="R13" s="59">
        <v>69.63</v>
      </c>
      <c r="S13" s="59" t="s">
        <v>42</v>
      </c>
      <c r="T13" s="59" t="s">
        <v>42</v>
      </c>
      <c r="U13" s="60" t="str">
        <f t="shared" si="0"/>
        <v>N/A</v>
      </c>
    </row>
    <row r="14" spans="1:34" ht="106.8" customHeight="1">
      <c r="A14" s="56"/>
      <c r="B14" s="61" t="s">
        <v>43</v>
      </c>
      <c r="C14" s="62" t="s">
        <v>43</v>
      </c>
      <c r="D14" s="62"/>
      <c r="E14" s="62"/>
      <c r="F14" s="62"/>
      <c r="G14" s="62"/>
      <c r="H14" s="62"/>
      <c r="I14" s="62" t="s">
        <v>229</v>
      </c>
      <c r="J14" s="62"/>
      <c r="K14" s="62"/>
      <c r="L14" s="62" t="s">
        <v>230</v>
      </c>
      <c r="M14" s="62"/>
      <c r="N14" s="62"/>
      <c r="O14" s="62"/>
      <c r="P14" s="63" t="s">
        <v>40</v>
      </c>
      <c r="Q14" s="63" t="s">
        <v>41</v>
      </c>
      <c r="R14" s="63">
        <v>41.21</v>
      </c>
      <c r="S14" s="63" t="s">
        <v>42</v>
      </c>
      <c r="T14" s="63" t="s">
        <v>42</v>
      </c>
      <c r="U14" s="65" t="str">
        <f t="shared" si="0"/>
        <v>N/A</v>
      </c>
    </row>
    <row r="15" spans="1:34" ht="75" customHeight="1" thickBot="1">
      <c r="A15" s="56"/>
      <c r="B15" s="61" t="s">
        <v>43</v>
      </c>
      <c r="C15" s="62" t="s">
        <v>43</v>
      </c>
      <c r="D15" s="62"/>
      <c r="E15" s="62"/>
      <c r="F15" s="62"/>
      <c r="G15" s="62"/>
      <c r="H15" s="62"/>
      <c r="I15" s="62" t="s">
        <v>231</v>
      </c>
      <c r="J15" s="62"/>
      <c r="K15" s="62"/>
      <c r="L15" s="62" t="s">
        <v>232</v>
      </c>
      <c r="M15" s="62"/>
      <c r="N15" s="62"/>
      <c r="O15" s="62"/>
      <c r="P15" s="63" t="s">
        <v>40</v>
      </c>
      <c r="Q15" s="63" t="s">
        <v>41</v>
      </c>
      <c r="R15" s="63">
        <v>100</v>
      </c>
      <c r="S15" s="63" t="s">
        <v>42</v>
      </c>
      <c r="T15" s="63" t="s">
        <v>42</v>
      </c>
      <c r="U15" s="65" t="str">
        <f t="shared" si="0"/>
        <v>N/A</v>
      </c>
    </row>
    <row r="16" spans="1:34" ht="75" customHeight="1" thickTop="1">
      <c r="A16" s="56"/>
      <c r="B16" s="57" t="s">
        <v>51</v>
      </c>
      <c r="C16" s="58" t="s">
        <v>233</v>
      </c>
      <c r="D16" s="58"/>
      <c r="E16" s="58"/>
      <c r="F16" s="58"/>
      <c r="G16" s="58"/>
      <c r="H16" s="58"/>
      <c r="I16" s="58" t="s">
        <v>234</v>
      </c>
      <c r="J16" s="58"/>
      <c r="K16" s="58"/>
      <c r="L16" s="58" t="s">
        <v>235</v>
      </c>
      <c r="M16" s="58"/>
      <c r="N16" s="58"/>
      <c r="O16" s="58"/>
      <c r="P16" s="59" t="s">
        <v>40</v>
      </c>
      <c r="Q16" s="59" t="s">
        <v>55</v>
      </c>
      <c r="R16" s="59">
        <v>100</v>
      </c>
      <c r="S16" s="59">
        <v>50</v>
      </c>
      <c r="T16" s="59">
        <v>95.42</v>
      </c>
      <c r="U16" s="60">
        <f t="shared" si="0"/>
        <v>190.84</v>
      </c>
    </row>
    <row r="17" spans="1:21" ht="75" customHeight="1">
      <c r="A17" s="56"/>
      <c r="B17" s="61" t="s">
        <v>43</v>
      </c>
      <c r="C17" s="62" t="s">
        <v>236</v>
      </c>
      <c r="D17" s="62"/>
      <c r="E17" s="62"/>
      <c r="F17" s="62"/>
      <c r="G17" s="62"/>
      <c r="H17" s="62"/>
      <c r="I17" s="62" t="s">
        <v>237</v>
      </c>
      <c r="J17" s="62"/>
      <c r="K17" s="62"/>
      <c r="L17" s="62" t="s">
        <v>238</v>
      </c>
      <c r="M17" s="62"/>
      <c r="N17" s="62"/>
      <c r="O17" s="62"/>
      <c r="P17" s="63" t="s">
        <v>40</v>
      </c>
      <c r="Q17" s="63" t="s">
        <v>60</v>
      </c>
      <c r="R17" s="63">
        <v>10</v>
      </c>
      <c r="S17" s="63">
        <v>4</v>
      </c>
      <c r="T17" s="63">
        <v>4</v>
      </c>
      <c r="U17" s="65">
        <f t="shared" si="0"/>
        <v>100</v>
      </c>
    </row>
    <row r="18" spans="1:21" ht="75" customHeight="1">
      <c r="A18" s="56"/>
      <c r="B18" s="61" t="s">
        <v>43</v>
      </c>
      <c r="C18" s="62" t="s">
        <v>239</v>
      </c>
      <c r="D18" s="62"/>
      <c r="E18" s="62"/>
      <c r="F18" s="62"/>
      <c r="G18" s="62"/>
      <c r="H18" s="62"/>
      <c r="I18" s="62" t="s">
        <v>240</v>
      </c>
      <c r="J18" s="62"/>
      <c r="K18" s="62"/>
      <c r="L18" s="62" t="s">
        <v>241</v>
      </c>
      <c r="M18" s="62"/>
      <c r="N18" s="62"/>
      <c r="O18" s="62"/>
      <c r="P18" s="63" t="s">
        <v>40</v>
      </c>
      <c r="Q18" s="63" t="s">
        <v>148</v>
      </c>
      <c r="R18" s="63">
        <v>100</v>
      </c>
      <c r="S18" s="63">
        <v>0</v>
      </c>
      <c r="T18" s="63">
        <v>0</v>
      </c>
      <c r="U18" s="65" t="str">
        <f t="shared" si="0"/>
        <v>N/A</v>
      </c>
    </row>
    <row r="19" spans="1:21" ht="75" customHeight="1">
      <c r="A19" s="56"/>
      <c r="B19" s="61" t="s">
        <v>43</v>
      </c>
      <c r="C19" s="62" t="s">
        <v>242</v>
      </c>
      <c r="D19" s="62"/>
      <c r="E19" s="62"/>
      <c r="F19" s="62"/>
      <c r="G19" s="62"/>
      <c r="H19" s="62"/>
      <c r="I19" s="62" t="s">
        <v>243</v>
      </c>
      <c r="J19" s="62"/>
      <c r="K19" s="62"/>
      <c r="L19" s="62" t="s">
        <v>244</v>
      </c>
      <c r="M19" s="62"/>
      <c r="N19" s="62"/>
      <c r="O19" s="62"/>
      <c r="P19" s="63" t="s">
        <v>40</v>
      </c>
      <c r="Q19" s="63" t="s">
        <v>60</v>
      </c>
      <c r="R19" s="63">
        <v>100</v>
      </c>
      <c r="S19" s="63">
        <v>12</v>
      </c>
      <c r="T19" s="63">
        <v>33.33</v>
      </c>
      <c r="U19" s="65">
        <f t="shared" si="0"/>
        <v>277.75</v>
      </c>
    </row>
    <row r="20" spans="1:21" ht="75" customHeight="1">
      <c r="A20" s="56"/>
      <c r="B20" s="61" t="s">
        <v>43</v>
      </c>
      <c r="C20" s="62" t="s">
        <v>245</v>
      </c>
      <c r="D20" s="62"/>
      <c r="E20" s="62"/>
      <c r="F20" s="62"/>
      <c r="G20" s="62"/>
      <c r="H20" s="62"/>
      <c r="I20" s="62" t="s">
        <v>246</v>
      </c>
      <c r="J20" s="62"/>
      <c r="K20" s="62"/>
      <c r="L20" s="62" t="s">
        <v>247</v>
      </c>
      <c r="M20" s="62"/>
      <c r="N20" s="62"/>
      <c r="O20" s="62"/>
      <c r="P20" s="63" t="s">
        <v>40</v>
      </c>
      <c r="Q20" s="63" t="s">
        <v>135</v>
      </c>
      <c r="R20" s="63">
        <v>61.04</v>
      </c>
      <c r="S20" s="63">
        <v>5.19</v>
      </c>
      <c r="T20" s="63">
        <v>2.6</v>
      </c>
      <c r="U20" s="65">
        <f t="shared" si="0"/>
        <v>50.096339113680152</v>
      </c>
    </row>
    <row r="21" spans="1:21" ht="75" customHeight="1">
      <c r="A21" s="56"/>
      <c r="B21" s="61" t="s">
        <v>43</v>
      </c>
      <c r="C21" s="62" t="s">
        <v>248</v>
      </c>
      <c r="D21" s="62"/>
      <c r="E21" s="62"/>
      <c r="F21" s="62"/>
      <c r="G21" s="62"/>
      <c r="H21" s="62"/>
      <c r="I21" s="62" t="s">
        <v>249</v>
      </c>
      <c r="J21" s="62"/>
      <c r="K21" s="62"/>
      <c r="L21" s="62" t="s">
        <v>250</v>
      </c>
      <c r="M21" s="62"/>
      <c r="N21" s="62"/>
      <c r="O21" s="62"/>
      <c r="P21" s="63" t="s">
        <v>40</v>
      </c>
      <c r="Q21" s="63" t="s">
        <v>135</v>
      </c>
      <c r="R21" s="63">
        <v>65.290000000000006</v>
      </c>
      <c r="S21" s="63">
        <v>8.26</v>
      </c>
      <c r="T21" s="63">
        <v>0</v>
      </c>
      <c r="U21" s="65">
        <f t="shared" si="0"/>
        <v>0</v>
      </c>
    </row>
    <row r="22" spans="1:21" ht="75" customHeight="1">
      <c r="A22" s="56"/>
      <c r="B22" s="61" t="s">
        <v>43</v>
      </c>
      <c r="C22" s="62" t="s">
        <v>251</v>
      </c>
      <c r="D22" s="62"/>
      <c r="E22" s="62"/>
      <c r="F22" s="62"/>
      <c r="G22" s="62"/>
      <c r="H22" s="62"/>
      <c r="I22" s="62" t="s">
        <v>252</v>
      </c>
      <c r="J22" s="62"/>
      <c r="K22" s="62"/>
      <c r="L22" s="62" t="s">
        <v>253</v>
      </c>
      <c r="M22" s="62"/>
      <c r="N22" s="62"/>
      <c r="O22" s="62"/>
      <c r="P22" s="63" t="s">
        <v>254</v>
      </c>
      <c r="Q22" s="63" t="s">
        <v>135</v>
      </c>
      <c r="R22" s="63">
        <v>0.37</v>
      </c>
      <c r="S22" s="63">
        <v>0.15</v>
      </c>
      <c r="T22" s="63">
        <v>0.16</v>
      </c>
      <c r="U22" s="65">
        <f t="shared" si="0"/>
        <v>106.66666666666667</v>
      </c>
    </row>
    <row r="23" spans="1:21" ht="75" customHeight="1">
      <c r="A23" s="56"/>
      <c r="B23" s="61" t="s">
        <v>43</v>
      </c>
      <c r="C23" s="62" t="s">
        <v>255</v>
      </c>
      <c r="D23" s="62"/>
      <c r="E23" s="62"/>
      <c r="F23" s="62"/>
      <c r="G23" s="62"/>
      <c r="H23" s="62"/>
      <c r="I23" s="62" t="s">
        <v>256</v>
      </c>
      <c r="J23" s="62"/>
      <c r="K23" s="62"/>
      <c r="L23" s="62" t="s">
        <v>257</v>
      </c>
      <c r="M23" s="62"/>
      <c r="N23" s="62"/>
      <c r="O23" s="62"/>
      <c r="P23" s="63" t="s">
        <v>40</v>
      </c>
      <c r="Q23" s="63" t="s">
        <v>148</v>
      </c>
      <c r="R23" s="63">
        <v>100</v>
      </c>
      <c r="S23" s="63">
        <v>0</v>
      </c>
      <c r="T23" s="63">
        <v>0</v>
      </c>
      <c r="U23" s="65" t="str">
        <f t="shared" si="0"/>
        <v>N/A</v>
      </c>
    </row>
    <row r="24" spans="1:21" ht="75" customHeight="1" thickBot="1">
      <c r="A24" s="56"/>
      <c r="B24" s="61" t="s">
        <v>43</v>
      </c>
      <c r="C24" s="62" t="s">
        <v>258</v>
      </c>
      <c r="D24" s="62"/>
      <c r="E24" s="62"/>
      <c r="F24" s="62"/>
      <c r="G24" s="62"/>
      <c r="H24" s="62"/>
      <c r="I24" s="62" t="s">
        <v>259</v>
      </c>
      <c r="J24" s="62"/>
      <c r="K24" s="62"/>
      <c r="L24" s="62" t="s">
        <v>260</v>
      </c>
      <c r="M24" s="62"/>
      <c r="N24" s="62"/>
      <c r="O24" s="62"/>
      <c r="P24" s="63" t="s">
        <v>40</v>
      </c>
      <c r="Q24" s="63" t="s">
        <v>60</v>
      </c>
      <c r="R24" s="63">
        <v>100</v>
      </c>
      <c r="S24" s="63">
        <v>25</v>
      </c>
      <c r="T24" s="63">
        <v>25.98</v>
      </c>
      <c r="U24" s="65">
        <f t="shared" si="0"/>
        <v>103.92000000000002</v>
      </c>
    </row>
    <row r="25" spans="1:21" ht="75" customHeight="1" thickTop="1">
      <c r="A25" s="56"/>
      <c r="B25" s="57" t="s">
        <v>56</v>
      </c>
      <c r="C25" s="58" t="s">
        <v>261</v>
      </c>
      <c r="D25" s="58"/>
      <c r="E25" s="58"/>
      <c r="F25" s="58"/>
      <c r="G25" s="58"/>
      <c r="H25" s="58"/>
      <c r="I25" s="58" t="s">
        <v>262</v>
      </c>
      <c r="J25" s="58"/>
      <c r="K25" s="58"/>
      <c r="L25" s="58" t="s">
        <v>263</v>
      </c>
      <c r="M25" s="58"/>
      <c r="N25" s="58"/>
      <c r="O25" s="58"/>
      <c r="P25" s="59" t="s">
        <v>40</v>
      </c>
      <c r="Q25" s="59" t="s">
        <v>60</v>
      </c>
      <c r="R25" s="59">
        <v>90.91</v>
      </c>
      <c r="S25" s="59">
        <v>25</v>
      </c>
      <c r="T25" s="59">
        <v>54.55</v>
      </c>
      <c r="U25" s="60">
        <f t="shared" si="0"/>
        <v>218.2</v>
      </c>
    </row>
    <row r="26" spans="1:21" ht="75" customHeight="1">
      <c r="A26" s="56"/>
      <c r="B26" s="61" t="s">
        <v>43</v>
      </c>
      <c r="C26" s="62" t="s">
        <v>264</v>
      </c>
      <c r="D26" s="62"/>
      <c r="E26" s="62"/>
      <c r="F26" s="62"/>
      <c r="G26" s="62"/>
      <c r="H26" s="62"/>
      <c r="I26" s="62" t="s">
        <v>265</v>
      </c>
      <c r="J26" s="62"/>
      <c r="K26" s="62"/>
      <c r="L26" s="62" t="s">
        <v>266</v>
      </c>
      <c r="M26" s="62"/>
      <c r="N26" s="62"/>
      <c r="O26" s="62"/>
      <c r="P26" s="63" t="s">
        <v>40</v>
      </c>
      <c r="Q26" s="63" t="s">
        <v>152</v>
      </c>
      <c r="R26" s="63">
        <v>80</v>
      </c>
      <c r="S26" s="63" t="s">
        <v>42</v>
      </c>
      <c r="T26" s="63" t="s">
        <v>42</v>
      </c>
      <c r="U26" s="65" t="str">
        <f t="shared" si="0"/>
        <v>N/A</v>
      </c>
    </row>
    <row r="27" spans="1:21" ht="75" customHeight="1">
      <c r="A27" s="56"/>
      <c r="B27" s="61" t="s">
        <v>43</v>
      </c>
      <c r="C27" s="62" t="s">
        <v>267</v>
      </c>
      <c r="D27" s="62"/>
      <c r="E27" s="62"/>
      <c r="F27" s="62"/>
      <c r="G27" s="62"/>
      <c r="H27" s="62"/>
      <c r="I27" s="62" t="s">
        <v>268</v>
      </c>
      <c r="J27" s="62"/>
      <c r="K27" s="62"/>
      <c r="L27" s="62" t="s">
        <v>269</v>
      </c>
      <c r="M27" s="62"/>
      <c r="N27" s="62"/>
      <c r="O27" s="62"/>
      <c r="P27" s="63" t="s">
        <v>40</v>
      </c>
      <c r="Q27" s="63" t="s">
        <v>60</v>
      </c>
      <c r="R27" s="63">
        <v>100</v>
      </c>
      <c r="S27" s="63">
        <v>33.33</v>
      </c>
      <c r="T27" s="63">
        <v>34</v>
      </c>
      <c r="U27" s="65">
        <f t="shared" si="0"/>
        <v>102.01020102010202</v>
      </c>
    </row>
    <row r="28" spans="1:21" ht="75" customHeight="1">
      <c r="A28" s="56"/>
      <c r="B28" s="61" t="s">
        <v>43</v>
      </c>
      <c r="C28" s="62" t="s">
        <v>270</v>
      </c>
      <c r="D28" s="62"/>
      <c r="E28" s="62"/>
      <c r="F28" s="62"/>
      <c r="G28" s="62"/>
      <c r="H28" s="62"/>
      <c r="I28" s="62" t="s">
        <v>271</v>
      </c>
      <c r="J28" s="62"/>
      <c r="K28" s="62"/>
      <c r="L28" s="62" t="s">
        <v>272</v>
      </c>
      <c r="M28" s="62"/>
      <c r="N28" s="62"/>
      <c r="O28" s="62"/>
      <c r="P28" s="63" t="s">
        <v>254</v>
      </c>
      <c r="Q28" s="63" t="s">
        <v>148</v>
      </c>
      <c r="R28" s="63">
        <v>1.38</v>
      </c>
      <c r="S28" s="63">
        <v>0.47</v>
      </c>
      <c r="T28" s="63">
        <v>0.33</v>
      </c>
      <c r="U28" s="65">
        <f t="shared" si="0"/>
        <v>70.21276595744682</v>
      </c>
    </row>
    <row r="29" spans="1:21" ht="75" customHeight="1">
      <c r="A29" s="56"/>
      <c r="B29" s="61" t="s">
        <v>43</v>
      </c>
      <c r="C29" s="62" t="s">
        <v>273</v>
      </c>
      <c r="D29" s="62"/>
      <c r="E29" s="62"/>
      <c r="F29" s="62"/>
      <c r="G29" s="62"/>
      <c r="H29" s="62"/>
      <c r="I29" s="62" t="s">
        <v>274</v>
      </c>
      <c r="J29" s="62"/>
      <c r="K29" s="62"/>
      <c r="L29" s="62" t="s">
        <v>275</v>
      </c>
      <c r="M29" s="62"/>
      <c r="N29" s="62"/>
      <c r="O29" s="62"/>
      <c r="P29" s="63" t="s">
        <v>254</v>
      </c>
      <c r="Q29" s="63" t="s">
        <v>148</v>
      </c>
      <c r="R29" s="63">
        <v>1.1000000000000001</v>
      </c>
      <c r="S29" s="63">
        <v>0.42</v>
      </c>
      <c r="T29" s="63">
        <v>0.19</v>
      </c>
      <c r="U29" s="65">
        <f t="shared" si="0"/>
        <v>45.238095238095241</v>
      </c>
    </row>
    <row r="30" spans="1:21" ht="75" customHeight="1">
      <c r="A30" s="56"/>
      <c r="B30" s="61" t="s">
        <v>43</v>
      </c>
      <c r="C30" s="62" t="s">
        <v>276</v>
      </c>
      <c r="D30" s="62"/>
      <c r="E30" s="62"/>
      <c r="F30" s="62"/>
      <c r="G30" s="62"/>
      <c r="H30" s="62"/>
      <c r="I30" s="62" t="s">
        <v>277</v>
      </c>
      <c r="J30" s="62"/>
      <c r="K30" s="62"/>
      <c r="L30" s="62" t="s">
        <v>278</v>
      </c>
      <c r="M30" s="62"/>
      <c r="N30" s="62"/>
      <c r="O30" s="62"/>
      <c r="P30" s="63" t="s">
        <v>254</v>
      </c>
      <c r="Q30" s="63" t="s">
        <v>60</v>
      </c>
      <c r="R30" s="63">
        <v>1.06</v>
      </c>
      <c r="S30" s="63">
        <v>0.48</v>
      </c>
      <c r="T30" s="63">
        <v>0.34</v>
      </c>
      <c r="U30" s="65">
        <f t="shared" si="0"/>
        <v>70.833333333333343</v>
      </c>
    </row>
    <row r="31" spans="1:21" ht="75" customHeight="1">
      <c r="A31" s="56"/>
      <c r="B31" s="61" t="s">
        <v>43</v>
      </c>
      <c r="C31" s="62" t="s">
        <v>279</v>
      </c>
      <c r="D31" s="62"/>
      <c r="E31" s="62"/>
      <c r="F31" s="62"/>
      <c r="G31" s="62"/>
      <c r="H31" s="62"/>
      <c r="I31" s="62" t="s">
        <v>280</v>
      </c>
      <c r="J31" s="62"/>
      <c r="K31" s="62"/>
      <c r="L31" s="62" t="s">
        <v>281</v>
      </c>
      <c r="M31" s="62"/>
      <c r="N31" s="62"/>
      <c r="O31" s="62"/>
      <c r="P31" s="63" t="s">
        <v>40</v>
      </c>
      <c r="Q31" s="63" t="s">
        <v>148</v>
      </c>
      <c r="R31" s="63">
        <v>50.21</v>
      </c>
      <c r="S31" s="63">
        <v>4.22</v>
      </c>
      <c r="T31" s="63">
        <v>1.27</v>
      </c>
      <c r="U31" s="65">
        <f t="shared" si="0"/>
        <v>30.09478672985782</v>
      </c>
    </row>
    <row r="32" spans="1:21" ht="75" customHeight="1">
      <c r="A32" s="56"/>
      <c r="B32" s="61" t="s">
        <v>43</v>
      </c>
      <c r="C32" s="62" t="s">
        <v>282</v>
      </c>
      <c r="D32" s="62"/>
      <c r="E32" s="62"/>
      <c r="F32" s="62"/>
      <c r="G32" s="62"/>
      <c r="H32" s="62"/>
      <c r="I32" s="62" t="s">
        <v>283</v>
      </c>
      <c r="J32" s="62"/>
      <c r="K32" s="62"/>
      <c r="L32" s="62" t="s">
        <v>284</v>
      </c>
      <c r="M32" s="62"/>
      <c r="N32" s="62"/>
      <c r="O32" s="62"/>
      <c r="P32" s="63" t="s">
        <v>40</v>
      </c>
      <c r="Q32" s="63" t="s">
        <v>60</v>
      </c>
      <c r="R32" s="63">
        <v>100</v>
      </c>
      <c r="S32" s="63">
        <v>20</v>
      </c>
      <c r="T32" s="63">
        <v>20</v>
      </c>
      <c r="U32" s="65">
        <f t="shared" si="0"/>
        <v>100</v>
      </c>
    </row>
    <row r="33" spans="1:22" ht="75" customHeight="1" thickBot="1">
      <c r="A33" s="56"/>
      <c r="B33" s="61" t="s">
        <v>43</v>
      </c>
      <c r="C33" s="62" t="s">
        <v>285</v>
      </c>
      <c r="D33" s="62"/>
      <c r="E33" s="62"/>
      <c r="F33" s="62"/>
      <c r="G33" s="62"/>
      <c r="H33" s="62"/>
      <c r="I33" s="62" t="s">
        <v>286</v>
      </c>
      <c r="J33" s="62"/>
      <c r="K33" s="62"/>
      <c r="L33" s="62" t="s">
        <v>287</v>
      </c>
      <c r="M33" s="62"/>
      <c r="N33" s="62"/>
      <c r="O33" s="62"/>
      <c r="P33" s="63" t="s">
        <v>254</v>
      </c>
      <c r="Q33" s="63" t="s">
        <v>60</v>
      </c>
      <c r="R33" s="63">
        <v>100</v>
      </c>
      <c r="S33" s="63">
        <v>40</v>
      </c>
      <c r="T33" s="63">
        <v>39.369999999999997</v>
      </c>
      <c r="U33" s="65">
        <f t="shared" si="0"/>
        <v>98.424999999999997</v>
      </c>
    </row>
    <row r="34" spans="1:22" ht="22.5" customHeight="1" thickTop="1" thickBot="1">
      <c r="B34" s="9" t="s">
        <v>61</v>
      </c>
      <c r="C34" s="10"/>
      <c r="D34" s="10"/>
      <c r="E34" s="10"/>
      <c r="F34" s="10"/>
      <c r="G34" s="10"/>
      <c r="H34" s="11"/>
      <c r="I34" s="11"/>
      <c r="J34" s="11"/>
      <c r="K34" s="11"/>
      <c r="L34" s="11"/>
      <c r="M34" s="11"/>
      <c r="N34" s="11"/>
      <c r="O34" s="11"/>
      <c r="P34" s="11"/>
      <c r="Q34" s="11"/>
      <c r="R34" s="11"/>
      <c r="S34" s="11"/>
      <c r="T34" s="11"/>
      <c r="U34" s="12"/>
      <c r="V34" s="66"/>
    </row>
    <row r="35" spans="1:22" ht="26.25" customHeight="1" thickTop="1">
      <c r="B35" s="67"/>
      <c r="C35" s="68"/>
      <c r="D35" s="68"/>
      <c r="E35" s="68"/>
      <c r="F35" s="68"/>
      <c r="G35" s="68"/>
      <c r="H35" s="69"/>
      <c r="I35" s="69"/>
      <c r="J35" s="69"/>
      <c r="K35" s="69"/>
      <c r="L35" s="69"/>
      <c r="M35" s="69"/>
      <c r="N35" s="69"/>
      <c r="O35" s="69"/>
      <c r="P35" s="70"/>
      <c r="Q35" s="71"/>
      <c r="R35" s="72" t="s">
        <v>62</v>
      </c>
      <c r="S35" s="40" t="s">
        <v>63</v>
      </c>
      <c r="T35" s="72" t="s">
        <v>64</v>
      </c>
      <c r="U35" s="40" t="s">
        <v>65</v>
      </c>
    </row>
    <row r="36" spans="1:22" ht="26.25" customHeight="1" thickBot="1">
      <c r="B36" s="73"/>
      <c r="C36" s="74"/>
      <c r="D36" s="74"/>
      <c r="E36" s="74"/>
      <c r="F36" s="74"/>
      <c r="G36" s="74"/>
      <c r="H36" s="75"/>
      <c r="I36" s="75"/>
      <c r="J36" s="75"/>
      <c r="K36" s="75"/>
      <c r="L36" s="75"/>
      <c r="M36" s="75"/>
      <c r="N36" s="75"/>
      <c r="O36" s="75"/>
      <c r="P36" s="76"/>
      <c r="Q36" s="77"/>
      <c r="R36" s="78" t="s">
        <v>66</v>
      </c>
      <c r="S36" s="77" t="s">
        <v>66</v>
      </c>
      <c r="T36" s="77" t="s">
        <v>66</v>
      </c>
      <c r="U36" s="77" t="s">
        <v>67</v>
      </c>
    </row>
    <row r="37" spans="1:22" ht="13.5" customHeight="1" thickBot="1">
      <c r="B37" s="79" t="s">
        <v>68</v>
      </c>
      <c r="C37" s="80"/>
      <c r="D37" s="80"/>
      <c r="E37" s="81"/>
      <c r="F37" s="81"/>
      <c r="G37" s="81"/>
      <c r="H37" s="82"/>
      <c r="I37" s="82"/>
      <c r="J37" s="82"/>
      <c r="K37" s="82"/>
      <c r="L37" s="82"/>
      <c r="M37" s="82"/>
      <c r="N37" s="82"/>
      <c r="O37" s="82"/>
      <c r="P37" s="83"/>
      <c r="Q37" s="83"/>
      <c r="R37" s="84" t="str">
        <f t="shared" ref="R37:T38" si="1">"N/D"</f>
        <v>N/D</v>
      </c>
      <c r="S37" s="84" t="str">
        <f t="shared" si="1"/>
        <v>N/D</v>
      </c>
      <c r="T37" s="84" t="str">
        <f t="shared" si="1"/>
        <v>N/D</v>
      </c>
      <c r="U37" s="85" t="str">
        <f>+IF(ISERR(T37/S37*100),"N/A",T37/S37*100)</f>
        <v>N/A</v>
      </c>
    </row>
    <row r="38" spans="1:22" ht="13.5" customHeight="1" thickBot="1">
      <c r="B38" s="86" t="s">
        <v>69</v>
      </c>
      <c r="C38" s="87"/>
      <c r="D38" s="87"/>
      <c r="E38" s="88"/>
      <c r="F38" s="88"/>
      <c r="G38" s="88"/>
      <c r="H38" s="89"/>
      <c r="I38" s="89"/>
      <c r="J38" s="89"/>
      <c r="K38" s="89"/>
      <c r="L38" s="89"/>
      <c r="M38" s="89"/>
      <c r="N38" s="89"/>
      <c r="O38" s="89"/>
      <c r="P38" s="90"/>
      <c r="Q38" s="90"/>
      <c r="R38" s="84" t="str">
        <f t="shared" si="1"/>
        <v>N/D</v>
      </c>
      <c r="S38" s="84" t="str">
        <f t="shared" si="1"/>
        <v>N/D</v>
      </c>
      <c r="T38" s="84" t="str">
        <f t="shared" si="1"/>
        <v>N/D</v>
      </c>
      <c r="U38" s="85" t="str">
        <f>+IF(ISERR(T38/S38*100),"N/A",T38/S38*100)</f>
        <v>N/A</v>
      </c>
    </row>
    <row r="39" spans="1:22" ht="14.7" customHeight="1" thickTop="1" thickBot="1">
      <c r="B39" s="9" t="s">
        <v>70</v>
      </c>
      <c r="C39" s="10"/>
      <c r="D39" s="10"/>
      <c r="E39" s="10"/>
      <c r="F39" s="10"/>
      <c r="G39" s="10"/>
      <c r="H39" s="11"/>
      <c r="I39" s="11"/>
      <c r="J39" s="11"/>
      <c r="K39" s="11"/>
      <c r="L39" s="11"/>
      <c r="M39" s="11"/>
      <c r="N39" s="11"/>
      <c r="O39" s="11"/>
      <c r="P39" s="11"/>
      <c r="Q39" s="11"/>
      <c r="R39" s="11"/>
      <c r="S39" s="11"/>
      <c r="T39" s="11"/>
      <c r="U39" s="12"/>
    </row>
    <row r="40" spans="1:22" ht="44.25" customHeight="1" thickTop="1">
      <c r="B40" s="91" t="s">
        <v>71</v>
      </c>
      <c r="C40" s="93"/>
      <c r="D40" s="93"/>
      <c r="E40" s="93"/>
      <c r="F40" s="93"/>
      <c r="G40" s="93"/>
      <c r="H40" s="93"/>
      <c r="I40" s="93"/>
      <c r="J40" s="93"/>
      <c r="K40" s="93"/>
      <c r="L40" s="93"/>
      <c r="M40" s="93"/>
      <c r="N40" s="93"/>
      <c r="O40" s="93"/>
      <c r="P40" s="93"/>
      <c r="Q40" s="93"/>
      <c r="R40" s="93"/>
      <c r="S40" s="93"/>
      <c r="T40" s="93"/>
      <c r="U40" s="92"/>
    </row>
    <row r="41" spans="1:22" ht="18.75" customHeight="1">
      <c r="B41" s="94" t="s">
        <v>288</v>
      </c>
      <c r="C41" s="96"/>
      <c r="D41" s="96"/>
      <c r="E41" s="96"/>
      <c r="F41" s="96"/>
      <c r="G41" s="96"/>
      <c r="H41" s="96"/>
      <c r="I41" s="96"/>
      <c r="J41" s="96"/>
      <c r="K41" s="96"/>
      <c r="L41" s="96"/>
      <c r="M41" s="96"/>
      <c r="N41" s="96"/>
      <c r="O41" s="96"/>
      <c r="P41" s="96"/>
      <c r="Q41" s="96"/>
      <c r="R41" s="96"/>
      <c r="S41" s="96"/>
      <c r="T41" s="96"/>
      <c r="U41" s="95"/>
    </row>
    <row r="42" spans="1:22" ht="34.5" customHeight="1">
      <c r="B42" s="94" t="s">
        <v>289</v>
      </c>
      <c r="C42" s="96"/>
      <c r="D42" s="96"/>
      <c r="E42" s="96"/>
      <c r="F42" s="96"/>
      <c r="G42" s="96"/>
      <c r="H42" s="96"/>
      <c r="I42" s="96"/>
      <c r="J42" s="96"/>
      <c r="K42" s="96"/>
      <c r="L42" s="96"/>
      <c r="M42" s="96"/>
      <c r="N42" s="96"/>
      <c r="O42" s="96"/>
      <c r="P42" s="96"/>
      <c r="Q42" s="96"/>
      <c r="R42" s="96"/>
      <c r="S42" s="96"/>
      <c r="T42" s="96"/>
      <c r="U42" s="95"/>
    </row>
    <row r="43" spans="1:22" ht="34.5" customHeight="1">
      <c r="B43" s="94" t="s">
        <v>290</v>
      </c>
      <c r="C43" s="96"/>
      <c r="D43" s="96"/>
      <c r="E43" s="96"/>
      <c r="F43" s="96"/>
      <c r="G43" s="96"/>
      <c r="H43" s="96"/>
      <c r="I43" s="96"/>
      <c r="J43" s="96"/>
      <c r="K43" s="96"/>
      <c r="L43" s="96"/>
      <c r="M43" s="96"/>
      <c r="N43" s="96"/>
      <c r="O43" s="96"/>
      <c r="P43" s="96"/>
      <c r="Q43" s="96"/>
      <c r="R43" s="96"/>
      <c r="S43" s="96"/>
      <c r="T43" s="96"/>
      <c r="U43" s="95"/>
    </row>
    <row r="44" spans="1:22" ht="27.3" customHeight="1">
      <c r="B44" s="94" t="s">
        <v>291</v>
      </c>
      <c r="C44" s="96"/>
      <c r="D44" s="96"/>
      <c r="E44" s="96"/>
      <c r="F44" s="96"/>
      <c r="G44" s="96"/>
      <c r="H44" s="96"/>
      <c r="I44" s="96"/>
      <c r="J44" s="96"/>
      <c r="K44" s="96"/>
      <c r="L44" s="96"/>
      <c r="M44" s="96"/>
      <c r="N44" s="96"/>
      <c r="O44" s="96"/>
      <c r="P44" s="96"/>
      <c r="Q44" s="96"/>
      <c r="R44" s="96"/>
      <c r="S44" s="96"/>
      <c r="T44" s="96"/>
      <c r="U44" s="95"/>
    </row>
    <row r="45" spans="1:22" ht="34.5" customHeight="1">
      <c r="B45" s="94" t="s">
        <v>292</v>
      </c>
      <c r="C45" s="96"/>
      <c r="D45" s="96"/>
      <c r="E45" s="96"/>
      <c r="F45" s="96"/>
      <c r="G45" s="96"/>
      <c r="H45" s="96"/>
      <c r="I45" s="96"/>
      <c r="J45" s="96"/>
      <c r="K45" s="96"/>
      <c r="L45" s="96"/>
      <c r="M45" s="96"/>
      <c r="N45" s="96"/>
      <c r="O45" s="96"/>
      <c r="P45" s="96"/>
      <c r="Q45" s="96"/>
      <c r="R45" s="96"/>
      <c r="S45" s="96"/>
      <c r="T45" s="96"/>
      <c r="U45" s="95"/>
    </row>
    <row r="46" spans="1:22" ht="64.8" customHeight="1">
      <c r="B46" s="94" t="s">
        <v>293</v>
      </c>
      <c r="C46" s="96"/>
      <c r="D46" s="96"/>
      <c r="E46" s="96"/>
      <c r="F46" s="96"/>
      <c r="G46" s="96"/>
      <c r="H46" s="96"/>
      <c r="I46" s="96"/>
      <c r="J46" s="96"/>
      <c r="K46" s="96"/>
      <c r="L46" s="96"/>
      <c r="M46" s="96"/>
      <c r="N46" s="96"/>
      <c r="O46" s="96"/>
      <c r="P46" s="96"/>
      <c r="Q46" s="96"/>
      <c r="R46" s="96"/>
      <c r="S46" s="96"/>
      <c r="T46" s="96"/>
      <c r="U46" s="95"/>
    </row>
    <row r="47" spans="1:22" ht="19.5" customHeight="1">
      <c r="B47" s="94" t="s">
        <v>294</v>
      </c>
      <c r="C47" s="96"/>
      <c r="D47" s="96"/>
      <c r="E47" s="96"/>
      <c r="F47" s="96"/>
      <c r="G47" s="96"/>
      <c r="H47" s="96"/>
      <c r="I47" s="96"/>
      <c r="J47" s="96"/>
      <c r="K47" s="96"/>
      <c r="L47" s="96"/>
      <c r="M47" s="96"/>
      <c r="N47" s="96"/>
      <c r="O47" s="96"/>
      <c r="P47" s="96"/>
      <c r="Q47" s="96"/>
      <c r="R47" s="96"/>
      <c r="S47" s="96"/>
      <c r="T47" s="96"/>
      <c r="U47" s="95"/>
    </row>
    <row r="48" spans="1:22" ht="45.45" customHeight="1">
      <c r="B48" s="94" t="s">
        <v>295</v>
      </c>
      <c r="C48" s="96"/>
      <c r="D48" s="96"/>
      <c r="E48" s="96"/>
      <c r="F48" s="96"/>
      <c r="G48" s="96"/>
      <c r="H48" s="96"/>
      <c r="I48" s="96"/>
      <c r="J48" s="96"/>
      <c r="K48" s="96"/>
      <c r="L48" s="96"/>
      <c r="M48" s="96"/>
      <c r="N48" s="96"/>
      <c r="O48" s="96"/>
      <c r="P48" s="96"/>
      <c r="Q48" s="96"/>
      <c r="R48" s="96"/>
      <c r="S48" s="96"/>
      <c r="T48" s="96"/>
      <c r="U48" s="95"/>
    </row>
    <row r="49" spans="2:21" ht="45.45" customHeight="1">
      <c r="B49" s="94" t="s">
        <v>296</v>
      </c>
      <c r="C49" s="96"/>
      <c r="D49" s="96"/>
      <c r="E49" s="96"/>
      <c r="F49" s="96"/>
      <c r="G49" s="96"/>
      <c r="H49" s="96"/>
      <c r="I49" s="96"/>
      <c r="J49" s="96"/>
      <c r="K49" s="96"/>
      <c r="L49" s="96"/>
      <c r="M49" s="96"/>
      <c r="N49" s="96"/>
      <c r="O49" s="96"/>
      <c r="P49" s="96"/>
      <c r="Q49" s="96"/>
      <c r="R49" s="96"/>
      <c r="S49" s="96"/>
      <c r="T49" s="96"/>
      <c r="U49" s="95"/>
    </row>
    <row r="50" spans="2:21" ht="67.5" customHeight="1">
      <c r="B50" s="94" t="s">
        <v>297</v>
      </c>
      <c r="C50" s="96"/>
      <c r="D50" s="96"/>
      <c r="E50" s="96"/>
      <c r="F50" s="96"/>
      <c r="G50" s="96"/>
      <c r="H50" s="96"/>
      <c r="I50" s="96"/>
      <c r="J50" s="96"/>
      <c r="K50" s="96"/>
      <c r="L50" s="96"/>
      <c r="M50" s="96"/>
      <c r="N50" s="96"/>
      <c r="O50" s="96"/>
      <c r="P50" s="96"/>
      <c r="Q50" s="96"/>
      <c r="R50" s="96"/>
      <c r="S50" s="96"/>
      <c r="T50" s="96"/>
      <c r="U50" s="95"/>
    </row>
    <row r="51" spans="2:21" ht="61.5" customHeight="1">
      <c r="B51" s="94" t="s">
        <v>298</v>
      </c>
      <c r="C51" s="96"/>
      <c r="D51" s="96"/>
      <c r="E51" s="96"/>
      <c r="F51" s="96"/>
      <c r="G51" s="96"/>
      <c r="H51" s="96"/>
      <c r="I51" s="96"/>
      <c r="J51" s="96"/>
      <c r="K51" s="96"/>
      <c r="L51" s="96"/>
      <c r="M51" s="96"/>
      <c r="N51" s="96"/>
      <c r="O51" s="96"/>
      <c r="P51" s="96"/>
      <c r="Q51" s="96"/>
      <c r="R51" s="96"/>
      <c r="S51" s="96"/>
      <c r="T51" s="96"/>
      <c r="U51" s="95"/>
    </row>
    <row r="52" spans="2:21" ht="45.45" customHeight="1">
      <c r="B52" s="94" t="s">
        <v>299</v>
      </c>
      <c r="C52" s="96"/>
      <c r="D52" s="96"/>
      <c r="E52" s="96"/>
      <c r="F52" s="96"/>
      <c r="G52" s="96"/>
      <c r="H52" s="96"/>
      <c r="I52" s="96"/>
      <c r="J52" s="96"/>
      <c r="K52" s="96"/>
      <c r="L52" s="96"/>
      <c r="M52" s="96"/>
      <c r="N52" s="96"/>
      <c r="O52" s="96"/>
      <c r="P52" s="96"/>
      <c r="Q52" s="96"/>
      <c r="R52" s="96"/>
      <c r="S52" s="96"/>
      <c r="T52" s="96"/>
      <c r="U52" s="95"/>
    </row>
    <row r="53" spans="2:21" ht="46.2" customHeight="1">
      <c r="B53" s="94" t="s">
        <v>300</v>
      </c>
      <c r="C53" s="96"/>
      <c r="D53" s="96"/>
      <c r="E53" s="96"/>
      <c r="F53" s="96"/>
      <c r="G53" s="96"/>
      <c r="H53" s="96"/>
      <c r="I53" s="96"/>
      <c r="J53" s="96"/>
      <c r="K53" s="96"/>
      <c r="L53" s="96"/>
      <c r="M53" s="96"/>
      <c r="N53" s="96"/>
      <c r="O53" s="96"/>
      <c r="P53" s="96"/>
      <c r="Q53" s="96"/>
      <c r="R53" s="96"/>
      <c r="S53" s="96"/>
      <c r="T53" s="96"/>
      <c r="U53" s="95"/>
    </row>
    <row r="54" spans="2:21" ht="55.8" customHeight="1">
      <c r="B54" s="94" t="s">
        <v>301</v>
      </c>
      <c r="C54" s="96"/>
      <c r="D54" s="96"/>
      <c r="E54" s="96"/>
      <c r="F54" s="96"/>
      <c r="G54" s="96"/>
      <c r="H54" s="96"/>
      <c r="I54" s="96"/>
      <c r="J54" s="96"/>
      <c r="K54" s="96"/>
      <c r="L54" s="96"/>
      <c r="M54" s="96"/>
      <c r="N54" s="96"/>
      <c r="O54" s="96"/>
      <c r="P54" s="96"/>
      <c r="Q54" s="96"/>
      <c r="R54" s="96"/>
      <c r="S54" s="96"/>
      <c r="T54" s="96"/>
      <c r="U54" s="95"/>
    </row>
    <row r="55" spans="2:21" ht="58.5" customHeight="1">
      <c r="B55" s="94" t="s">
        <v>302</v>
      </c>
      <c r="C55" s="96"/>
      <c r="D55" s="96"/>
      <c r="E55" s="96"/>
      <c r="F55" s="96"/>
      <c r="G55" s="96"/>
      <c r="H55" s="96"/>
      <c r="I55" s="96"/>
      <c r="J55" s="96"/>
      <c r="K55" s="96"/>
      <c r="L55" s="96"/>
      <c r="M55" s="96"/>
      <c r="N55" s="96"/>
      <c r="O55" s="96"/>
      <c r="P55" s="96"/>
      <c r="Q55" s="96"/>
      <c r="R55" s="96"/>
      <c r="S55" s="96"/>
      <c r="T55" s="96"/>
      <c r="U55" s="95"/>
    </row>
    <row r="56" spans="2:21" ht="34.5" customHeight="1">
      <c r="B56" s="94" t="s">
        <v>303</v>
      </c>
      <c r="C56" s="96"/>
      <c r="D56" s="96"/>
      <c r="E56" s="96"/>
      <c r="F56" s="96"/>
      <c r="G56" s="96"/>
      <c r="H56" s="96"/>
      <c r="I56" s="96"/>
      <c r="J56" s="96"/>
      <c r="K56" s="96"/>
      <c r="L56" s="96"/>
      <c r="M56" s="96"/>
      <c r="N56" s="96"/>
      <c r="O56" s="96"/>
      <c r="P56" s="96"/>
      <c r="Q56" s="96"/>
      <c r="R56" s="96"/>
      <c r="S56" s="96"/>
      <c r="T56" s="96"/>
      <c r="U56" s="95"/>
    </row>
    <row r="57" spans="2:21" ht="43.05" customHeight="1">
      <c r="B57" s="94" t="s">
        <v>304</v>
      </c>
      <c r="C57" s="96"/>
      <c r="D57" s="96"/>
      <c r="E57" s="96"/>
      <c r="F57" s="96"/>
      <c r="G57" s="96"/>
      <c r="H57" s="96"/>
      <c r="I57" s="96"/>
      <c r="J57" s="96"/>
      <c r="K57" s="96"/>
      <c r="L57" s="96"/>
      <c r="M57" s="96"/>
      <c r="N57" s="96"/>
      <c r="O57" s="96"/>
      <c r="P57" s="96"/>
      <c r="Q57" s="96"/>
      <c r="R57" s="96"/>
      <c r="S57" s="96"/>
      <c r="T57" s="96"/>
      <c r="U57" s="95"/>
    </row>
    <row r="58" spans="2:21" ht="70.2" customHeight="1">
      <c r="B58" s="94" t="s">
        <v>305</v>
      </c>
      <c r="C58" s="96"/>
      <c r="D58" s="96"/>
      <c r="E58" s="96"/>
      <c r="F58" s="96"/>
      <c r="G58" s="96"/>
      <c r="H58" s="96"/>
      <c r="I58" s="96"/>
      <c r="J58" s="96"/>
      <c r="K58" s="96"/>
      <c r="L58" s="96"/>
      <c r="M58" s="96"/>
      <c r="N58" s="96"/>
      <c r="O58" s="96"/>
      <c r="P58" s="96"/>
      <c r="Q58" s="96"/>
      <c r="R58" s="96"/>
      <c r="S58" s="96"/>
      <c r="T58" s="96"/>
      <c r="U58" s="95"/>
    </row>
    <row r="59" spans="2:21" ht="68.7" customHeight="1">
      <c r="B59" s="94" t="s">
        <v>306</v>
      </c>
      <c r="C59" s="96"/>
      <c r="D59" s="96"/>
      <c r="E59" s="96"/>
      <c r="F59" s="96"/>
      <c r="G59" s="96"/>
      <c r="H59" s="96"/>
      <c r="I59" s="96"/>
      <c r="J59" s="96"/>
      <c r="K59" s="96"/>
      <c r="L59" s="96"/>
      <c r="M59" s="96"/>
      <c r="N59" s="96"/>
      <c r="O59" s="96"/>
      <c r="P59" s="96"/>
      <c r="Q59" s="96"/>
      <c r="R59" s="96"/>
      <c r="S59" s="96"/>
      <c r="T59" s="96"/>
      <c r="U59" s="95"/>
    </row>
    <row r="60" spans="2:21" ht="112.2" customHeight="1">
      <c r="B60" s="94" t="s">
        <v>307</v>
      </c>
      <c r="C60" s="96"/>
      <c r="D60" s="96"/>
      <c r="E60" s="96"/>
      <c r="F60" s="96"/>
      <c r="G60" s="96"/>
      <c r="H60" s="96"/>
      <c r="I60" s="96"/>
      <c r="J60" s="96"/>
      <c r="K60" s="96"/>
      <c r="L60" s="96"/>
      <c r="M60" s="96"/>
      <c r="N60" s="96"/>
      <c r="O60" s="96"/>
      <c r="P60" s="96"/>
      <c r="Q60" s="96"/>
      <c r="R60" s="96"/>
      <c r="S60" s="96"/>
      <c r="T60" s="96"/>
      <c r="U60" s="95"/>
    </row>
    <row r="61" spans="2:21" ht="69.3" customHeight="1">
      <c r="B61" s="94" t="s">
        <v>308</v>
      </c>
      <c r="C61" s="96"/>
      <c r="D61" s="96"/>
      <c r="E61" s="96"/>
      <c r="F61" s="96"/>
      <c r="G61" s="96"/>
      <c r="H61" s="96"/>
      <c r="I61" s="96"/>
      <c r="J61" s="96"/>
      <c r="K61" s="96"/>
      <c r="L61" s="96"/>
      <c r="M61" s="96"/>
      <c r="N61" s="96"/>
      <c r="O61" s="96"/>
      <c r="P61" s="96"/>
      <c r="Q61" s="96"/>
      <c r="R61" s="96"/>
      <c r="S61" s="96"/>
      <c r="T61" s="96"/>
      <c r="U61" s="95"/>
    </row>
    <row r="62" spans="2:21" ht="60.45" customHeight="1">
      <c r="B62" s="94" t="s">
        <v>309</v>
      </c>
      <c r="C62" s="96"/>
      <c r="D62" s="96"/>
      <c r="E62" s="96"/>
      <c r="F62" s="96"/>
      <c r="G62" s="96"/>
      <c r="H62" s="96"/>
      <c r="I62" s="96"/>
      <c r="J62" s="96"/>
      <c r="K62" s="96"/>
      <c r="L62" s="96"/>
      <c r="M62" s="96"/>
      <c r="N62" s="96"/>
      <c r="O62" s="96"/>
      <c r="P62" s="96"/>
      <c r="Q62" s="96"/>
      <c r="R62" s="96"/>
      <c r="S62" s="96"/>
      <c r="T62" s="96"/>
      <c r="U62" s="95"/>
    </row>
    <row r="63" spans="2:21" ht="49.95" customHeight="1" thickBot="1">
      <c r="B63" s="97" t="s">
        <v>310</v>
      </c>
      <c r="C63" s="99"/>
      <c r="D63" s="99"/>
      <c r="E63" s="99"/>
      <c r="F63" s="99"/>
      <c r="G63" s="99"/>
      <c r="H63" s="99"/>
      <c r="I63" s="99"/>
      <c r="J63" s="99"/>
      <c r="K63" s="99"/>
      <c r="L63" s="99"/>
      <c r="M63" s="99"/>
      <c r="N63" s="99"/>
      <c r="O63" s="99"/>
      <c r="P63" s="99"/>
      <c r="Q63" s="99"/>
      <c r="R63" s="99"/>
      <c r="S63" s="99"/>
      <c r="T63" s="99"/>
      <c r="U63" s="98"/>
    </row>
  </sheetData>
  <mergeCells count="116">
    <mergeCell ref="B62:U62"/>
    <mergeCell ref="B63:U63"/>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B37:D37"/>
    <mergeCell ref="B38:D38"/>
    <mergeCell ref="B40:U40"/>
    <mergeCell ref="B41:U41"/>
    <mergeCell ref="B42:U42"/>
    <mergeCell ref="B43:U43"/>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Z6" sqref="Z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6.21875"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311</v>
      </c>
      <c r="D4" s="15" t="s">
        <v>312</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313</v>
      </c>
      <c r="D11" s="58"/>
      <c r="E11" s="58"/>
      <c r="F11" s="58"/>
      <c r="G11" s="58"/>
      <c r="H11" s="58"/>
      <c r="I11" s="58" t="s">
        <v>314</v>
      </c>
      <c r="J11" s="58"/>
      <c r="K11" s="58"/>
      <c r="L11" s="58" t="s">
        <v>315</v>
      </c>
      <c r="M11" s="58"/>
      <c r="N11" s="58"/>
      <c r="O11" s="58"/>
      <c r="P11" s="59" t="s">
        <v>40</v>
      </c>
      <c r="Q11" s="59" t="s">
        <v>41</v>
      </c>
      <c r="R11" s="59">
        <v>100</v>
      </c>
      <c r="S11" s="59" t="s">
        <v>42</v>
      </c>
      <c r="T11" s="59" t="s">
        <v>42</v>
      </c>
      <c r="U11" s="60" t="str">
        <f>IF(ISERR(T11/S11*100),"N/A",T11/S11*100)</f>
        <v>N/A</v>
      </c>
    </row>
    <row r="12" spans="1:34" ht="75" customHeight="1" thickTop="1" thickBot="1">
      <c r="A12" s="56"/>
      <c r="B12" s="57" t="s">
        <v>46</v>
      </c>
      <c r="C12" s="58" t="s">
        <v>316</v>
      </c>
      <c r="D12" s="58"/>
      <c r="E12" s="58"/>
      <c r="F12" s="58"/>
      <c r="G12" s="58"/>
      <c r="H12" s="58"/>
      <c r="I12" s="58" t="s">
        <v>317</v>
      </c>
      <c r="J12" s="58"/>
      <c r="K12" s="58"/>
      <c r="L12" s="58" t="s">
        <v>318</v>
      </c>
      <c r="M12" s="58"/>
      <c r="N12" s="58"/>
      <c r="O12" s="58"/>
      <c r="P12" s="59" t="s">
        <v>319</v>
      </c>
      <c r="Q12" s="59" t="s">
        <v>41</v>
      </c>
      <c r="R12" s="100">
        <v>136627160</v>
      </c>
      <c r="S12" s="100" t="s">
        <v>42</v>
      </c>
      <c r="T12" s="100" t="s">
        <v>42</v>
      </c>
      <c r="U12" s="60" t="str">
        <f>IF(ISERR(T12/S12*100),"N/A",T12/S12*100)</f>
        <v>N/A</v>
      </c>
    </row>
    <row r="13" spans="1:34" ht="75" customHeight="1" thickTop="1" thickBot="1">
      <c r="A13" s="56"/>
      <c r="B13" s="57" t="s">
        <v>51</v>
      </c>
      <c r="C13" s="58" t="s">
        <v>320</v>
      </c>
      <c r="D13" s="58"/>
      <c r="E13" s="58"/>
      <c r="F13" s="58"/>
      <c r="G13" s="58"/>
      <c r="H13" s="58"/>
      <c r="I13" s="58" t="s">
        <v>321</v>
      </c>
      <c r="J13" s="58"/>
      <c r="K13" s="58"/>
      <c r="L13" s="58" t="s">
        <v>322</v>
      </c>
      <c r="M13" s="58"/>
      <c r="N13" s="58"/>
      <c r="O13" s="58"/>
      <c r="P13" s="59" t="s">
        <v>323</v>
      </c>
      <c r="Q13" s="59" t="s">
        <v>324</v>
      </c>
      <c r="R13" s="100">
        <v>1</v>
      </c>
      <c r="S13" s="100" t="s">
        <v>42</v>
      </c>
      <c r="T13" s="100" t="s">
        <v>42</v>
      </c>
      <c r="U13" s="60" t="str">
        <f>IF(ISERR(T13/S13*100),"N/A",T13/S13*100)</f>
        <v>N/A</v>
      </c>
    </row>
    <row r="14" spans="1:34" ht="75" customHeight="1" thickTop="1" thickBot="1">
      <c r="A14" s="56"/>
      <c r="B14" s="57" t="s">
        <v>56</v>
      </c>
      <c r="C14" s="58" t="s">
        <v>325</v>
      </c>
      <c r="D14" s="58"/>
      <c r="E14" s="58"/>
      <c r="F14" s="58"/>
      <c r="G14" s="58"/>
      <c r="H14" s="58"/>
      <c r="I14" s="58" t="s">
        <v>326</v>
      </c>
      <c r="J14" s="58"/>
      <c r="K14" s="58"/>
      <c r="L14" s="58" t="s">
        <v>327</v>
      </c>
      <c r="M14" s="58"/>
      <c r="N14" s="58"/>
      <c r="O14" s="58"/>
      <c r="P14" s="59" t="s">
        <v>40</v>
      </c>
      <c r="Q14" s="59" t="s">
        <v>152</v>
      </c>
      <c r="R14" s="59">
        <v>100</v>
      </c>
      <c r="S14" s="59" t="s">
        <v>42</v>
      </c>
      <c r="T14" s="59" t="s">
        <v>42</v>
      </c>
      <c r="U14" s="60"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328</v>
      </c>
      <c r="C22" s="96"/>
      <c r="D22" s="96"/>
      <c r="E22" s="96"/>
      <c r="F22" s="96"/>
      <c r="G22" s="96"/>
      <c r="H22" s="96"/>
      <c r="I22" s="96"/>
      <c r="J22" s="96"/>
      <c r="K22" s="96"/>
      <c r="L22" s="96"/>
      <c r="M22" s="96"/>
      <c r="N22" s="96"/>
      <c r="O22" s="96"/>
      <c r="P22" s="96"/>
      <c r="Q22" s="96"/>
      <c r="R22" s="96"/>
      <c r="S22" s="96"/>
      <c r="T22" s="96"/>
      <c r="U22" s="95"/>
    </row>
    <row r="23" spans="2:21" ht="34.5" customHeight="1">
      <c r="B23" s="94" t="s">
        <v>329</v>
      </c>
      <c r="C23" s="96"/>
      <c r="D23" s="96"/>
      <c r="E23" s="96"/>
      <c r="F23" s="96"/>
      <c r="G23" s="96"/>
      <c r="H23" s="96"/>
      <c r="I23" s="96"/>
      <c r="J23" s="96"/>
      <c r="K23" s="96"/>
      <c r="L23" s="96"/>
      <c r="M23" s="96"/>
      <c r="N23" s="96"/>
      <c r="O23" s="96"/>
      <c r="P23" s="96"/>
      <c r="Q23" s="96"/>
      <c r="R23" s="96"/>
      <c r="S23" s="96"/>
      <c r="T23" s="96"/>
      <c r="U23" s="95"/>
    </row>
    <row r="24" spans="2:21" ht="34.5" customHeight="1">
      <c r="B24" s="94" t="s">
        <v>330</v>
      </c>
      <c r="C24" s="96"/>
      <c r="D24" s="96"/>
      <c r="E24" s="96"/>
      <c r="F24" s="96"/>
      <c r="G24" s="96"/>
      <c r="H24" s="96"/>
      <c r="I24" s="96"/>
      <c r="J24" s="96"/>
      <c r="K24" s="96"/>
      <c r="L24" s="96"/>
      <c r="M24" s="96"/>
      <c r="N24" s="96"/>
      <c r="O24" s="96"/>
      <c r="P24" s="96"/>
      <c r="Q24" s="96"/>
      <c r="R24" s="96"/>
      <c r="S24" s="96"/>
      <c r="T24" s="96"/>
      <c r="U24" s="95"/>
    </row>
    <row r="25" spans="2:21" ht="34.5" customHeight="1" thickBot="1">
      <c r="B25" s="97" t="s">
        <v>331</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O1" sqref="O1:O104857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4.109375" style="1" customWidth="1"/>
    <col min="9" max="9" width="7.33203125" style="1" customWidth="1"/>
    <col min="10" max="10" width="8.77734375" style="1" customWidth="1"/>
    <col min="11" max="11" width="25.33203125" style="1" customWidth="1"/>
    <col min="12" max="12" width="8.6640625" style="1" customWidth="1"/>
    <col min="13" max="13" width="6.77734375" style="1" customWidth="1"/>
    <col min="14" max="14" width="9.21875" style="1" customWidth="1"/>
    <col min="15" max="15" width="34.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332</v>
      </c>
      <c r="D4" s="15" t="s">
        <v>333</v>
      </c>
      <c r="E4" s="15"/>
      <c r="F4" s="15"/>
      <c r="G4" s="15"/>
      <c r="H4" s="15"/>
      <c r="I4" s="16"/>
      <c r="J4" s="17" t="s">
        <v>6</v>
      </c>
      <c r="K4" s="18" t="s">
        <v>7</v>
      </c>
      <c r="L4" s="19" t="s">
        <v>8</v>
      </c>
      <c r="M4" s="19"/>
      <c r="N4" s="19"/>
      <c r="O4" s="19"/>
      <c r="P4" s="17" t="s">
        <v>9</v>
      </c>
      <c r="Q4" s="19" t="s">
        <v>334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335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336</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 t="shared" ref="U11:U16" si="0">IF(ISERR(T11/S11*100),"N/A",T11/S11*100)</f>
        <v>N/A</v>
      </c>
    </row>
    <row r="12" spans="1:34" ht="75" customHeight="1" thickTop="1" thickBot="1">
      <c r="A12" s="56"/>
      <c r="B12" s="57" t="s">
        <v>46</v>
      </c>
      <c r="C12" s="58" t="s">
        <v>337</v>
      </c>
      <c r="D12" s="58"/>
      <c r="E12" s="58"/>
      <c r="F12" s="58"/>
      <c r="G12" s="58"/>
      <c r="H12" s="58"/>
      <c r="I12" s="58" t="s">
        <v>338</v>
      </c>
      <c r="J12" s="58"/>
      <c r="K12" s="58"/>
      <c r="L12" s="58" t="s">
        <v>339</v>
      </c>
      <c r="M12" s="58"/>
      <c r="N12" s="58"/>
      <c r="O12" s="58"/>
      <c r="P12" s="59" t="s">
        <v>40</v>
      </c>
      <c r="Q12" s="59" t="s">
        <v>41</v>
      </c>
      <c r="R12" s="59">
        <v>60.87</v>
      </c>
      <c r="S12" s="59" t="s">
        <v>42</v>
      </c>
      <c r="T12" s="59" t="s">
        <v>42</v>
      </c>
      <c r="U12" s="60" t="str">
        <f t="shared" si="0"/>
        <v>N/A</v>
      </c>
    </row>
    <row r="13" spans="1:34" ht="75" customHeight="1" thickTop="1">
      <c r="A13" s="56"/>
      <c r="B13" s="57" t="s">
        <v>51</v>
      </c>
      <c r="C13" s="58" t="s">
        <v>340</v>
      </c>
      <c r="D13" s="58"/>
      <c r="E13" s="58"/>
      <c r="F13" s="58"/>
      <c r="G13" s="58"/>
      <c r="H13" s="58"/>
      <c r="I13" s="58" t="s">
        <v>341</v>
      </c>
      <c r="J13" s="58"/>
      <c r="K13" s="58"/>
      <c r="L13" s="58" t="s">
        <v>342</v>
      </c>
      <c r="M13" s="58"/>
      <c r="N13" s="58"/>
      <c r="O13" s="58"/>
      <c r="P13" s="59" t="s">
        <v>40</v>
      </c>
      <c r="Q13" s="59" t="s">
        <v>343</v>
      </c>
      <c r="R13" s="59">
        <v>100</v>
      </c>
      <c r="S13" s="59">
        <v>47.52</v>
      </c>
      <c r="T13" s="59">
        <v>42.5</v>
      </c>
      <c r="U13" s="60">
        <f t="shared" si="0"/>
        <v>89.436026936026934</v>
      </c>
    </row>
    <row r="14" spans="1:34" ht="75" customHeight="1" thickBot="1">
      <c r="A14" s="56"/>
      <c r="B14" s="61" t="s">
        <v>43</v>
      </c>
      <c r="C14" s="62" t="s">
        <v>344</v>
      </c>
      <c r="D14" s="62"/>
      <c r="E14" s="62"/>
      <c r="F14" s="62"/>
      <c r="G14" s="62"/>
      <c r="H14" s="62"/>
      <c r="I14" s="62" t="s">
        <v>345</v>
      </c>
      <c r="J14" s="62"/>
      <c r="K14" s="62"/>
      <c r="L14" s="62" t="s">
        <v>346</v>
      </c>
      <c r="M14" s="62"/>
      <c r="N14" s="62"/>
      <c r="O14" s="62"/>
      <c r="P14" s="63" t="s">
        <v>40</v>
      </c>
      <c r="Q14" s="63" t="s">
        <v>41</v>
      </c>
      <c r="R14" s="63">
        <v>60.87</v>
      </c>
      <c r="S14" s="63" t="s">
        <v>42</v>
      </c>
      <c r="T14" s="63" t="s">
        <v>42</v>
      </c>
      <c r="U14" s="65" t="str">
        <f t="shared" si="0"/>
        <v>N/A</v>
      </c>
    </row>
    <row r="15" spans="1:34" ht="75" customHeight="1" thickTop="1">
      <c r="A15" s="56"/>
      <c r="B15" s="57" t="s">
        <v>56</v>
      </c>
      <c r="C15" s="58" t="s">
        <v>347</v>
      </c>
      <c r="D15" s="58"/>
      <c r="E15" s="58"/>
      <c r="F15" s="58"/>
      <c r="G15" s="58"/>
      <c r="H15" s="58"/>
      <c r="I15" s="58" t="s">
        <v>348</v>
      </c>
      <c r="J15" s="58"/>
      <c r="K15" s="58"/>
      <c r="L15" s="58" t="s">
        <v>349</v>
      </c>
      <c r="M15" s="58"/>
      <c r="N15" s="58"/>
      <c r="O15" s="58"/>
      <c r="P15" s="59" t="s">
        <v>40</v>
      </c>
      <c r="Q15" s="59" t="s">
        <v>148</v>
      </c>
      <c r="R15" s="59">
        <v>100</v>
      </c>
      <c r="S15" s="59">
        <v>100</v>
      </c>
      <c r="T15" s="59">
        <v>100</v>
      </c>
      <c r="U15" s="60">
        <f t="shared" si="0"/>
        <v>100</v>
      </c>
    </row>
    <row r="16" spans="1:34" ht="75" customHeight="1" thickBot="1">
      <c r="A16" s="56"/>
      <c r="B16" s="61" t="s">
        <v>43</v>
      </c>
      <c r="C16" s="62" t="s">
        <v>350</v>
      </c>
      <c r="D16" s="62"/>
      <c r="E16" s="62"/>
      <c r="F16" s="62"/>
      <c r="G16" s="62"/>
      <c r="H16" s="62"/>
      <c r="I16" s="62" t="s">
        <v>351</v>
      </c>
      <c r="J16" s="62"/>
      <c r="K16" s="62"/>
      <c r="L16" s="62" t="s">
        <v>352</v>
      </c>
      <c r="M16" s="62"/>
      <c r="N16" s="62"/>
      <c r="O16" s="62"/>
      <c r="P16" s="63" t="s">
        <v>353</v>
      </c>
      <c r="Q16" s="63" t="s">
        <v>60</v>
      </c>
      <c r="R16" s="64">
        <v>1</v>
      </c>
      <c r="S16" s="64">
        <v>1</v>
      </c>
      <c r="T16" s="64">
        <v>1</v>
      </c>
      <c r="U16" s="65">
        <f t="shared" si="0"/>
        <v>100</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69</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73</v>
      </c>
      <c r="C24" s="96"/>
      <c r="D24" s="96"/>
      <c r="E24" s="96"/>
      <c r="F24" s="96"/>
      <c r="G24" s="96"/>
      <c r="H24" s="96"/>
      <c r="I24" s="96"/>
      <c r="J24" s="96"/>
      <c r="K24" s="96"/>
      <c r="L24" s="96"/>
      <c r="M24" s="96"/>
      <c r="N24" s="96"/>
      <c r="O24" s="96"/>
      <c r="P24" s="96"/>
      <c r="Q24" s="96"/>
      <c r="R24" s="96"/>
      <c r="S24" s="96"/>
      <c r="T24" s="96"/>
      <c r="U24" s="95"/>
    </row>
    <row r="25" spans="2:22" ht="34.5" customHeight="1">
      <c r="B25" s="94" t="s">
        <v>354</v>
      </c>
      <c r="C25" s="96"/>
      <c r="D25" s="96"/>
      <c r="E25" s="96"/>
      <c r="F25" s="96"/>
      <c r="G25" s="96"/>
      <c r="H25" s="96"/>
      <c r="I25" s="96"/>
      <c r="J25" s="96"/>
      <c r="K25" s="96"/>
      <c r="L25" s="96"/>
      <c r="M25" s="96"/>
      <c r="N25" s="96"/>
      <c r="O25" s="96"/>
      <c r="P25" s="96"/>
      <c r="Q25" s="96"/>
      <c r="R25" s="96"/>
      <c r="S25" s="96"/>
      <c r="T25" s="96"/>
      <c r="U25" s="95"/>
    </row>
    <row r="26" spans="2:22" ht="51" customHeight="1">
      <c r="B26" s="94" t="s">
        <v>355</v>
      </c>
      <c r="C26" s="96"/>
      <c r="D26" s="96"/>
      <c r="E26" s="96"/>
      <c r="F26" s="96"/>
      <c r="G26" s="96"/>
      <c r="H26" s="96"/>
      <c r="I26" s="96"/>
      <c r="J26" s="96"/>
      <c r="K26" s="96"/>
      <c r="L26" s="96"/>
      <c r="M26" s="96"/>
      <c r="N26" s="96"/>
      <c r="O26" s="96"/>
      <c r="P26" s="96"/>
      <c r="Q26" s="96"/>
      <c r="R26" s="96"/>
      <c r="S26" s="96"/>
      <c r="T26" s="96"/>
      <c r="U26" s="95"/>
    </row>
    <row r="27" spans="2:22" ht="34.5" customHeight="1">
      <c r="B27" s="94" t="s">
        <v>356</v>
      </c>
      <c r="C27" s="96"/>
      <c r="D27" s="96"/>
      <c r="E27" s="96"/>
      <c r="F27" s="96"/>
      <c r="G27" s="96"/>
      <c r="H27" s="96"/>
      <c r="I27" s="96"/>
      <c r="J27" s="96"/>
      <c r="K27" s="96"/>
      <c r="L27" s="96"/>
      <c r="M27" s="96"/>
      <c r="N27" s="96"/>
      <c r="O27" s="96"/>
      <c r="P27" s="96"/>
      <c r="Q27" s="96"/>
      <c r="R27" s="96"/>
      <c r="S27" s="96"/>
      <c r="T27" s="96"/>
      <c r="U27" s="95"/>
    </row>
    <row r="28" spans="2:22" ht="34.5" customHeight="1">
      <c r="B28" s="94" t="s">
        <v>357</v>
      </c>
      <c r="C28" s="96"/>
      <c r="D28" s="96"/>
      <c r="E28" s="96"/>
      <c r="F28" s="96"/>
      <c r="G28" s="96"/>
      <c r="H28" s="96"/>
      <c r="I28" s="96"/>
      <c r="J28" s="96"/>
      <c r="K28" s="96"/>
      <c r="L28" s="96"/>
      <c r="M28" s="96"/>
      <c r="N28" s="96"/>
      <c r="O28" s="96"/>
      <c r="P28" s="96"/>
      <c r="Q28" s="96"/>
      <c r="R28" s="96"/>
      <c r="S28" s="96"/>
      <c r="T28" s="96"/>
      <c r="U28" s="95"/>
    </row>
    <row r="29" spans="2:22" ht="34.5" customHeight="1" thickBot="1">
      <c r="B29" s="97" t="s">
        <v>358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1" style="1" customWidth="1"/>
    <col min="12" max="12" width="8.6640625" style="1" customWidth="1"/>
    <col min="13" max="13" width="6.77734375" style="1" customWidth="1"/>
    <col min="14" max="14" width="9.21875" style="1" customWidth="1"/>
    <col min="15" max="15" width="37.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359</v>
      </c>
      <c r="D4" s="15" t="s">
        <v>360</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361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238.2" customHeight="1" thickTop="1">
      <c r="A11" s="56"/>
      <c r="B11" s="57" t="s">
        <v>36</v>
      </c>
      <c r="C11" s="58" t="s">
        <v>362</v>
      </c>
      <c r="D11" s="58"/>
      <c r="E11" s="58"/>
      <c r="F11" s="58"/>
      <c r="G11" s="58"/>
      <c r="H11" s="58"/>
      <c r="I11" s="58" t="s">
        <v>363</v>
      </c>
      <c r="J11" s="58"/>
      <c r="K11" s="58"/>
      <c r="L11" s="58" t="s">
        <v>364</v>
      </c>
      <c r="M11" s="58"/>
      <c r="N11" s="58"/>
      <c r="O11" s="58"/>
      <c r="P11" s="59" t="s">
        <v>365</v>
      </c>
      <c r="Q11" s="59" t="s">
        <v>366</v>
      </c>
      <c r="R11" s="100" t="s">
        <v>42</v>
      </c>
      <c r="S11" s="100" t="s">
        <v>42</v>
      </c>
      <c r="T11" s="100" t="s">
        <v>42</v>
      </c>
      <c r="U11" s="60" t="str">
        <f>IF(ISERR((S11-T11)*100/S11+100),"N/A",(S11-T11)*100/S11+100)</f>
        <v>N/A</v>
      </c>
    </row>
    <row r="12" spans="1:34" ht="215.4" customHeight="1">
      <c r="A12" s="56"/>
      <c r="B12" s="61" t="s">
        <v>43</v>
      </c>
      <c r="C12" s="62" t="s">
        <v>43</v>
      </c>
      <c r="D12" s="62"/>
      <c r="E12" s="62"/>
      <c r="F12" s="62"/>
      <c r="G12" s="62"/>
      <c r="H12" s="62"/>
      <c r="I12" s="62" t="s">
        <v>367</v>
      </c>
      <c r="J12" s="62"/>
      <c r="K12" s="62"/>
      <c r="L12" s="62" t="s">
        <v>364</v>
      </c>
      <c r="M12" s="62"/>
      <c r="N12" s="62"/>
      <c r="O12" s="62"/>
      <c r="P12" s="63" t="s">
        <v>365</v>
      </c>
      <c r="Q12" s="63" t="s">
        <v>366</v>
      </c>
      <c r="R12" s="64" t="s">
        <v>42</v>
      </c>
      <c r="S12" s="64" t="s">
        <v>42</v>
      </c>
      <c r="T12" s="64" t="s">
        <v>42</v>
      </c>
      <c r="U12" s="65" t="str">
        <f t="shared" ref="U12:U20" si="0">IF(ISERR(T12/S12*100),"N/A",T12/S12*100)</f>
        <v>N/A</v>
      </c>
    </row>
    <row r="13" spans="1:34" ht="204.6" customHeight="1" thickBot="1">
      <c r="A13" s="56"/>
      <c r="B13" s="61" t="s">
        <v>43</v>
      </c>
      <c r="C13" s="62" t="s">
        <v>43</v>
      </c>
      <c r="D13" s="62"/>
      <c r="E13" s="62"/>
      <c r="F13" s="62"/>
      <c r="G13" s="62"/>
      <c r="H13" s="62"/>
      <c r="I13" s="62" t="s">
        <v>368</v>
      </c>
      <c r="J13" s="62"/>
      <c r="K13" s="62"/>
      <c r="L13" s="62" t="s">
        <v>364</v>
      </c>
      <c r="M13" s="62"/>
      <c r="N13" s="62"/>
      <c r="O13" s="62"/>
      <c r="P13" s="63" t="s">
        <v>365</v>
      </c>
      <c r="Q13" s="63" t="s">
        <v>366</v>
      </c>
      <c r="R13" s="64" t="s">
        <v>42</v>
      </c>
      <c r="S13" s="64" t="s">
        <v>42</v>
      </c>
      <c r="T13" s="64" t="s">
        <v>42</v>
      </c>
      <c r="U13" s="65" t="str">
        <f t="shared" si="0"/>
        <v>N/A</v>
      </c>
    </row>
    <row r="14" spans="1:34" ht="75" customHeight="1" thickTop="1">
      <c r="A14" s="56"/>
      <c r="B14" s="57" t="s">
        <v>46</v>
      </c>
      <c r="C14" s="58" t="s">
        <v>369</v>
      </c>
      <c r="D14" s="58"/>
      <c r="E14" s="58"/>
      <c r="F14" s="58"/>
      <c r="G14" s="58"/>
      <c r="H14" s="58"/>
      <c r="I14" s="58" t="s">
        <v>370</v>
      </c>
      <c r="J14" s="58"/>
      <c r="K14" s="58"/>
      <c r="L14" s="58" t="s">
        <v>371</v>
      </c>
      <c r="M14" s="58"/>
      <c r="N14" s="58"/>
      <c r="O14" s="58"/>
      <c r="P14" s="59" t="s">
        <v>40</v>
      </c>
      <c r="Q14" s="59" t="s">
        <v>55</v>
      </c>
      <c r="R14" s="59">
        <v>24.74</v>
      </c>
      <c r="S14" s="59">
        <v>24.87</v>
      </c>
      <c r="T14" s="59">
        <v>22.9</v>
      </c>
      <c r="U14" s="60">
        <f t="shared" si="0"/>
        <v>92.07880981101728</v>
      </c>
    </row>
    <row r="15" spans="1:34" ht="75" customHeight="1" thickBot="1">
      <c r="A15" s="56"/>
      <c r="B15" s="61" t="s">
        <v>43</v>
      </c>
      <c r="C15" s="62" t="s">
        <v>43</v>
      </c>
      <c r="D15" s="62"/>
      <c r="E15" s="62"/>
      <c r="F15" s="62"/>
      <c r="G15" s="62"/>
      <c r="H15" s="62"/>
      <c r="I15" s="62" t="s">
        <v>372</v>
      </c>
      <c r="J15" s="62"/>
      <c r="K15" s="62"/>
      <c r="L15" s="62" t="s">
        <v>373</v>
      </c>
      <c r="M15" s="62"/>
      <c r="N15" s="62"/>
      <c r="O15" s="62"/>
      <c r="P15" s="63" t="s">
        <v>40</v>
      </c>
      <c r="Q15" s="63" t="s">
        <v>55</v>
      </c>
      <c r="R15" s="63">
        <v>71.11</v>
      </c>
      <c r="S15" s="63">
        <v>70.31</v>
      </c>
      <c r="T15" s="63">
        <v>74.52</v>
      </c>
      <c r="U15" s="65">
        <f t="shared" si="0"/>
        <v>105.98776845398947</v>
      </c>
    </row>
    <row r="16" spans="1:34" ht="75" customHeight="1" thickTop="1">
      <c r="A16" s="56"/>
      <c r="B16" s="57" t="s">
        <v>51</v>
      </c>
      <c r="C16" s="58" t="s">
        <v>374</v>
      </c>
      <c r="D16" s="58"/>
      <c r="E16" s="58"/>
      <c r="F16" s="58"/>
      <c r="G16" s="58"/>
      <c r="H16" s="58"/>
      <c r="I16" s="58" t="s">
        <v>375</v>
      </c>
      <c r="J16" s="58"/>
      <c r="K16" s="58"/>
      <c r="L16" s="58" t="s">
        <v>376</v>
      </c>
      <c r="M16" s="58"/>
      <c r="N16" s="58"/>
      <c r="O16" s="58"/>
      <c r="P16" s="59" t="s">
        <v>40</v>
      </c>
      <c r="Q16" s="59" t="s">
        <v>55</v>
      </c>
      <c r="R16" s="59">
        <v>63.98</v>
      </c>
      <c r="S16" s="59">
        <v>60.9</v>
      </c>
      <c r="T16" s="59">
        <v>59.5</v>
      </c>
      <c r="U16" s="60">
        <f t="shared" si="0"/>
        <v>97.701149425287355</v>
      </c>
    </row>
    <row r="17" spans="1:22" ht="75" customHeight="1">
      <c r="A17" s="56"/>
      <c r="B17" s="61" t="s">
        <v>43</v>
      </c>
      <c r="C17" s="62" t="s">
        <v>43</v>
      </c>
      <c r="D17" s="62"/>
      <c r="E17" s="62"/>
      <c r="F17" s="62"/>
      <c r="G17" s="62"/>
      <c r="H17" s="62"/>
      <c r="I17" s="62" t="s">
        <v>377</v>
      </c>
      <c r="J17" s="62"/>
      <c r="K17" s="62"/>
      <c r="L17" s="62" t="s">
        <v>378</v>
      </c>
      <c r="M17" s="62"/>
      <c r="N17" s="62"/>
      <c r="O17" s="62"/>
      <c r="P17" s="63" t="s">
        <v>379</v>
      </c>
      <c r="Q17" s="63" t="s">
        <v>55</v>
      </c>
      <c r="R17" s="63">
        <v>11.44</v>
      </c>
      <c r="S17" s="63">
        <v>12.2</v>
      </c>
      <c r="T17" s="63">
        <v>11.82</v>
      </c>
      <c r="U17" s="65">
        <f t="shared" si="0"/>
        <v>96.885245901639351</v>
      </c>
    </row>
    <row r="18" spans="1:22" ht="75" customHeight="1" thickBot="1">
      <c r="A18" s="56"/>
      <c r="B18" s="61" t="s">
        <v>43</v>
      </c>
      <c r="C18" s="62" t="s">
        <v>380</v>
      </c>
      <c r="D18" s="62"/>
      <c r="E18" s="62"/>
      <c r="F18" s="62"/>
      <c r="G18" s="62"/>
      <c r="H18" s="62"/>
      <c r="I18" s="62" t="s">
        <v>381</v>
      </c>
      <c r="J18" s="62"/>
      <c r="K18" s="62"/>
      <c r="L18" s="62" t="s">
        <v>382</v>
      </c>
      <c r="M18" s="62"/>
      <c r="N18" s="62"/>
      <c r="O18" s="62"/>
      <c r="P18" s="63" t="s">
        <v>40</v>
      </c>
      <c r="Q18" s="63" t="s">
        <v>383</v>
      </c>
      <c r="R18" s="63">
        <v>3</v>
      </c>
      <c r="S18" s="63" t="s">
        <v>42</v>
      </c>
      <c r="T18" s="63" t="s">
        <v>42</v>
      </c>
      <c r="U18" s="65" t="str">
        <f t="shared" si="0"/>
        <v>N/A</v>
      </c>
    </row>
    <row r="19" spans="1:22" ht="75" customHeight="1" thickTop="1">
      <c r="A19" s="56"/>
      <c r="B19" s="57" t="s">
        <v>56</v>
      </c>
      <c r="C19" s="58" t="s">
        <v>384</v>
      </c>
      <c r="D19" s="58"/>
      <c r="E19" s="58"/>
      <c r="F19" s="58"/>
      <c r="G19" s="58"/>
      <c r="H19" s="58"/>
      <c r="I19" s="58" t="s">
        <v>385</v>
      </c>
      <c r="J19" s="58"/>
      <c r="K19" s="58"/>
      <c r="L19" s="58" t="s">
        <v>386</v>
      </c>
      <c r="M19" s="58"/>
      <c r="N19" s="58"/>
      <c r="O19" s="58"/>
      <c r="P19" s="59" t="s">
        <v>40</v>
      </c>
      <c r="Q19" s="59" t="s">
        <v>60</v>
      </c>
      <c r="R19" s="59">
        <v>75.900000000000006</v>
      </c>
      <c r="S19" s="59">
        <v>37.380000000000003</v>
      </c>
      <c r="T19" s="59">
        <v>34.049999999999997</v>
      </c>
      <c r="U19" s="60">
        <f t="shared" si="0"/>
        <v>91.091492776886014</v>
      </c>
    </row>
    <row r="20" spans="1:22" ht="75" customHeight="1">
      <c r="A20" s="56"/>
      <c r="B20" s="61" t="s">
        <v>43</v>
      </c>
      <c r="C20" s="62" t="s">
        <v>43</v>
      </c>
      <c r="D20" s="62"/>
      <c r="E20" s="62"/>
      <c r="F20" s="62"/>
      <c r="G20" s="62"/>
      <c r="H20" s="62"/>
      <c r="I20" s="62" t="s">
        <v>387</v>
      </c>
      <c r="J20" s="62"/>
      <c r="K20" s="62"/>
      <c r="L20" s="62" t="s">
        <v>388</v>
      </c>
      <c r="M20" s="62"/>
      <c r="N20" s="62"/>
      <c r="O20" s="62"/>
      <c r="P20" s="63" t="s">
        <v>40</v>
      </c>
      <c r="Q20" s="63" t="s">
        <v>389</v>
      </c>
      <c r="R20" s="63">
        <v>100</v>
      </c>
      <c r="S20" s="63">
        <v>100</v>
      </c>
      <c r="T20" s="63">
        <v>135.43</v>
      </c>
      <c r="U20" s="65">
        <f t="shared" si="0"/>
        <v>135.43</v>
      </c>
    </row>
    <row r="21" spans="1:22" ht="75" customHeight="1">
      <c r="A21" s="56"/>
      <c r="B21" s="61" t="s">
        <v>43</v>
      </c>
      <c r="C21" s="62" t="s">
        <v>43</v>
      </c>
      <c r="D21" s="62"/>
      <c r="E21" s="62"/>
      <c r="F21" s="62"/>
      <c r="G21" s="62"/>
      <c r="H21" s="62"/>
      <c r="I21" s="62" t="s">
        <v>390</v>
      </c>
      <c r="J21" s="62"/>
      <c r="K21" s="62"/>
      <c r="L21" s="62" t="s">
        <v>391</v>
      </c>
      <c r="M21" s="62"/>
      <c r="N21" s="62"/>
      <c r="O21" s="62"/>
      <c r="P21" s="63" t="s">
        <v>106</v>
      </c>
      <c r="Q21" s="63" t="s">
        <v>60</v>
      </c>
      <c r="R21" s="64">
        <v>9.35</v>
      </c>
      <c r="S21" s="64">
        <v>8.64</v>
      </c>
      <c r="T21" s="64">
        <v>9.27</v>
      </c>
      <c r="U21" s="65">
        <f>IF(ISERR((S21-T21)*100/S21+100),"N/A",(S21-T21)*100/S21+100)</f>
        <v>92.708333333333343</v>
      </c>
    </row>
    <row r="22" spans="1:22" ht="75" customHeight="1">
      <c r="A22" s="56"/>
      <c r="B22" s="61" t="s">
        <v>43</v>
      </c>
      <c r="C22" s="62" t="s">
        <v>43</v>
      </c>
      <c r="D22" s="62"/>
      <c r="E22" s="62"/>
      <c r="F22" s="62"/>
      <c r="G22" s="62"/>
      <c r="H22" s="62"/>
      <c r="I22" s="62" t="s">
        <v>392</v>
      </c>
      <c r="J22" s="62"/>
      <c r="K22" s="62"/>
      <c r="L22" s="62" t="s">
        <v>393</v>
      </c>
      <c r="M22" s="62"/>
      <c r="N22" s="62"/>
      <c r="O22" s="62"/>
      <c r="P22" s="63" t="s">
        <v>40</v>
      </c>
      <c r="Q22" s="63" t="s">
        <v>60</v>
      </c>
      <c r="R22" s="63">
        <v>100</v>
      </c>
      <c r="S22" s="63">
        <v>49.35</v>
      </c>
      <c r="T22" s="63">
        <v>45.08</v>
      </c>
      <c r="U22" s="65">
        <f t="shared" ref="U22:U30" si="1">IF(ISERR(T22/S22*100),"N/A",T22/S22*100)</f>
        <v>91.347517730496449</v>
      </c>
    </row>
    <row r="23" spans="1:22" ht="75" customHeight="1">
      <c r="A23" s="56"/>
      <c r="B23" s="61" t="s">
        <v>43</v>
      </c>
      <c r="C23" s="62" t="s">
        <v>43</v>
      </c>
      <c r="D23" s="62"/>
      <c r="E23" s="62"/>
      <c r="F23" s="62"/>
      <c r="G23" s="62"/>
      <c r="H23" s="62"/>
      <c r="I23" s="62" t="s">
        <v>394</v>
      </c>
      <c r="J23" s="62"/>
      <c r="K23" s="62"/>
      <c r="L23" s="62" t="s">
        <v>395</v>
      </c>
      <c r="M23" s="62"/>
      <c r="N23" s="62"/>
      <c r="O23" s="62"/>
      <c r="P23" s="63" t="s">
        <v>40</v>
      </c>
      <c r="Q23" s="63" t="s">
        <v>389</v>
      </c>
      <c r="R23" s="63">
        <v>100</v>
      </c>
      <c r="S23" s="63">
        <v>100</v>
      </c>
      <c r="T23" s="63">
        <v>112.33</v>
      </c>
      <c r="U23" s="65">
        <f t="shared" si="1"/>
        <v>112.33</v>
      </c>
    </row>
    <row r="24" spans="1:22" ht="75" customHeight="1">
      <c r="A24" s="56"/>
      <c r="B24" s="61" t="s">
        <v>43</v>
      </c>
      <c r="C24" s="62" t="s">
        <v>43</v>
      </c>
      <c r="D24" s="62"/>
      <c r="E24" s="62"/>
      <c r="F24" s="62"/>
      <c r="G24" s="62"/>
      <c r="H24" s="62"/>
      <c r="I24" s="62" t="s">
        <v>396</v>
      </c>
      <c r="J24" s="62"/>
      <c r="K24" s="62"/>
      <c r="L24" s="62" t="s">
        <v>397</v>
      </c>
      <c r="M24" s="62"/>
      <c r="N24" s="62"/>
      <c r="O24" s="62"/>
      <c r="P24" s="63" t="s">
        <v>40</v>
      </c>
      <c r="Q24" s="63" t="s">
        <v>389</v>
      </c>
      <c r="R24" s="63">
        <v>100</v>
      </c>
      <c r="S24" s="63">
        <v>100</v>
      </c>
      <c r="T24" s="63">
        <v>103.93</v>
      </c>
      <c r="U24" s="65">
        <f t="shared" si="1"/>
        <v>103.93</v>
      </c>
    </row>
    <row r="25" spans="1:22" ht="75" customHeight="1">
      <c r="A25" s="56"/>
      <c r="B25" s="61" t="s">
        <v>43</v>
      </c>
      <c r="C25" s="62" t="s">
        <v>398</v>
      </c>
      <c r="D25" s="62"/>
      <c r="E25" s="62"/>
      <c r="F25" s="62"/>
      <c r="G25" s="62"/>
      <c r="H25" s="62"/>
      <c r="I25" s="62" t="s">
        <v>399</v>
      </c>
      <c r="J25" s="62"/>
      <c r="K25" s="62"/>
      <c r="L25" s="62" t="s">
        <v>400</v>
      </c>
      <c r="M25" s="62"/>
      <c r="N25" s="62"/>
      <c r="O25" s="62"/>
      <c r="P25" s="63" t="s">
        <v>40</v>
      </c>
      <c r="Q25" s="63" t="s">
        <v>60</v>
      </c>
      <c r="R25" s="63">
        <v>75.900000000000006</v>
      </c>
      <c r="S25" s="63">
        <v>37.380000000000003</v>
      </c>
      <c r="T25" s="63">
        <v>33.86</v>
      </c>
      <c r="U25" s="65">
        <f t="shared" si="1"/>
        <v>90.583199571963618</v>
      </c>
    </row>
    <row r="26" spans="1:22" ht="75" customHeight="1">
      <c r="A26" s="56"/>
      <c r="B26" s="61" t="s">
        <v>43</v>
      </c>
      <c r="C26" s="62" t="s">
        <v>43</v>
      </c>
      <c r="D26" s="62"/>
      <c r="E26" s="62"/>
      <c r="F26" s="62"/>
      <c r="G26" s="62"/>
      <c r="H26" s="62"/>
      <c r="I26" s="62" t="s">
        <v>401</v>
      </c>
      <c r="J26" s="62"/>
      <c r="K26" s="62"/>
      <c r="L26" s="62" t="s">
        <v>402</v>
      </c>
      <c r="M26" s="62"/>
      <c r="N26" s="62"/>
      <c r="O26" s="62"/>
      <c r="P26" s="63" t="s">
        <v>40</v>
      </c>
      <c r="Q26" s="63" t="s">
        <v>60</v>
      </c>
      <c r="R26" s="63">
        <v>24.1</v>
      </c>
      <c r="S26" s="63">
        <v>11.97</v>
      </c>
      <c r="T26" s="63">
        <v>11.64</v>
      </c>
      <c r="U26" s="65">
        <f t="shared" si="1"/>
        <v>97.24310776942356</v>
      </c>
    </row>
    <row r="27" spans="1:22" ht="75" customHeight="1">
      <c r="A27" s="56"/>
      <c r="B27" s="61" t="s">
        <v>43</v>
      </c>
      <c r="C27" s="62" t="s">
        <v>43</v>
      </c>
      <c r="D27" s="62"/>
      <c r="E27" s="62"/>
      <c r="F27" s="62"/>
      <c r="G27" s="62"/>
      <c r="H27" s="62"/>
      <c r="I27" s="62" t="s">
        <v>403</v>
      </c>
      <c r="J27" s="62"/>
      <c r="K27" s="62"/>
      <c r="L27" s="62" t="s">
        <v>404</v>
      </c>
      <c r="M27" s="62"/>
      <c r="N27" s="62"/>
      <c r="O27" s="62"/>
      <c r="P27" s="63" t="s">
        <v>40</v>
      </c>
      <c r="Q27" s="63" t="s">
        <v>60</v>
      </c>
      <c r="R27" s="63">
        <v>100</v>
      </c>
      <c r="S27" s="63" t="s">
        <v>42</v>
      </c>
      <c r="T27" s="63" t="s">
        <v>42</v>
      </c>
      <c r="U27" s="65" t="str">
        <f t="shared" si="1"/>
        <v>N/A</v>
      </c>
    </row>
    <row r="28" spans="1:22" ht="75" customHeight="1">
      <c r="A28" s="56"/>
      <c r="B28" s="61" t="s">
        <v>43</v>
      </c>
      <c r="C28" s="62" t="s">
        <v>405</v>
      </c>
      <c r="D28" s="62"/>
      <c r="E28" s="62"/>
      <c r="F28" s="62"/>
      <c r="G28" s="62"/>
      <c r="H28" s="62"/>
      <c r="I28" s="62" t="s">
        <v>406</v>
      </c>
      <c r="J28" s="62"/>
      <c r="K28" s="62"/>
      <c r="L28" s="62" t="s">
        <v>407</v>
      </c>
      <c r="M28" s="62"/>
      <c r="N28" s="62"/>
      <c r="O28" s="62"/>
      <c r="P28" s="63" t="s">
        <v>97</v>
      </c>
      <c r="Q28" s="63" t="s">
        <v>152</v>
      </c>
      <c r="R28" s="63">
        <v>-0.78</v>
      </c>
      <c r="S28" s="63" t="s">
        <v>42</v>
      </c>
      <c r="T28" s="63" t="s">
        <v>42</v>
      </c>
      <c r="U28" s="65" t="str">
        <f t="shared" si="1"/>
        <v>N/A</v>
      </c>
    </row>
    <row r="29" spans="1:22" ht="75" customHeight="1">
      <c r="A29" s="56"/>
      <c r="B29" s="61" t="s">
        <v>43</v>
      </c>
      <c r="C29" s="62" t="s">
        <v>408</v>
      </c>
      <c r="D29" s="62"/>
      <c r="E29" s="62"/>
      <c r="F29" s="62"/>
      <c r="G29" s="62"/>
      <c r="H29" s="62"/>
      <c r="I29" s="62" t="s">
        <v>409</v>
      </c>
      <c r="J29" s="62"/>
      <c r="K29" s="62"/>
      <c r="L29" s="62" t="s">
        <v>410</v>
      </c>
      <c r="M29" s="62"/>
      <c r="N29" s="62"/>
      <c r="O29" s="62"/>
      <c r="P29" s="63" t="s">
        <v>97</v>
      </c>
      <c r="Q29" s="63" t="s">
        <v>60</v>
      </c>
      <c r="R29" s="63">
        <v>0</v>
      </c>
      <c r="S29" s="63" t="s">
        <v>42</v>
      </c>
      <c r="T29" s="63" t="s">
        <v>42</v>
      </c>
      <c r="U29" s="65" t="str">
        <f t="shared" si="1"/>
        <v>N/A</v>
      </c>
    </row>
    <row r="30" spans="1:22" ht="75" customHeight="1" thickBot="1">
      <c r="A30" s="56"/>
      <c r="B30" s="61" t="s">
        <v>43</v>
      </c>
      <c r="C30" s="62" t="s">
        <v>43</v>
      </c>
      <c r="D30" s="62"/>
      <c r="E30" s="62"/>
      <c r="F30" s="62"/>
      <c r="G30" s="62"/>
      <c r="H30" s="62"/>
      <c r="I30" s="62" t="s">
        <v>411</v>
      </c>
      <c r="J30" s="62"/>
      <c r="K30" s="62"/>
      <c r="L30" s="62" t="s">
        <v>412</v>
      </c>
      <c r="M30" s="62"/>
      <c r="N30" s="62"/>
      <c r="O30" s="62"/>
      <c r="P30" s="63" t="s">
        <v>40</v>
      </c>
      <c r="Q30" s="63" t="s">
        <v>60</v>
      </c>
      <c r="R30" s="63">
        <v>8.0299999999999994</v>
      </c>
      <c r="S30" s="63" t="s">
        <v>42</v>
      </c>
      <c r="T30" s="63" t="s">
        <v>42</v>
      </c>
      <c r="U30" s="65" t="str">
        <f t="shared" si="1"/>
        <v>N/A</v>
      </c>
    </row>
    <row r="31" spans="1:22" ht="22.5" customHeight="1" thickTop="1" thickBot="1">
      <c r="B31" s="9" t="s">
        <v>61</v>
      </c>
      <c r="C31" s="10"/>
      <c r="D31" s="10"/>
      <c r="E31" s="10"/>
      <c r="F31" s="10"/>
      <c r="G31" s="10"/>
      <c r="H31" s="11"/>
      <c r="I31" s="11"/>
      <c r="J31" s="11"/>
      <c r="K31" s="11"/>
      <c r="L31" s="11"/>
      <c r="M31" s="11"/>
      <c r="N31" s="11"/>
      <c r="O31" s="11"/>
      <c r="P31" s="11"/>
      <c r="Q31" s="11"/>
      <c r="R31" s="11"/>
      <c r="S31" s="11"/>
      <c r="T31" s="11"/>
      <c r="U31" s="12"/>
      <c r="V31" s="66"/>
    </row>
    <row r="32" spans="1:22" ht="26.25" customHeight="1" thickTop="1">
      <c r="B32" s="67"/>
      <c r="C32" s="68"/>
      <c r="D32" s="68"/>
      <c r="E32" s="68"/>
      <c r="F32" s="68"/>
      <c r="G32" s="68"/>
      <c r="H32" s="69"/>
      <c r="I32" s="69"/>
      <c r="J32" s="69"/>
      <c r="K32" s="69"/>
      <c r="L32" s="69"/>
      <c r="M32" s="69"/>
      <c r="N32" s="69"/>
      <c r="O32" s="69"/>
      <c r="P32" s="70"/>
      <c r="Q32" s="71"/>
      <c r="R32" s="72" t="s">
        <v>62</v>
      </c>
      <c r="S32" s="40" t="s">
        <v>63</v>
      </c>
      <c r="T32" s="72" t="s">
        <v>64</v>
      </c>
      <c r="U32" s="40" t="s">
        <v>65</v>
      </c>
    </row>
    <row r="33" spans="2:21" ht="26.25" customHeight="1" thickBot="1">
      <c r="B33" s="73"/>
      <c r="C33" s="74"/>
      <c r="D33" s="74"/>
      <c r="E33" s="74"/>
      <c r="F33" s="74"/>
      <c r="G33" s="74"/>
      <c r="H33" s="75"/>
      <c r="I33" s="75"/>
      <c r="J33" s="75"/>
      <c r="K33" s="75"/>
      <c r="L33" s="75"/>
      <c r="M33" s="75"/>
      <c r="N33" s="75"/>
      <c r="O33" s="75"/>
      <c r="P33" s="76"/>
      <c r="Q33" s="77"/>
      <c r="R33" s="78" t="s">
        <v>66</v>
      </c>
      <c r="S33" s="77" t="s">
        <v>66</v>
      </c>
      <c r="T33" s="77" t="s">
        <v>66</v>
      </c>
      <c r="U33" s="77" t="s">
        <v>67</v>
      </c>
    </row>
    <row r="34" spans="2:21" ht="13.5" customHeight="1" thickBot="1">
      <c r="B34" s="79" t="s">
        <v>68</v>
      </c>
      <c r="C34" s="80"/>
      <c r="D34" s="80"/>
      <c r="E34" s="81"/>
      <c r="F34" s="81"/>
      <c r="G34" s="81"/>
      <c r="H34" s="82"/>
      <c r="I34" s="82"/>
      <c r="J34" s="82"/>
      <c r="K34" s="82"/>
      <c r="L34" s="82"/>
      <c r="M34" s="82"/>
      <c r="N34" s="82"/>
      <c r="O34" s="82"/>
      <c r="P34" s="83"/>
      <c r="Q34" s="83"/>
      <c r="R34" s="84" t="str">
        <f t="shared" ref="R34:T35" si="2">"N/D"</f>
        <v>N/D</v>
      </c>
      <c r="S34" s="84" t="str">
        <f t="shared" si="2"/>
        <v>N/D</v>
      </c>
      <c r="T34" s="84" t="str">
        <f t="shared" si="2"/>
        <v>N/D</v>
      </c>
      <c r="U34" s="85" t="str">
        <f>+IF(ISERR(T34/S34*100),"N/A",T34/S34*100)</f>
        <v>N/A</v>
      </c>
    </row>
    <row r="35" spans="2:21" ht="13.5" customHeight="1" thickBot="1">
      <c r="B35" s="86" t="s">
        <v>69</v>
      </c>
      <c r="C35" s="87"/>
      <c r="D35" s="87"/>
      <c r="E35" s="88"/>
      <c r="F35" s="88"/>
      <c r="G35" s="88"/>
      <c r="H35" s="89"/>
      <c r="I35" s="89"/>
      <c r="J35" s="89"/>
      <c r="K35" s="89"/>
      <c r="L35" s="89"/>
      <c r="M35" s="89"/>
      <c r="N35" s="89"/>
      <c r="O35" s="89"/>
      <c r="P35" s="90"/>
      <c r="Q35" s="90"/>
      <c r="R35" s="84" t="str">
        <f t="shared" si="2"/>
        <v>N/D</v>
      </c>
      <c r="S35" s="84" t="str">
        <f t="shared" si="2"/>
        <v>N/D</v>
      </c>
      <c r="T35" s="84" t="str">
        <f t="shared" si="2"/>
        <v>N/D</v>
      </c>
      <c r="U35" s="85" t="str">
        <f>+IF(ISERR(T35/S35*100),"N/A",T35/S35*100)</f>
        <v>N/A</v>
      </c>
    </row>
    <row r="36" spans="2:21" ht="14.7" customHeight="1" thickTop="1" thickBot="1">
      <c r="B36" s="9" t="s">
        <v>70</v>
      </c>
      <c r="C36" s="10"/>
      <c r="D36" s="10"/>
      <c r="E36" s="10"/>
      <c r="F36" s="10"/>
      <c r="G36" s="10"/>
      <c r="H36" s="11"/>
      <c r="I36" s="11"/>
      <c r="J36" s="11"/>
      <c r="K36" s="11"/>
      <c r="L36" s="11"/>
      <c r="M36" s="11"/>
      <c r="N36" s="11"/>
      <c r="O36" s="11"/>
      <c r="P36" s="11"/>
      <c r="Q36" s="11"/>
      <c r="R36" s="11"/>
      <c r="S36" s="11"/>
      <c r="T36" s="11"/>
      <c r="U36" s="12"/>
    </row>
    <row r="37" spans="2:21" ht="44.25" customHeight="1" thickTop="1">
      <c r="B37" s="91" t="s">
        <v>71</v>
      </c>
      <c r="C37" s="93"/>
      <c r="D37" s="93"/>
      <c r="E37" s="93"/>
      <c r="F37" s="93"/>
      <c r="G37" s="93"/>
      <c r="H37" s="93"/>
      <c r="I37" s="93"/>
      <c r="J37" s="93"/>
      <c r="K37" s="93"/>
      <c r="L37" s="93"/>
      <c r="M37" s="93"/>
      <c r="N37" s="93"/>
      <c r="O37" s="93"/>
      <c r="P37" s="93"/>
      <c r="Q37" s="93"/>
      <c r="R37" s="93"/>
      <c r="S37" s="93"/>
      <c r="T37" s="93"/>
      <c r="U37" s="92"/>
    </row>
    <row r="38" spans="2:21" ht="34.5" customHeight="1">
      <c r="B38" s="94" t="s">
        <v>413</v>
      </c>
      <c r="C38" s="96"/>
      <c r="D38" s="96"/>
      <c r="E38" s="96"/>
      <c r="F38" s="96"/>
      <c r="G38" s="96"/>
      <c r="H38" s="96"/>
      <c r="I38" s="96"/>
      <c r="J38" s="96"/>
      <c r="K38" s="96"/>
      <c r="L38" s="96"/>
      <c r="M38" s="96"/>
      <c r="N38" s="96"/>
      <c r="O38" s="96"/>
      <c r="P38" s="96"/>
      <c r="Q38" s="96"/>
      <c r="R38" s="96"/>
      <c r="S38" s="96"/>
      <c r="T38" s="96"/>
      <c r="U38" s="95"/>
    </row>
    <row r="39" spans="2:21" ht="34.5" customHeight="1">
      <c r="B39" s="94" t="s">
        <v>414</v>
      </c>
      <c r="C39" s="96"/>
      <c r="D39" s="96"/>
      <c r="E39" s="96"/>
      <c r="F39" s="96"/>
      <c r="G39" s="96"/>
      <c r="H39" s="96"/>
      <c r="I39" s="96"/>
      <c r="J39" s="96"/>
      <c r="K39" s="96"/>
      <c r="L39" s="96"/>
      <c r="M39" s="96"/>
      <c r="N39" s="96"/>
      <c r="O39" s="96"/>
      <c r="P39" s="96"/>
      <c r="Q39" s="96"/>
      <c r="R39" s="96"/>
      <c r="S39" s="96"/>
      <c r="T39" s="96"/>
      <c r="U39" s="95"/>
    </row>
    <row r="40" spans="2:21" ht="34.5" customHeight="1">
      <c r="B40" s="94" t="s">
        <v>415</v>
      </c>
      <c r="C40" s="96"/>
      <c r="D40" s="96"/>
      <c r="E40" s="96"/>
      <c r="F40" s="96"/>
      <c r="G40" s="96"/>
      <c r="H40" s="96"/>
      <c r="I40" s="96"/>
      <c r="J40" s="96"/>
      <c r="K40" s="96"/>
      <c r="L40" s="96"/>
      <c r="M40" s="96"/>
      <c r="N40" s="96"/>
      <c r="O40" s="96"/>
      <c r="P40" s="96"/>
      <c r="Q40" s="96"/>
      <c r="R40" s="96"/>
      <c r="S40" s="96"/>
      <c r="T40" s="96"/>
      <c r="U40" s="95"/>
    </row>
    <row r="41" spans="2:21" ht="61.5" customHeight="1">
      <c r="B41" s="94" t="s">
        <v>416</v>
      </c>
      <c r="C41" s="96"/>
      <c r="D41" s="96"/>
      <c r="E41" s="96"/>
      <c r="F41" s="96"/>
      <c r="G41" s="96"/>
      <c r="H41" s="96"/>
      <c r="I41" s="96"/>
      <c r="J41" s="96"/>
      <c r="K41" s="96"/>
      <c r="L41" s="96"/>
      <c r="M41" s="96"/>
      <c r="N41" s="96"/>
      <c r="O41" s="96"/>
      <c r="P41" s="96"/>
      <c r="Q41" s="96"/>
      <c r="R41" s="96"/>
      <c r="S41" s="96"/>
      <c r="T41" s="96"/>
      <c r="U41" s="95"/>
    </row>
    <row r="42" spans="2:21" ht="75" customHeight="1">
      <c r="B42" s="94" t="s">
        <v>417</v>
      </c>
      <c r="C42" s="96"/>
      <c r="D42" s="96"/>
      <c r="E42" s="96"/>
      <c r="F42" s="96"/>
      <c r="G42" s="96"/>
      <c r="H42" s="96"/>
      <c r="I42" s="96"/>
      <c r="J42" s="96"/>
      <c r="K42" s="96"/>
      <c r="L42" s="96"/>
      <c r="M42" s="96"/>
      <c r="N42" s="96"/>
      <c r="O42" s="96"/>
      <c r="P42" s="96"/>
      <c r="Q42" s="96"/>
      <c r="R42" s="96"/>
      <c r="S42" s="96"/>
      <c r="T42" s="96"/>
      <c r="U42" s="95"/>
    </row>
    <row r="43" spans="2:21" ht="70.5" customHeight="1">
      <c r="B43" s="94" t="s">
        <v>418</v>
      </c>
      <c r="C43" s="96"/>
      <c r="D43" s="96"/>
      <c r="E43" s="96"/>
      <c r="F43" s="96"/>
      <c r="G43" s="96"/>
      <c r="H43" s="96"/>
      <c r="I43" s="96"/>
      <c r="J43" s="96"/>
      <c r="K43" s="96"/>
      <c r="L43" s="96"/>
      <c r="M43" s="96"/>
      <c r="N43" s="96"/>
      <c r="O43" s="96"/>
      <c r="P43" s="96"/>
      <c r="Q43" s="96"/>
      <c r="R43" s="96"/>
      <c r="S43" s="96"/>
      <c r="T43" s="96"/>
      <c r="U43" s="95"/>
    </row>
    <row r="44" spans="2:21" ht="54.3" customHeight="1">
      <c r="B44" s="94" t="s">
        <v>419</v>
      </c>
      <c r="C44" s="96"/>
      <c r="D44" s="96"/>
      <c r="E44" s="96"/>
      <c r="F44" s="96"/>
      <c r="G44" s="96"/>
      <c r="H44" s="96"/>
      <c r="I44" s="96"/>
      <c r="J44" s="96"/>
      <c r="K44" s="96"/>
      <c r="L44" s="96"/>
      <c r="M44" s="96"/>
      <c r="N44" s="96"/>
      <c r="O44" s="96"/>
      <c r="P44" s="96"/>
      <c r="Q44" s="96"/>
      <c r="R44" s="96"/>
      <c r="S44" s="96"/>
      <c r="T44" s="96"/>
      <c r="U44" s="95"/>
    </row>
    <row r="45" spans="2:21" ht="34.5" customHeight="1">
      <c r="B45" s="94" t="s">
        <v>420</v>
      </c>
      <c r="C45" s="96"/>
      <c r="D45" s="96"/>
      <c r="E45" s="96"/>
      <c r="F45" s="96"/>
      <c r="G45" s="96"/>
      <c r="H45" s="96"/>
      <c r="I45" s="96"/>
      <c r="J45" s="96"/>
      <c r="K45" s="96"/>
      <c r="L45" s="96"/>
      <c r="M45" s="96"/>
      <c r="N45" s="96"/>
      <c r="O45" s="96"/>
      <c r="P45" s="96"/>
      <c r="Q45" s="96"/>
      <c r="R45" s="96"/>
      <c r="S45" s="96"/>
      <c r="T45" s="96"/>
      <c r="U45" s="95"/>
    </row>
    <row r="46" spans="2:21" ht="65.25" customHeight="1">
      <c r="B46" s="94" t="s">
        <v>421</v>
      </c>
      <c r="C46" s="96"/>
      <c r="D46" s="96"/>
      <c r="E46" s="96"/>
      <c r="F46" s="96"/>
      <c r="G46" s="96"/>
      <c r="H46" s="96"/>
      <c r="I46" s="96"/>
      <c r="J46" s="96"/>
      <c r="K46" s="96"/>
      <c r="L46" s="96"/>
      <c r="M46" s="96"/>
      <c r="N46" s="96"/>
      <c r="O46" s="96"/>
      <c r="P46" s="96"/>
      <c r="Q46" s="96"/>
      <c r="R46" s="96"/>
      <c r="S46" s="96"/>
      <c r="T46" s="96"/>
      <c r="U46" s="95"/>
    </row>
    <row r="47" spans="2:21" ht="80.55" customHeight="1">
      <c r="B47" s="94" t="s">
        <v>422</v>
      </c>
      <c r="C47" s="96"/>
      <c r="D47" s="96"/>
      <c r="E47" s="96"/>
      <c r="F47" s="96"/>
      <c r="G47" s="96"/>
      <c r="H47" s="96"/>
      <c r="I47" s="96"/>
      <c r="J47" s="96"/>
      <c r="K47" s="96"/>
      <c r="L47" s="96"/>
      <c r="M47" s="96"/>
      <c r="N47" s="96"/>
      <c r="O47" s="96"/>
      <c r="P47" s="96"/>
      <c r="Q47" s="96"/>
      <c r="R47" s="96"/>
      <c r="S47" s="96"/>
      <c r="T47" s="96"/>
      <c r="U47" s="95"/>
    </row>
    <row r="48" spans="2:21" ht="40.200000000000003" customHeight="1">
      <c r="B48" s="94" t="s">
        <v>423</v>
      </c>
      <c r="C48" s="96"/>
      <c r="D48" s="96"/>
      <c r="E48" s="96"/>
      <c r="F48" s="96"/>
      <c r="G48" s="96"/>
      <c r="H48" s="96"/>
      <c r="I48" s="96"/>
      <c r="J48" s="96"/>
      <c r="K48" s="96"/>
      <c r="L48" s="96"/>
      <c r="M48" s="96"/>
      <c r="N48" s="96"/>
      <c r="O48" s="96"/>
      <c r="P48" s="96"/>
      <c r="Q48" s="96"/>
      <c r="R48" s="96"/>
      <c r="S48" s="96"/>
      <c r="T48" s="96"/>
      <c r="U48" s="95"/>
    </row>
    <row r="49" spans="2:21" ht="52.2" customHeight="1">
      <c r="B49" s="94" t="s">
        <v>424</v>
      </c>
      <c r="C49" s="96"/>
      <c r="D49" s="96"/>
      <c r="E49" s="96"/>
      <c r="F49" s="96"/>
      <c r="G49" s="96"/>
      <c r="H49" s="96"/>
      <c r="I49" s="96"/>
      <c r="J49" s="96"/>
      <c r="K49" s="96"/>
      <c r="L49" s="96"/>
      <c r="M49" s="96"/>
      <c r="N49" s="96"/>
      <c r="O49" s="96"/>
      <c r="P49" s="96"/>
      <c r="Q49" s="96"/>
      <c r="R49" s="96"/>
      <c r="S49" s="96"/>
      <c r="T49" s="96"/>
      <c r="U49" s="95"/>
    </row>
    <row r="50" spans="2:21" ht="43.8" customHeight="1">
      <c r="B50" s="94" t="s">
        <v>425</v>
      </c>
      <c r="C50" s="96"/>
      <c r="D50" s="96"/>
      <c r="E50" s="96"/>
      <c r="F50" s="96"/>
      <c r="G50" s="96"/>
      <c r="H50" s="96"/>
      <c r="I50" s="96"/>
      <c r="J50" s="96"/>
      <c r="K50" s="96"/>
      <c r="L50" s="96"/>
      <c r="M50" s="96"/>
      <c r="N50" s="96"/>
      <c r="O50" s="96"/>
      <c r="P50" s="96"/>
      <c r="Q50" s="96"/>
      <c r="R50" s="96"/>
      <c r="S50" s="96"/>
      <c r="T50" s="96"/>
      <c r="U50" s="95"/>
    </row>
    <row r="51" spans="2:21" ht="39.299999999999997" customHeight="1">
      <c r="B51" s="94" t="s">
        <v>426</v>
      </c>
      <c r="C51" s="96"/>
      <c r="D51" s="96"/>
      <c r="E51" s="96"/>
      <c r="F51" s="96"/>
      <c r="G51" s="96"/>
      <c r="H51" s="96"/>
      <c r="I51" s="96"/>
      <c r="J51" s="96"/>
      <c r="K51" s="96"/>
      <c r="L51" s="96"/>
      <c r="M51" s="96"/>
      <c r="N51" s="96"/>
      <c r="O51" s="96"/>
      <c r="P51" s="96"/>
      <c r="Q51" s="96"/>
      <c r="R51" s="96"/>
      <c r="S51" s="96"/>
      <c r="T51" s="96"/>
      <c r="U51" s="95"/>
    </row>
    <row r="52" spans="2:21" ht="40.5" customHeight="1">
      <c r="B52" s="94" t="s">
        <v>427</v>
      </c>
      <c r="C52" s="96"/>
      <c r="D52" s="96"/>
      <c r="E52" s="96"/>
      <c r="F52" s="96"/>
      <c r="G52" s="96"/>
      <c r="H52" s="96"/>
      <c r="I52" s="96"/>
      <c r="J52" s="96"/>
      <c r="K52" s="96"/>
      <c r="L52" s="96"/>
      <c r="M52" s="96"/>
      <c r="N52" s="96"/>
      <c r="O52" s="96"/>
      <c r="P52" s="96"/>
      <c r="Q52" s="96"/>
      <c r="R52" s="96"/>
      <c r="S52" s="96"/>
      <c r="T52" s="96"/>
      <c r="U52" s="95"/>
    </row>
    <row r="53" spans="2:21" ht="53.7" customHeight="1">
      <c r="B53" s="94" t="s">
        <v>428</v>
      </c>
      <c r="C53" s="96"/>
      <c r="D53" s="96"/>
      <c r="E53" s="96"/>
      <c r="F53" s="96"/>
      <c r="G53" s="96"/>
      <c r="H53" s="96"/>
      <c r="I53" s="96"/>
      <c r="J53" s="96"/>
      <c r="K53" s="96"/>
      <c r="L53" s="96"/>
      <c r="M53" s="96"/>
      <c r="N53" s="96"/>
      <c r="O53" s="96"/>
      <c r="P53" s="96"/>
      <c r="Q53" s="96"/>
      <c r="R53" s="96"/>
      <c r="S53" s="96"/>
      <c r="T53" s="96"/>
      <c r="U53" s="95"/>
    </row>
    <row r="54" spans="2:21" ht="34.5" customHeight="1">
      <c r="B54" s="94" t="s">
        <v>429</v>
      </c>
      <c r="C54" s="96"/>
      <c r="D54" s="96"/>
      <c r="E54" s="96"/>
      <c r="F54" s="96"/>
      <c r="G54" s="96"/>
      <c r="H54" s="96"/>
      <c r="I54" s="96"/>
      <c r="J54" s="96"/>
      <c r="K54" s="96"/>
      <c r="L54" s="96"/>
      <c r="M54" s="96"/>
      <c r="N54" s="96"/>
      <c r="O54" s="96"/>
      <c r="P54" s="96"/>
      <c r="Q54" s="96"/>
      <c r="R54" s="96"/>
      <c r="S54" s="96"/>
      <c r="T54" s="96"/>
      <c r="U54" s="95"/>
    </row>
    <row r="55" spans="2:21" ht="34.5" customHeight="1">
      <c r="B55" s="94" t="s">
        <v>430</v>
      </c>
      <c r="C55" s="96"/>
      <c r="D55" s="96"/>
      <c r="E55" s="96"/>
      <c r="F55" s="96"/>
      <c r="G55" s="96"/>
      <c r="H55" s="96"/>
      <c r="I55" s="96"/>
      <c r="J55" s="96"/>
      <c r="K55" s="96"/>
      <c r="L55" s="96"/>
      <c r="M55" s="96"/>
      <c r="N55" s="96"/>
      <c r="O55" s="96"/>
      <c r="P55" s="96"/>
      <c r="Q55" s="96"/>
      <c r="R55" s="96"/>
      <c r="S55" s="96"/>
      <c r="T55" s="96"/>
      <c r="U55" s="95"/>
    </row>
    <row r="56" spans="2:21" ht="34.5" customHeight="1">
      <c r="B56" s="94" t="s">
        <v>431</v>
      </c>
      <c r="C56" s="96"/>
      <c r="D56" s="96"/>
      <c r="E56" s="96"/>
      <c r="F56" s="96"/>
      <c r="G56" s="96"/>
      <c r="H56" s="96"/>
      <c r="I56" s="96"/>
      <c r="J56" s="96"/>
      <c r="K56" s="96"/>
      <c r="L56" s="96"/>
      <c r="M56" s="96"/>
      <c r="N56" s="96"/>
      <c r="O56" s="96"/>
      <c r="P56" s="96"/>
      <c r="Q56" s="96"/>
      <c r="R56" s="96"/>
      <c r="S56" s="96"/>
      <c r="T56" s="96"/>
      <c r="U56" s="95"/>
    </row>
    <row r="57" spans="2:21" ht="34.5" customHeight="1" thickBot="1">
      <c r="B57" s="97" t="s">
        <v>432</v>
      </c>
      <c r="C57" s="99"/>
      <c r="D57" s="99"/>
      <c r="E57" s="99"/>
      <c r="F57" s="99"/>
      <c r="G57" s="99"/>
      <c r="H57" s="99"/>
      <c r="I57" s="99"/>
      <c r="J57" s="99"/>
      <c r="K57" s="99"/>
      <c r="L57" s="99"/>
      <c r="M57" s="99"/>
      <c r="N57" s="99"/>
      <c r="O57" s="99"/>
      <c r="P57" s="99"/>
      <c r="Q57" s="99"/>
      <c r="R57" s="99"/>
      <c r="S57" s="99"/>
      <c r="T57" s="99"/>
      <c r="U57" s="98"/>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X4" sqref="X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2.33203125" style="1" customWidth="1"/>
    <col min="12" max="12" width="8.6640625" style="1" customWidth="1"/>
    <col min="13" max="13" width="6.77734375" style="1" customWidth="1"/>
    <col min="14" max="14" width="9.21875" style="1" customWidth="1"/>
    <col min="15" max="15" width="29.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433</v>
      </c>
      <c r="D4" s="15" t="s">
        <v>434</v>
      </c>
      <c r="E4" s="15"/>
      <c r="F4" s="15"/>
      <c r="G4" s="15"/>
      <c r="H4" s="15"/>
      <c r="I4" s="16"/>
      <c r="J4" s="17" t="s">
        <v>6</v>
      </c>
      <c r="K4" s="18" t="s">
        <v>7</v>
      </c>
      <c r="L4" s="19" t="s">
        <v>8</v>
      </c>
      <c r="M4" s="19"/>
      <c r="N4" s="19"/>
      <c r="O4" s="19"/>
      <c r="P4" s="17" t="s">
        <v>9</v>
      </c>
      <c r="Q4" s="19" t="s">
        <v>435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436</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437</v>
      </c>
      <c r="D11" s="58"/>
      <c r="E11" s="58"/>
      <c r="F11" s="58"/>
      <c r="G11" s="58"/>
      <c r="H11" s="58"/>
      <c r="I11" s="58" t="s">
        <v>438</v>
      </c>
      <c r="J11" s="58"/>
      <c r="K11" s="58"/>
      <c r="L11" s="58" t="s">
        <v>439</v>
      </c>
      <c r="M11" s="58"/>
      <c r="N11" s="58"/>
      <c r="O11" s="58"/>
      <c r="P11" s="59" t="s">
        <v>40</v>
      </c>
      <c r="Q11" s="59" t="s">
        <v>440</v>
      </c>
      <c r="R11" s="59" t="s">
        <v>42</v>
      </c>
      <c r="S11" s="59" t="s">
        <v>42</v>
      </c>
      <c r="T11" s="59" t="s">
        <v>42</v>
      </c>
      <c r="U11" s="60" t="str">
        <f t="shared" ref="U11:U27" si="0">IF(ISERR(T11/S11*100),"N/A",T11/S11*100)</f>
        <v>N/A</v>
      </c>
    </row>
    <row r="12" spans="1:34" ht="119.4" customHeight="1" thickTop="1" thickBot="1">
      <c r="A12" s="56"/>
      <c r="B12" s="57" t="s">
        <v>46</v>
      </c>
      <c r="C12" s="58" t="s">
        <v>441</v>
      </c>
      <c r="D12" s="58"/>
      <c r="E12" s="58"/>
      <c r="F12" s="58"/>
      <c r="G12" s="58"/>
      <c r="H12" s="58"/>
      <c r="I12" s="58" t="s">
        <v>442</v>
      </c>
      <c r="J12" s="58"/>
      <c r="K12" s="58"/>
      <c r="L12" s="58" t="s">
        <v>443</v>
      </c>
      <c r="M12" s="58"/>
      <c r="N12" s="58"/>
      <c r="O12" s="58"/>
      <c r="P12" s="59" t="s">
        <v>40</v>
      </c>
      <c r="Q12" s="59" t="s">
        <v>41</v>
      </c>
      <c r="R12" s="59">
        <v>65.58</v>
      </c>
      <c r="S12" s="59" t="s">
        <v>42</v>
      </c>
      <c r="T12" s="59" t="s">
        <v>42</v>
      </c>
      <c r="U12" s="60" t="str">
        <f t="shared" si="0"/>
        <v>N/A</v>
      </c>
    </row>
    <row r="13" spans="1:34" ht="75" customHeight="1" thickTop="1">
      <c r="A13" s="56"/>
      <c r="B13" s="57" t="s">
        <v>51</v>
      </c>
      <c r="C13" s="58" t="s">
        <v>444</v>
      </c>
      <c r="D13" s="58"/>
      <c r="E13" s="58"/>
      <c r="F13" s="58"/>
      <c r="G13" s="58"/>
      <c r="H13" s="58"/>
      <c r="I13" s="58" t="s">
        <v>445</v>
      </c>
      <c r="J13" s="58"/>
      <c r="K13" s="58"/>
      <c r="L13" s="58" t="s">
        <v>446</v>
      </c>
      <c r="M13" s="58"/>
      <c r="N13" s="58"/>
      <c r="O13" s="58"/>
      <c r="P13" s="59" t="s">
        <v>40</v>
      </c>
      <c r="Q13" s="59" t="s">
        <v>55</v>
      </c>
      <c r="R13" s="59">
        <v>57.33</v>
      </c>
      <c r="S13" s="59">
        <v>57.04</v>
      </c>
      <c r="T13" s="59">
        <v>56.23</v>
      </c>
      <c r="U13" s="60">
        <f t="shared" si="0"/>
        <v>98.579943899018232</v>
      </c>
    </row>
    <row r="14" spans="1:34" ht="75" customHeight="1">
      <c r="A14" s="56"/>
      <c r="B14" s="61" t="s">
        <v>43</v>
      </c>
      <c r="C14" s="62" t="s">
        <v>43</v>
      </c>
      <c r="D14" s="62"/>
      <c r="E14" s="62"/>
      <c r="F14" s="62"/>
      <c r="G14" s="62"/>
      <c r="H14" s="62"/>
      <c r="I14" s="62" t="s">
        <v>447</v>
      </c>
      <c r="J14" s="62"/>
      <c r="K14" s="62"/>
      <c r="L14" s="62" t="s">
        <v>448</v>
      </c>
      <c r="M14" s="62"/>
      <c r="N14" s="62"/>
      <c r="O14" s="62"/>
      <c r="P14" s="63" t="s">
        <v>40</v>
      </c>
      <c r="Q14" s="63" t="s">
        <v>152</v>
      </c>
      <c r="R14" s="63">
        <v>88</v>
      </c>
      <c r="S14" s="63" t="s">
        <v>42</v>
      </c>
      <c r="T14" s="63" t="s">
        <v>42</v>
      </c>
      <c r="U14" s="65" t="str">
        <f t="shared" si="0"/>
        <v>N/A</v>
      </c>
    </row>
    <row r="15" spans="1:34" ht="75" customHeight="1" thickBot="1">
      <c r="A15" s="56"/>
      <c r="B15" s="61" t="s">
        <v>43</v>
      </c>
      <c r="C15" s="62" t="s">
        <v>43</v>
      </c>
      <c r="D15" s="62"/>
      <c r="E15" s="62"/>
      <c r="F15" s="62"/>
      <c r="G15" s="62"/>
      <c r="H15" s="62"/>
      <c r="I15" s="62" t="s">
        <v>449</v>
      </c>
      <c r="J15" s="62"/>
      <c r="K15" s="62"/>
      <c r="L15" s="62" t="s">
        <v>450</v>
      </c>
      <c r="M15" s="62"/>
      <c r="N15" s="62"/>
      <c r="O15" s="62"/>
      <c r="P15" s="63" t="s">
        <v>97</v>
      </c>
      <c r="Q15" s="63" t="s">
        <v>135</v>
      </c>
      <c r="R15" s="63">
        <v>15</v>
      </c>
      <c r="S15" s="63">
        <v>15</v>
      </c>
      <c r="T15" s="63">
        <v>23.84</v>
      </c>
      <c r="U15" s="65">
        <f t="shared" si="0"/>
        <v>158.93333333333334</v>
      </c>
    </row>
    <row r="16" spans="1:34" ht="75" customHeight="1" thickTop="1">
      <c r="A16" s="56"/>
      <c r="B16" s="57" t="s">
        <v>56</v>
      </c>
      <c r="C16" s="58" t="s">
        <v>451</v>
      </c>
      <c r="D16" s="58"/>
      <c r="E16" s="58"/>
      <c r="F16" s="58"/>
      <c r="G16" s="58"/>
      <c r="H16" s="58"/>
      <c r="I16" s="58" t="s">
        <v>452</v>
      </c>
      <c r="J16" s="58"/>
      <c r="K16" s="58"/>
      <c r="L16" s="58" t="s">
        <v>453</v>
      </c>
      <c r="M16" s="58"/>
      <c r="N16" s="58"/>
      <c r="O16" s="58"/>
      <c r="P16" s="59" t="s">
        <v>40</v>
      </c>
      <c r="Q16" s="59" t="s">
        <v>110</v>
      </c>
      <c r="R16" s="59">
        <v>100</v>
      </c>
      <c r="S16" s="59">
        <v>100</v>
      </c>
      <c r="T16" s="59">
        <v>31.71</v>
      </c>
      <c r="U16" s="60">
        <f t="shared" si="0"/>
        <v>31.71</v>
      </c>
    </row>
    <row r="17" spans="1:22" ht="75" customHeight="1">
      <c r="A17" s="56"/>
      <c r="B17" s="61" t="s">
        <v>43</v>
      </c>
      <c r="C17" s="62" t="s">
        <v>43</v>
      </c>
      <c r="D17" s="62"/>
      <c r="E17" s="62"/>
      <c r="F17" s="62"/>
      <c r="G17" s="62"/>
      <c r="H17" s="62"/>
      <c r="I17" s="62" t="s">
        <v>454</v>
      </c>
      <c r="J17" s="62"/>
      <c r="K17" s="62"/>
      <c r="L17" s="62" t="s">
        <v>455</v>
      </c>
      <c r="M17" s="62"/>
      <c r="N17" s="62"/>
      <c r="O17" s="62"/>
      <c r="P17" s="63" t="s">
        <v>40</v>
      </c>
      <c r="Q17" s="63" t="s">
        <v>60</v>
      </c>
      <c r="R17" s="63">
        <v>100</v>
      </c>
      <c r="S17" s="63">
        <v>50</v>
      </c>
      <c r="T17" s="63">
        <v>64</v>
      </c>
      <c r="U17" s="65">
        <f t="shared" si="0"/>
        <v>128</v>
      </c>
    </row>
    <row r="18" spans="1:22" ht="75" customHeight="1">
      <c r="A18" s="56"/>
      <c r="B18" s="61" t="s">
        <v>43</v>
      </c>
      <c r="C18" s="62" t="s">
        <v>456</v>
      </c>
      <c r="D18" s="62"/>
      <c r="E18" s="62"/>
      <c r="F18" s="62"/>
      <c r="G18" s="62"/>
      <c r="H18" s="62"/>
      <c r="I18" s="62" t="s">
        <v>457</v>
      </c>
      <c r="J18" s="62"/>
      <c r="K18" s="62"/>
      <c r="L18" s="62" t="s">
        <v>458</v>
      </c>
      <c r="M18" s="62"/>
      <c r="N18" s="62"/>
      <c r="O18" s="62"/>
      <c r="P18" s="63" t="s">
        <v>40</v>
      </c>
      <c r="Q18" s="63" t="s">
        <v>60</v>
      </c>
      <c r="R18" s="63">
        <v>70</v>
      </c>
      <c r="S18" s="63">
        <v>70.12</v>
      </c>
      <c r="T18" s="63">
        <v>30.99</v>
      </c>
      <c r="U18" s="65">
        <f t="shared" si="0"/>
        <v>44.195664575014256</v>
      </c>
    </row>
    <row r="19" spans="1:22" ht="75" customHeight="1">
      <c r="A19" s="56"/>
      <c r="B19" s="61" t="s">
        <v>43</v>
      </c>
      <c r="C19" s="62" t="s">
        <v>43</v>
      </c>
      <c r="D19" s="62"/>
      <c r="E19" s="62"/>
      <c r="F19" s="62"/>
      <c r="G19" s="62"/>
      <c r="H19" s="62"/>
      <c r="I19" s="62" t="s">
        <v>459</v>
      </c>
      <c r="J19" s="62"/>
      <c r="K19" s="62"/>
      <c r="L19" s="62" t="s">
        <v>460</v>
      </c>
      <c r="M19" s="62"/>
      <c r="N19" s="62"/>
      <c r="O19" s="62"/>
      <c r="P19" s="63" t="s">
        <v>40</v>
      </c>
      <c r="Q19" s="63" t="s">
        <v>110</v>
      </c>
      <c r="R19" s="63">
        <v>20</v>
      </c>
      <c r="S19" s="63">
        <v>10</v>
      </c>
      <c r="T19" s="63">
        <v>15.16</v>
      </c>
      <c r="U19" s="65">
        <f t="shared" si="0"/>
        <v>151.6</v>
      </c>
    </row>
    <row r="20" spans="1:22" ht="75" customHeight="1">
      <c r="A20" s="56"/>
      <c r="B20" s="61" t="s">
        <v>43</v>
      </c>
      <c r="C20" s="62" t="s">
        <v>43</v>
      </c>
      <c r="D20" s="62"/>
      <c r="E20" s="62"/>
      <c r="F20" s="62"/>
      <c r="G20" s="62"/>
      <c r="H20" s="62"/>
      <c r="I20" s="62" t="s">
        <v>461</v>
      </c>
      <c r="J20" s="62"/>
      <c r="K20" s="62"/>
      <c r="L20" s="62" t="s">
        <v>462</v>
      </c>
      <c r="M20" s="62"/>
      <c r="N20" s="62"/>
      <c r="O20" s="62"/>
      <c r="P20" s="63" t="s">
        <v>40</v>
      </c>
      <c r="Q20" s="63" t="s">
        <v>60</v>
      </c>
      <c r="R20" s="63">
        <v>0</v>
      </c>
      <c r="S20" s="63">
        <v>20</v>
      </c>
      <c r="T20" s="63">
        <v>0</v>
      </c>
      <c r="U20" s="65">
        <f t="shared" si="0"/>
        <v>0</v>
      </c>
    </row>
    <row r="21" spans="1:22" ht="75" customHeight="1">
      <c r="A21" s="56"/>
      <c r="B21" s="61" t="s">
        <v>43</v>
      </c>
      <c r="C21" s="62" t="s">
        <v>463</v>
      </c>
      <c r="D21" s="62"/>
      <c r="E21" s="62"/>
      <c r="F21" s="62"/>
      <c r="G21" s="62"/>
      <c r="H21" s="62"/>
      <c r="I21" s="62" t="s">
        <v>464</v>
      </c>
      <c r="J21" s="62"/>
      <c r="K21" s="62"/>
      <c r="L21" s="62" t="s">
        <v>465</v>
      </c>
      <c r="M21" s="62"/>
      <c r="N21" s="62"/>
      <c r="O21" s="62"/>
      <c r="P21" s="63" t="s">
        <v>40</v>
      </c>
      <c r="Q21" s="63" t="s">
        <v>60</v>
      </c>
      <c r="R21" s="63">
        <v>85</v>
      </c>
      <c r="S21" s="63">
        <v>70.56</v>
      </c>
      <c r="T21" s="63">
        <v>61.42</v>
      </c>
      <c r="U21" s="65">
        <f t="shared" si="0"/>
        <v>87.046485260770979</v>
      </c>
    </row>
    <row r="22" spans="1:22" ht="75" customHeight="1">
      <c r="A22" s="56"/>
      <c r="B22" s="61" t="s">
        <v>43</v>
      </c>
      <c r="C22" s="62" t="s">
        <v>466</v>
      </c>
      <c r="D22" s="62"/>
      <c r="E22" s="62"/>
      <c r="F22" s="62"/>
      <c r="G22" s="62"/>
      <c r="H22" s="62"/>
      <c r="I22" s="62" t="s">
        <v>467</v>
      </c>
      <c r="J22" s="62"/>
      <c r="K22" s="62"/>
      <c r="L22" s="62" t="s">
        <v>468</v>
      </c>
      <c r="M22" s="62"/>
      <c r="N22" s="62"/>
      <c r="O22" s="62"/>
      <c r="P22" s="63" t="s">
        <v>106</v>
      </c>
      <c r="Q22" s="63" t="s">
        <v>469</v>
      </c>
      <c r="R22" s="63">
        <v>1262671828.4400001</v>
      </c>
      <c r="S22" s="63">
        <v>568202322.79999995</v>
      </c>
      <c r="T22" s="63">
        <v>714459971.36000001</v>
      </c>
      <c r="U22" s="65">
        <f t="shared" si="0"/>
        <v>125.74041722308849</v>
      </c>
    </row>
    <row r="23" spans="1:22" ht="75" customHeight="1">
      <c r="A23" s="56"/>
      <c r="B23" s="61" t="s">
        <v>43</v>
      </c>
      <c r="C23" s="62" t="s">
        <v>43</v>
      </c>
      <c r="D23" s="62"/>
      <c r="E23" s="62"/>
      <c r="F23" s="62"/>
      <c r="G23" s="62"/>
      <c r="H23" s="62"/>
      <c r="I23" s="62" t="s">
        <v>470</v>
      </c>
      <c r="J23" s="62"/>
      <c r="K23" s="62"/>
      <c r="L23" s="62" t="s">
        <v>471</v>
      </c>
      <c r="M23" s="62"/>
      <c r="N23" s="62"/>
      <c r="O23" s="62"/>
      <c r="P23" s="63" t="s">
        <v>254</v>
      </c>
      <c r="Q23" s="63" t="s">
        <v>60</v>
      </c>
      <c r="R23" s="63">
        <v>397066.61</v>
      </c>
      <c r="S23" s="63">
        <v>80169.64</v>
      </c>
      <c r="T23" s="63">
        <v>174366</v>
      </c>
      <c r="U23" s="65">
        <f t="shared" si="0"/>
        <v>217.49629909776317</v>
      </c>
    </row>
    <row r="24" spans="1:22" ht="75" customHeight="1">
      <c r="A24" s="56"/>
      <c r="B24" s="61" t="s">
        <v>43</v>
      </c>
      <c r="C24" s="62" t="s">
        <v>472</v>
      </c>
      <c r="D24" s="62"/>
      <c r="E24" s="62"/>
      <c r="F24" s="62"/>
      <c r="G24" s="62"/>
      <c r="H24" s="62"/>
      <c r="I24" s="62" t="s">
        <v>473</v>
      </c>
      <c r="J24" s="62"/>
      <c r="K24" s="62"/>
      <c r="L24" s="62" t="s">
        <v>474</v>
      </c>
      <c r="M24" s="62"/>
      <c r="N24" s="62"/>
      <c r="O24" s="62"/>
      <c r="P24" s="63" t="s">
        <v>40</v>
      </c>
      <c r="Q24" s="63" t="s">
        <v>60</v>
      </c>
      <c r="R24" s="63">
        <v>80</v>
      </c>
      <c r="S24" s="63">
        <v>74.290000000000006</v>
      </c>
      <c r="T24" s="63">
        <v>63.16</v>
      </c>
      <c r="U24" s="65">
        <f t="shared" si="0"/>
        <v>85.018172028536796</v>
      </c>
    </row>
    <row r="25" spans="1:22" ht="75" customHeight="1">
      <c r="A25" s="56"/>
      <c r="B25" s="61" t="s">
        <v>43</v>
      </c>
      <c r="C25" s="62" t="s">
        <v>475</v>
      </c>
      <c r="D25" s="62"/>
      <c r="E25" s="62"/>
      <c r="F25" s="62"/>
      <c r="G25" s="62"/>
      <c r="H25" s="62"/>
      <c r="I25" s="62" t="s">
        <v>476</v>
      </c>
      <c r="J25" s="62"/>
      <c r="K25" s="62"/>
      <c r="L25" s="62" t="s">
        <v>477</v>
      </c>
      <c r="M25" s="62"/>
      <c r="N25" s="62"/>
      <c r="O25" s="62"/>
      <c r="P25" s="63" t="s">
        <v>40</v>
      </c>
      <c r="Q25" s="63" t="s">
        <v>60</v>
      </c>
      <c r="R25" s="63">
        <v>11.63</v>
      </c>
      <c r="S25" s="63">
        <v>11.28</v>
      </c>
      <c r="T25" s="63">
        <v>11.35</v>
      </c>
      <c r="U25" s="65">
        <f t="shared" si="0"/>
        <v>100.62056737588654</v>
      </c>
    </row>
    <row r="26" spans="1:22" ht="75" customHeight="1">
      <c r="A26" s="56"/>
      <c r="B26" s="61" t="s">
        <v>43</v>
      </c>
      <c r="C26" s="62" t="s">
        <v>478</v>
      </c>
      <c r="D26" s="62"/>
      <c r="E26" s="62"/>
      <c r="F26" s="62"/>
      <c r="G26" s="62"/>
      <c r="H26" s="62"/>
      <c r="I26" s="62" t="s">
        <v>479</v>
      </c>
      <c r="J26" s="62"/>
      <c r="K26" s="62"/>
      <c r="L26" s="62" t="s">
        <v>480</v>
      </c>
      <c r="M26" s="62"/>
      <c r="N26" s="62"/>
      <c r="O26" s="62"/>
      <c r="P26" s="63" t="s">
        <v>40</v>
      </c>
      <c r="Q26" s="63" t="s">
        <v>60</v>
      </c>
      <c r="R26" s="63">
        <v>59.81</v>
      </c>
      <c r="S26" s="63">
        <v>59.43</v>
      </c>
      <c r="T26" s="63">
        <v>60.54</v>
      </c>
      <c r="U26" s="65">
        <f t="shared" si="0"/>
        <v>101.86774356385664</v>
      </c>
    </row>
    <row r="27" spans="1:22" ht="75" customHeight="1" thickBot="1">
      <c r="A27" s="56"/>
      <c r="B27" s="61" t="s">
        <v>43</v>
      </c>
      <c r="C27" s="62" t="s">
        <v>481</v>
      </c>
      <c r="D27" s="62"/>
      <c r="E27" s="62"/>
      <c r="F27" s="62"/>
      <c r="G27" s="62"/>
      <c r="H27" s="62"/>
      <c r="I27" s="62" t="s">
        <v>482</v>
      </c>
      <c r="J27" s="62"/>
      <c r="K27" s="62"/>
      <c r="L27" s="62" t="s">
        <v>483</v>
      </c>
      <c r="M27" s="62"/>
      <c r="N27" s="62"/>
      <c r="O27" s="62"/>
      <c r="P27" s="63" t="s">
        <v>40</v>
      </c>
      <c r="Q27" s="63" t="s">
        <v>110</v>
      </c>
      <c r="R27" s="63">
        <v>100</v>
      </c>
      <c r="S27" s="63">
        <v>50</v>
      </c>
      <c r="T27" s="63">
        <v>27.62</v>
      </c>
      <c r="U27" s="65">
        <f t="shared" si="0"/>
        <v>55.24</v>
      </c>
    </row>
    <row r="28" spans="1:22" ht="22.5" customHeight="1" thickTop="1" thickBot="1">
      <c r="B28" s="9" t="s">
        <v>61</v>
      </c>
      <c r="C28" s="10"/>
      <c r="D28" s="10"/>
      <c r="E28" s="10"/>
      <c r="F28" s="10"/>
      <c r="G28" s="10"/>
      <c r="H28" s="11"/>
      <c r="I28" s="11"/>
      <c r="J28" s="11"/>
      <c r="K28" s="11"/>
      <c r="L28" s="11"/>
      <c r="M28" s="11"/>
      <c r="N28" s="11"/>
      <c r="O28" s="11"/>
      <c r="P28" s="11"/>
      <c r="Q28" s="11"/>
      <c r="R28" s="11"/>
      <c r="S28" s="11"/>
      <c r="T28" s="11"/>
      <c r="U28" s="12"/>
      <c r="V28" s="66"/>
    </row>
    <row r="29" spans="1:22" ht="26.25" customHeight="1" thickTop="1">
      <c r="B29" s="67"/>
      <c r="C29" s="68"/>
      <c r="D29" s="68"/>
      <c r="E29" s="68"/>
      <c r="F29" s="68"/>
      <c r="G29" s="68"/>
      <c r="H29" s="69"/>
      <c r="I29" s="69"/>
      <c r="J29" s="69"/>
      <c r="K29" s="69"/>
      <c r="L29" s="69"/>
      <c r="M29" s="69"/>
      <c r="N29" s="69"/>
      <c r="O29" s="69"/>
      <c r="P29" s="70"/>
      <c r="Q29" s="71"/>
      <c r="R29" s="72" t="s">
        <v>62</v>
      </c>
      <c r="S29" s="40" t="s">
        <v>63</v>
      </c>
      <c r="T29" s="72" t="s">
        <v>64</v>
      </c>
      <c r="U29" s="40" t="s">
        <v>65</v>
      </c>
    </row>
    <row r="30" spans="1:22" ht="26.25" customHeight="1" thickBot="1">
      <c r="B30" s="73"/>
      <c r="C30" s="74"/>
      <c r="D30" s="74"/>
      <c r="E30" s="74"/>
      <c r="F30" s="74"/>
      <c r="G30" s="74"/>
      <c r="H30" s="75"/>
      <c r="I30" s="75"/>
      <c r="J30" s="75"/>
      <c r="K30" s="75"/>
      <c r="L30" s="75"/>
      <c r="M30" s="75"/>
      <c r="N30" s="75"/>
      <c r="O30" s="75"/>
      <c r="P30" s="76"/>
      <c r="Q30" s="77"/>
      <c r="R30" s="78" t="s">
        <v>66</v>
      </c>
      <c r="S30" s="77" t="s">
        <v>66</v>
      </c>
      <c r="T30" s="77" t="s">
        <v>66</v>
      </c>
      <c r="U30" s="77" t="s">
        <v>67</v>
      </c>
    </row>
    <row r="31" spans="1:22" ht="13.5" customHeight="1" thickBot="1">
      <c r="B31" s="79" t="s">
        <v>68</v>
      </c>
      <c r="C31" s="80"/>
      <c r="D31" s="80"/>
      <c r="E31" s="81"/>
      <c r="F31" s="81"/>
      <c r="G31" s="81"/>
      <c r="H31" s="82"/>
      <c r="I31" s="82"/>
      <c r="J31" s="82"/>
      <c r="K31" s="82"/>
      <c r="L31" s="82"/>
      <c r="M31" s="82"/>
      <c r="N31" s="82"/>
      <c r="O31" s="82"/>
      <c r="P31" s="83"/>
      <c r="Q31" s="83"/>
      <c r="R31" s="84" t="str">
        <f t="shared" ref="R31:T32" si="1">"N/D"</f>
        <v>N/D</v>
      </c>
      <c r="S31" s="84" t="str">
        <f t="shared" si="1"/>
        <v>N/D</v>
      </c>
      <c r="T31" s="84" t="str">
        <f t="shared" si="1"/>
        <v>N/D</v>
      </c>
      <c r="U31" s="85" t="str">
        <f>+IF(ISERR(T31/S31*100),"N/A",T31/S31*100)</f>
        <v>N/A</v>
      </c>
    </row>
    <row r="32" spans="1:22" ht="13.5" customHeight="1" thickBot="1">
      <c r="B32" s="86" t="s">
        <v>69</v>
      </c>
      <c r="C32" s="87"/>
      <c r="D32" s="87"/>
      <c r="E32" s="88"/>
      <c r="F32" s="88"/>
      <c r="G32" s="88"/>
      <c r="H32" s="89"/>
      <c r="I32" s="89"/>
      <c r="J32" s="89"/>
      <c r="K32" s="89"/>
      <c r="L32" s="89"/>
      <c r="M32" s="89"/>
      <c r="N32" s="89"/>
      <c r="O32" s="89"/>
      <c r="P32" s="90"/>
      <c r="Q32" s="90"/>
      <c r="R32" s="84" t="str">
        <f t="shared" si="1"/>
        <v>N/D</v>
      </c>
      <c r="S32" s="84" t="str">
        <f t="shared" si="1"/>
        <v>N/D</v>
      </c>
      <c r="T32" s="84" t="str">
        <f t="shared" si="1"/>
        <v>N/D</v>
      </c>
      <c r="U32" s="85" t="str">
        <f>+IF(ISERR(T32/S32*100),"N/A",T32/S32*100)</f>
        <v>N/A</v>
      </c>
    </row>
    <row r="33" spans="2:21" ht="14.7" customHeight="1" thickTop="1" thickBot="1">
      <c r="B33" s="9" t="s">
        <v>70</v>
      </c>
      <c r="C33" s="10"/>
      <c r="D33" s="10"/>
      <c r="E33" s="10"/>
      <c r="F33" s="10"/>
      <c r="G33" s="10"/>
      <c r="H33" s="11"/>
      <c r="I33" s="11"/>
      <c r="J33" s="11"/>
      <c r="K33" s="11"/>
      <c r="L33" s="11"/>
      <c r="M33" s="11"/>
      <c r="N33" s="11"/>
      <c r="O33" s="11"/>
      <c r="P33" s="11"/>
      <c r="Q33" s="11"/>
      <c r="R33" s="11"/>
      <c r="S33" s="11"/>
      <c r="T33" s="11"/>
      <c r="U33" s="12"/>
    </row>
    <row r="34" spans="2:21" ht="44.25" customHeight="1" thickTop="1">
      <c r="B34" s="91" t="s">
        <v>71</v>
      </c>
      <c r="C34" s="93"/>
      <c r="D34" s="93"/>
      <c r="E34" s="93"/>
      <c r="F34" s="93"/>
      <c r="G34" s="93"/>
      <c r="H34" s="93"/>
      <c r="I34" s="93"/>
      <c r="J34" s="93"/>
      <c r="K34" s="93"/>
      <c r="L34" s="93"/>
      <c r="M34" s="93"/>
      <c r="N34" s="93"/>
      <c r="O34" s="93"/>
      <c r="P34" s="93"/>
      <c r="Q34" s="93"/>
      <c r="R34" s="93"/>
      <c r="S34" s="93"/>
      <c r="T34" s="93"/>
      <c r="U34" s="92"/>
    </row>
    <row r="35" spans="2:21" ht="34.5" customHeight="1">
      <c r="B35" s="94" t="s">
        <v>484</v>
      </c>
      <c r="C35" s="96"/>
      <c r="D35" s="96"/>
      <c r="E35" s="96"/>
      <c r="F35" s="96"/>
      <c r="G35" s="96"/>
      <c r="H35" s="96"/>
      <c r="I35" s="96"/>
      <c r="J35" s="96"/>
      <c r="K35" s="96"/>
      <c r="L35" s="96"/>
      <c r="M35" s="96"/>
      <c r="N35" s="96"/>
      <c r="O35" s="96"/>
      <c r="P35" s="96"/>
      <c r="Q35" s="96"/>
      <c r="R35" s="96"/>
      <c r="S35" s="96"/>
      <c r="T35" s="96"/>
      <c r="U35" s="95"/>
    </row>
    <row r="36" spans="2:21" ht="34.5" customHeight="1">
      <c r="B36" s="94" t="s">
        <v>485</v>
      </c>
      <c r="C36" s="96"/>
      <c r="D36" s="96"/>
      <c r="E36" s="96"/>
      <c r="F36" s="96"/>
      <c r="G36" s="96"/>
      <c r="H36" s="96"/>
      <c r="I36" s="96"/>
      <c r="J36" s="96"/>
      <c r="K36" s="96"/>
      <c r="L36" s="96"/>
      <c r="M36" s="96"/>
      <c r="N36" s="96"/>
      <c r="O36" s="96"/>
      <c r="P36" s="96"/>
      <c r="Q36" s="96"/>
      <c r="R36" s="96"/>
      <c r="S36" s="96"/>
      <c r="T36" s="96"/>
      <c r="U36" s="95"/>
    </row>
    <row r="37" spans="2:21" ht="27.3" customHeight="1">
      <c r="B37" s="94" t="s">
        <v>486</v>
      </c>
      <c r="C37" s="96"/>
      <c r="D37" s="96"/>
      <c r="E37" s="96"/>
      <c r="F37" s="96"/>
      <c r="G37" s="96"/>
      <c r="H37" s="96"/>
      <c r="I37" s="96"/>
      <c r="J37" s="96"/>
      <c r="K37" s="96"/>
      <c r="L37" s="96"/>
      <c r="M37" s="96"/>
      <c r="N37" s="96"/>
      <c r="O37" s="96"/>
      <c r="P37" s="96"/>
      <c r="Q37" s="96"/>
      <c r="R37" s="96"/>
      <c r="S37" s="96"/>
      <c r="T37" s="96"/>
      <c r="U37" s="95"/>
    </row>
    <row r="38" spans="2:21" ht="34.5" customHeight="1">
      <c r="B38" s="94" t="s">
        <v>487</v>
      </c>
      <c r="C38" s="96"/>
      <c r="D38" s="96"/>
      <c r="E38" s="96"/>
      <c r="F38" s="96"/>
      <c r="G38" s="96"/>
      <c r="H38" s="96"/>
      <c r="I38" s="96"/>
      <c r="J38" s="96"/>
      <c r="K38" s="96"/>
      <c r="L38" s="96"/>
      <c r="M38" s="96"/>
      <c r="N38" s="96"/>
      <c r="O38" s="96"/>
      <c r="P38" s="96"/>
      <c r="Q38" s="96"/>
      <c r="R38" s="96"/>
      <c r="S38" s="96"/>
      <c r="T38" s="96"/>
      <c r="U38" s="95"/>
    </row>
    <row r="39" spans="2:21" ht="42.3" customHeight="1">
      <c r="B39" s="94" t="s">
        <v>488</v>
      </c>
      <c r="C39" s="96"/>
      <c r="D39" s="96"/>
      <c r="E39" s="96"/>
      <c r="F39" s="96"/>
      <c r="G39" s="96"/>
      <c r="H39" s="96"/>
      <c r="I39" s="96"/>
      <c r="J39" s="96"/>
      <c r="K39" s="96"/>
      <c r="L39" s="96"/>
      <c r="M39" s="96"/>
      <c r="N39" s="96"/>
      <c r="O39" s="96"/>
      <c r="P39" s="96"/>
      <c r="Q39" s="96"/>
      <c r="R39" s="96"/>
      <c r="S39" s="96"/>
      <c r="T39" s="96"/>
      <c r="U39" s="95"/>
    </row>
    <row r="40" spans="2:21" ht="40.5" customHeight="1">
      <c r="B40" s="94" t="s">
        <v>489</v>
      </c>
      <c r="C40" s="96"/>
      <c r="D40" s="96"/>
      <c r="E40" s="96"/>
      <c r="F40" s="96"/>
      <c r="G40" s="96"/>
      <c r="H40" s="96"/>
      <c r="I40" s="96"/>
      <c r="J40" s="96"/>
      <c r="K40" s="96"/>
      <c r="L40" s="96"/>
      <c r="M40" s="96"/>
      <c r="N40" s="96"/>
      <c r="O40" s="96"/>
      <c r="P40" s="96"/>
      <c r="Q40" s="96"/>
      <c r="R40" s="96"/>
      <c r="S40" s="96"/>
      <c r="T40" s="96"/>
      <c r="U40" s="95"/>
    </row>
    <row r="41" spans="2:21" ht="45.3" customHeight="1">
      <c r="B41" s="94" t="s">
        <v>490</v>
      </c>
      <c r="C41" s="96"/>
      <c r="D41" s="96"/>
      <c r="E41" s="96"/>
      <c r="F41" s="96"/>
      <c r="G41" s="96"/>
      <c r="H41" s="96"/>
      <c r="I41" s="96"/>
      <c r="J41" s="96"/>
      <c r="K41" s="96"/>
      <c r="L41" s="96"/>
      <c r="M41" s="96"/>
      <c r="N41" s="96"/>
      <c r="O41" s="96"/>
      <c r="P41" s="96"/>
      <c r="Q41" s="96"/>
      <c r="R41" s="96"/>
      <c r="S41" s="96"/>
      <c r="T41" s="96"/>
      <c r="U41" s="95"/>
    </row>
    <row r="42" spans="2:21" ht="104.25" customHeight="1">
      <c r="B42" s="94" t="s">
        <v>491</v>
      </c>
      <c r="C42" s="96"/>
      <c r="D42" s="96"/>
      <c r="E42" s="96"/>
      <c r="F42" s="96"/>
      <c r="G42" s="96"/>
      <c r="H42" s="96"/>
      <c r="I42" s="96"/>
      <c r="J42" s="96"/>
      <c r="K42" s="96"/>
      <c r="L42" s="96"/>
      <c r="M42" s="96"/>
      <c r="N42" s="96"/>
      <c r="O42" s="96"/>
      <c r="P42" s="96"/>
      <c r="Q42" s="96"/>
      <c r="R42" s="96"/>
      <c r="S42" s="96"/>
      <c r="T42" s="96"/>
      <c r="U42" s="95"/>
    </row>
    <row r="43" spans="2:21" ht="57.45" customHeight="1">
      <c r="B43" s="94" t="s">
        <v>492</v>
      </c>
      <c r="C43" s="96"/>
      <c r="D43" s="96"/>
      <c r="E43" s="96"/>
      <c r="F43" s="96"/>
      <c r="G43" s="96"/>
      <c r="H43" s="96"/>
      <c r="I43" s="96"/>
      <c r="J43" s="96"/>
      <c r="K43" s="96"/>
      <c r="L43" s="96"/>
      <c r="M43" s="96"/>
      <c r="N43" s="96"/>
      <c r="O43" s="96"/>
      <c r="P43" s="96"/>
      <c r="Q43" s="96"/>
      <c r="R43" s="96"/>
      <c r="S43" s="96"/>
      <c r="T43" s="96"/>
      <c r="U43" s="95"/>
    </row>
    <row r="44" spans="2:21" ht="45.3" customHeight="1">
      <c r="B44" s="94" t="s">
        <v>493</v>
      </c>
      <c r="C44" s="96"/>
      <c r="D44" s="96"/>
      <c r="E44" s="96"/>
      <c r="F44" s="96"/>
      <c r="G44" s="96"/>
      <c r="H44" s="96"/>
      <c r="I44" s="96"/>
      <c r="J44" s="96"/>
      <c r="K44" s="96"/>
      <c r="L44" s="96"/>
      <c r="M44" s="96"/>
      <c r="N44" s="96"/>
      <c r="O44" s="96"/>
      <c r="P44" s="96"/>
      <c r="Q44" s="96"/>
      <c r="R44" s="96"/>
      <c r="S44" s="96"/>
      <c r="T44" s="96"/>
      <c r="U44" s="95"/>
    </row>
    <row r="45" spans="2:21" ht="75.3" customHeight="1">
      <c r="B45" s="94" t="s">
        <v>494</v>
      </c>
      <c r="C45" s="96"/>
      <c r="D45" s="96"/>
      <c r="E45" s="96"/>
      <c r="F45" s="96"/>
      <c r="G45" s="96"/>
      <c r="H45" s="96"/>
      <c r="I45" s="96"/>
      <c r="J45" s="96"/>
      <c r="K45" s="96"/>
      <c r="L45" s="96"/>
      <c r="M45" s="96"/>
      <c r="N45" s="96"/>
      <c r="O45" s="96"/>
      <c r="P45" s="96"/>
      <c r="Q45" s="96"/>
      <c r="R45" s="96"/>
      <c r="S45" s="96"/>
      <c r="T45" s="96"/>
      <c r="U45" s="95"/>
    </row>
    <row r="46" spans="2:21" ht="54.45" customHeight="1">
      <c r="B46" s="94" t="s">
        <v>495</v>
      </c>
      <c r="C46" s="96"/>
      <c r="D46" s="96"/>
      <c r="E46" s="96"/>
      <c r="F46" s="96"/>
      <c r="G46" s="96"/>
      <c r="H46" s="96"/>
      <c r="I46" s="96"/>
      <c r="J46" s="96"/>
      <c r="K46" s="96"/>
      <c r="L46" s="96"/>
      <c r="M46" s="96"/>
      <c r="N46" s="96"/>
      <c r="O46" s="96"/>
      <c r="P46" s="96"/>
      <c r="Q46" s="96"/>
      <c r="R46" s="96"/>
      <c r="S46" s="96"/>
      <c r="T46" s="96"/>
      <c r="U46" s="95"/>
    </row>
    <row r="47" spans="2:21" ht="61.95" customHeight="1">
      <c r="B47" s="94" t="s">
        <v>496</v>
      </c>
      <c r="C47" s="96"/>
      <c r="D47" s="96"/>
      <c r="E47" s="96"/>
      <c r="F47" s="96"/>
      <c r="G47" s="96"/>
      <c r="H47" s="96"/>
      <c r="I47" s="96"/>
      <c r="J47" s="96"/>
      <c r="K47" s="96"/>
      <c r="L47" s="96"/>
      <c r="M47" s="96"/>
      <c r="N47" s="96"/>
      <c r="O47" s="96"/>
      <c r="P47" s="96"/>
      <c r="Q47" s="96"/>
      <c r="R47" s="96"/>
      <c r="S47" s="96"/>
      <c r="T47" s="96"/>
      <c r="U47" s="95"/>
    </row>
    <row r="48" spans="2:21" ht="90.75" customHeight="1">
      <c r="B48" s="94" t="s">
        <v>497</v>
      </c>
      <c r="C48" s="96"/>
      <c r="D48" s="96"/>
      <c r="E48" s="96"/>
      <c r="F48" s="96"/>
      <c r="G48" s="96"/>
      <c r="H48" s="96"/>
      <c r="I48" s="96"/>
      <c r="J48" s="96"/>
      <c r="K48" s="96"/>
      <c r="L48" s="96"/>
      <c r="M48" s="96"/>
      <c r="N48" s="96"/>
      <c r="O48" s="96"/>
      <c r="P48" s="96"/>
      <c r="Q48" s="96"/>
      <c r="R48" s="96"/>
      <c r="S48" s="96"/>
      <c r="T48" s="96"/>
      <c r="U48" s="95"/>
    </row>
    <row r="49" spans="2:21" ht="34.049999999999997" customHeight="1">
      <c r="B49" s="94" t="s">
        <v>498</v>
      </c>
      <c r="C49" s="96"/>
      <c r="D49" s="96"/>
      <c r="E49" s="96"/>
      <c r="F49" s="96"/>
      <c r="G49" s="96"/>
      <c r="H49" s="96"/>
      <c r="I49" s="96"/>
      <c r="J49" s="96"/>
      <c r="K49" s="96"/>
      <c r="L49" s="96"/>
      <c r="M49" s="96"/>
      <c r="N49" s="96"/>
      <c r="O49" s="96"/>
      <c r="P49" s="96"/>
      <c r="Q49" s="96"/>
      <c r="R49" s="96"/>
      <c r="S49" s="96"/>
      <c r="T49" s="96"/>
      <c r="U49" s="95"/>
    </row>
    <row r="50" spans="2:21" ht="41.25" customHeight="1">
      <c r="B50" s="94" t="s">
        <v>499</v>
      </c>
      <c r="C50" s="96"/>
      <c r="D50" s="96"/>
      <c r="E50" s="96"/>
      <c r="F50" s="96"/>
      <c r="G50" s="96"/>
      <c r="H50" s="96"/>
      <c r="I50" s="96"/>
      <c r="J50" s="96"/>
      <c r="K50" s="96"/>
      <c r="L50" s="96"/>
      <c r="M50" s="96"/>
      <c r="N50" s="96"/>
      <c r="O50" s="96"/>
      <c r="P50" s="96"/>
      <c r="Q50" s="96"/>
      <c r="R50" s="96"/>
      <c r="S50" s="96"/>
      <c r="T50" s="96"/>
      <c r="U50" s="95"/>
    </row>
    <row r="51" spans="2:21" ht="47.25" customHeight="1" thickBot="1">
      <c r="B51" s="97" t="s">
        <v>500</v>
      </c>
      <c r="C51" s="99"/>
      <c r="D51" s="99"/>
      <c r="E51" s="99"/>
      <c r="F51" s="99"/>
      <c r="G51" s="99"/>
      <c r="H51" s="99"/>
      <c r="I51" s="99"/>
      <c r="J51" s="99"/>
      <c r="K51" s="99"/>
      <c r="L51" s="99"/>
      <c r="M51" s="99"/>
      <c r="N51" s="99"/>
      <c r="O51" s="99"/>
      <c r="P51" s="99"/>
      <c r="Q51" s="99"/>
      <c r="R51" s="99"/>
      <c r="S51" s="99"/>
      <c r="T51" s="99"/>
      <c r="U51" s="98"/>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48</vt:i4>
      </vt:variant>
    </vt:vector>
  </HeadingPairs>
  <TitlesOfParts>
    <vt:vector size="72" baseType="lpstr">
      <vt:lpstr>8 B001</vt:lpstr>
      <vt:lpstr>8 B004</vt:lpstr>
      <vt:lpstr>8 E001</vt:lpstr>
      <vt:lpstr>8 E003</vt:lpstr>
      <vt:lpstr>8 E006</vt:lpstr>
      <vt:lpstr>8 K014</vt:lpstr>
      <vt:lpstr>8 P001</vt:lpstr>
      <vt:lpstr>8 S052</vt:lpstr>
      <vt:lpstr>8 S053</vt:lpstr>
      <vt:lpstr>8 S240</vt:lpstr>
      <vt:lpstr>8 S259</vt:lpstr>
      <vt:lpstr>8 S260</vt:lpstr>
      <vt:lpstr>8 S261</vt:lpstr>
      <vt:lpstr>8 S263</vt:lpstr>
      <vt:lpstr>8 U002</vt:lpstr>
      <vt:lpstr>8 U004</vt:lpstr>
      <vt:lpstr>8 U009</vt:lpstr>
      <vt:lpstr>8 U017</vt:lpstr>
      <vt:lpstr>8 U020</vt:lpstr>
      <vt:lpstr>8 U021</vt:lpstr>
      <vt:lpstr>8 U022</vt:lpstr>
      <vt:lpstr>8 U023</vt:lpstr>
      <vt:lpstr>8 U024</vt:lpstr>
      <vt:lpstr>8 U025</vt:lpstr>
      <vt:lpstr>'8 B001'!Área_de_impresión</vt:lpstr>
      <vt:lpstr>'8 B004'!Área_de_impresión</vt:lpstr>
      <vt:lpstr>'8 E001'!Área_de_impresión</vt:lpstr>
      <vt:lpstr>'8 E003'!Área_de_impresión</vt:lpstr>
      <vt:lpstr>'8 E006'!Área_de_impresión</vt:lpstr>
      <vt:lpstr>'8 K014'!Área_de_impresión</vt:lpstr>
      <vt:lpstr>'8 P001'!Área_de_impresión</vt:lpstr>
      <vt:lpstr>'8 S052'!Área_de_impresión</vt:lpstr>
      <vt:lpstr>'8 S053'!Área_de_impresión</vt:lpstr>
      <vt:lpstr>'8 S240'!Área_de_impresión</vt:lpstr>
      <vt:lpstr>'8 S259'!Área_de_impresión</vt:lpstr>
      <vt:lpstr>'8 S260'!Área_de_impresión</vt:lpstr>
      <vt:lpstr>'8 S261'!Área_de_impresión</vt:lpstr>
      <vt:lpstr>'8 S263'!Área_de_impresión</vt:lpstr>
      <vt:lpstr>'8 U002'!Área_de_impresión</vt:lpstr>
      <vt:lpstr>'8 U004'!Área_de_impresión</vt:lpstr>
      <vt:lpstr>'8 U009'!Área_de_impresión</vt:lpstr>
      <vt:lpstr>'8 U017'!Área_de_impresión</vt:lpstr>
      <vt:lpstr>'8 U020'!Área_de_impresión</vt:lpstr>
      <vt:lpstr>'8 U021'!Área_de_impresión</vt:lpstr>
      <vt:lpstr>'8 U022'!Área_de_impresión</vt:lpstr>
      <vt:lpstr>'8 U023'!Área_de_impresión</vt:lpstr>
      <vt:lpstr>'8 U024'!Área_de_impresión</vt:lpstr>
      <vt:lpstr>'8 U025'!Área_de_impresión</vt:lpstr>
      <vt:lpstr>'8 B001'!Títulos_a_imprimir</vt:lpstr>
      <vt:lpstr>'8 B004'!Títulos_a_imprimir</vt:lpstr>
      <vt:lpstr>'8 E001'!Títulos_a_imprimir</vt:lpstr>
      <vt:lpstr>'8 E003'!Títulos_a_imprimir</vt:lpstr>
      <vt:lpstr>'8 E006'!Títulos_a_imprimir</vt:lpstr>
      <vt:lpstr>'8 K014'!Títulos_a_imprimir</vt:lpstr>
      <vt:lpstr>'8 P001'!Títulos_a_imprimir</vt:lpstr>
      <vt:lpstr>'8 S052'!Títulos_a_imprimir</vt:lpstr>
      <vt:lpstr>'8 S053'!Títulos_a_imprimir</vt:lpstr>
      <vt:lpstr>'8 S240'!Títulos_a_imprimir</vt:lpstr>
      <vt:lpstr>'8 S259'!Títulos_a_imprimir</vt:lpstr>
      <vt:lpstr>'8 S260'!Títulos_a_imprimir</vt:lpstr>
      <vt:lpstr>'8 S261'!Títulos_a_imprimir</vt:lpstr>
      <vt:lpstr>'8 S263'!Títulos_a_imprimir</vt:lpstr>
      <vt:lpstr>'8 U002'!Títulos_a_imprimir</vt:lpstr>
      <vt:lpstr>'8 U004'!Títulos_a_imprimir</vt:lpstr>
      <vt:lpstr>'8 U009'!Títulos_a_imprimir</vt:lpstr>
      <vt:lpstr>'8 U017'!Títulos_a_imprimir</vt:lpstr>
      <vt:lpstr>'8 U020'!Títulos_a_imprimir</vt:lpstr>
      <vt:lpstr>'8 U021'!Títulos_a_imprimir</vt:lpstr>
      <vt:lpstr>'8 U022'!Títulos_a_imprimir</vt:lpstr>
      <vt:lpstr>'8 U023'!Títulos_a_imprimir</vt:lpstr>
      <vt:lpstr>'8 U024'!Títulos_a_imprimir</vt:lpstr>
      <vt:lpstr>'8 U025'!Títulos_a_imprimir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2021-05-12T03:50:54Z</dcterms:modified>
</cp:coreProperties>
</file>