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19\"/>
    </mc:Choice>
  </mc:AlternateContent>
  <bookViews>
    <workbookView xWindow="0" yWindow="0" windowWidth="23040" windowHeight="9192"/>
  </bookViews>
  <sheets>
    <sheet name="8 B001" sheetId="2" r:id="rId1"/>
    <sheet name="8 B004" sheetId="3" r:id="rId2"/>
    <sheet name="8 E001" sheetId="4" r:id="rId3"/>
    <sheet name="8 E003" sheetId="5" r:id="rId4"/>
    <sheet name="8 E006" sheetId="6" r:id="rId5"/>
    <sheet name="8 K014" sheetId="7" r:id="rId6"/>
    <sheet name="8 P001" sheetId="8" r:id="rId7"/>
    <sheet name="8 S052" sheetId="9" r:id="rId8"/>
    <sheet name="8 S053" sheetId="10" r:id="rId9"/>
    <sheet name="8 S240" sheetId="11" r:id="rId10"/>
    <sheet name="8 S259" sheetId="12" r:id="rId11"/>
    <sheet name="8 S260" sheetId="13" r:id="rId12"/>
    <sheet name="8 S261" sheetId="14" r:id="rId13"/>
    <sheet name="8 S263" sheetId="15" r:id="rId14"/>
    <sheet name="8 U002" sheetId="16" r:id="rId15"/>
    <sheet name="8 U004" sheetId="17" r:id="rId16"/>
    <sheet name="8 U009" sheetId="18" r:id="rId17"/>
    <sheet name="8 U017" sheetId="19" r:id="rId18"/>
    <sheet name="8 U020" sheetId="20" r:id="rId19"/>
    <sheet name="8 U021" sheetId="21" r:id="rId20"/>
    <sheet name="8 U022" sheetId="22" r:id="rId21"/>
    <sheet name="8 U023" sheetId="23" r:id="rId22"/>
    <sheet name="8 U024" sheetId="24" r:id="rId23"/>
    <sheet name="8 U025" sheetId="25" r:id="rId24"/>
  </sheets>
  <definedNames>
    <definedName name="_xlnm.Print_Area" localSheetId="0">'8 B001'!$B$1:$U$31</definedName>
    <definedName name="_xlnm.Print_Area" localSheetId="1">'8 B004'!$B$1:$U$39</definedName>
    <definedName name="_xlnm.Print_Area" localSheetId="2">'8 E001'!$B$1:$U$43</definedName>
    <definedName name="_xlnm.Print_Area" localSheetId="3">'8 E003'!$B$1:$U$43</definedName>
    <definedName name="_xlnm.Print_Area" localSheetId="4">'8 E006'!$B$1:$U$67</definedName>
    <definedName name="_xlnm.Print_Area" localSheetId="5">'8 K014'!$B$1:$U$29</definedName>
    <definedName name="_xlnm.Print_Area" localSheetId="6">'8 P001'!$B$1:$U$33</definedName>
    <definedName name="_xlnm.Print_Area" localSheetId="7">'8 S052'!$B$1:$U$61</definedName>
    <definedName name="_xlnm.Print_Area" localSheetId="8">'8 S053'!$B$1:$U$55</definedName>
    <definedName name="_xlnm.Print_Area" localSheetId="9">'8 S240'!$B$1:$U$57</definedName>
    <definedName name="_xlnm.Print_Area" localSheetId="10">'8 S259'!$B$1:$U$97</definedName>
    <definedName name="_xlnm.Print_Area" localSheetId="11">'8 S260'!$B$1:$U$41</definedName>
    <definedName name="_xlnm.Print_Area" localSheetId="12">'8 S261'!$B$1:$U$71</definedName>
    <definedName name="_xlnm.Print_Area" localSheetId="13">'8 S263'!$B$1:$U$65</definedName>
    <definedName name="_xlnm.Print_Area" localSheetId="14">'8 U002'!$B$1:$U$55</definedName>
    <definedName name="_xlnm.Print_Area" localSheetId="15">'8 U004'!$B$1:$U$37</definedName>
    <definedName name="_xlnm.Print_Area" localSheetId="16">'8 U009'!$B$1:$U$29</definedName>
    <definedName name="_xlnm.Print_Area" localSheetId="17">'8 U017'!$B$1:$U$77</definedName>
    <definedName name="_xlnm.Print_Area" localSheetId="18">'8 U020'!$B$1:$U$41</definedName>
    <definedName name="_xlnm.Print_Area" localSheetId="19">'8 U021'!$B$1:$U$43</definedName>
    <definedName name="_xlnm.Print_Area" localSheetId="20">'8 U022'!$B$1:$U$29</definedName>
    <definedName name="_xlnm.Print_Area" localSheetId="21">'8 U023'!$B$1:$U$33</definedName>
    <definedName name="_xlnm.Print_Area" localSheetId="22">'8 U024'!$B$1:$U$51</definedName>
    <definedName name="_xlnm.Print_Area" localSheetId="23">'8 U025'!$B$1:$U$43</definedName>
    <definedName name="_xlnm.Print_Titles" localSheetId="0">'8 B001'!$1:$4</definedName>
    <definedName name="_xlnm.Print_Titles" localSheetId="1">'8 B004'!$1:$4</definedName>
    <definedName name="_xlnm.Print_Titles" localSheetId="2">'8 E001'!$1:$4</definedName>
    <definedName name="_xlnm.Print_Titles" localSheetId="3">'8 E003'!$1:$4</definedName>
    <definedName name="_xlnm.Print_Titles" localSheetId="4">'8 E006'!$1:$4</definedName>
    <definedName name="_xlnm.Print_Titles" localSheetId="5">'8 K014'!$1:$4</definedName>
    <definedName name="_xlnm.Print_Titles" localSheetId="6">'8 P001'!$1:$4</definedName>
    <definedName name="_xlnm.Print_Titles" localSheetId="7">'8 S052'!$1:$4</definedName>
    <definedName name="_xlnm.Print_Titles" localSheetId="8">'8 S053'!$1:$4</definedName>
    <definedName name="_xlnm.Print_Titles" localSheetId="9">'8 S240'!$1:$4</definedName>
    <definedName name="_xlnm.Print_Titles" localSheetId="10">'8 S259'!$1:$4</definedName>
    <definedName name="_xlnm.Print_Titles" localSheetId="11">'8 S260'!$1:$4</definedName>
    <definedName name="_xlnm.Print_Titles" localSheetId="12">'8 S261'!$1:$4</definedName>
    <definedName name="_xlnm.Print_Titles" localSheetId="13">'8 S263'!$1:$4</definedName>
    <definedName name="_xlnm.Print_Titles" localSheetId="14">'8 U002'!$1:$4</definedName>
    <definedName name="_xlnm.Print_Titles" localSheetId="15">'8 U004'!$1:$4</definedName>
    <definedName name="_xlnm.Print_Titles" localSheetId="16">'8 U009'!$1:$4</definedName>
    <definedName name="_xlnm.Print_Titles" localSheetId="17">'8 U017'!$1:$4</definedName>
    <definedName name="_xlnm.Print_Titles" localSheetId="18">'8 U020'!$1:$4</definedName>
    <definedName name="_xlnm.Print_Titles" localSheetId="19">'8 U021'!$1:$4</definedName>
    <definedName name="_xlnm.Print_Titles" localSheetId="20">'8 U022'!$1:$4</definedName>
    <definedName name="_xlnm.Print_Titles" localSheetId="21">'8 U023'!$1:$4</definedName>
    <definedName name="_xlnm.Print_Titles" localSheetId="22">'8 U024'!$1:$4</definedName>
    <definedName name="_xlnm.Print_Titles" localSheetId="23">'8 U025'!$1:$4</definedName>
  </definedNames>
  <calcPr calcId="162913"/>
</workbook>
</file>

<file path=xl/calcChain.xml><?xml version="1.0" encoding="utf-8"?>
<calcChain xmlns="http://schemas.openxmlformats.org/spreadsheetml/2006/main">
  <c r="T26" i="25" l="1"/>
  <c r="U26" i="25" s="1"/>
  <c r="S26" i="25"/>
  <c r="R26" i="25"/>
  <c r="T25" i="25"/>
  <c r="U25" i="25" s="1"/>
  <c r="S25" i="25"/>
  <c r="R25" i="25"/>
  <c r="U21" i="25"/>
  <c r="U20" i="25"/>
  <c r="U19" i="25"/>
  <c r="U18" i="25"/>
  <c r="U17" i="25"/>
  <c r="U16" i="25"/>
  <c r="U15" i="25"/>
  <c r="U14" i="25"/>
  <c r="U13" i="25"/>
  <c r="U12" i="25"/>
  <c r="U11" i="25"/>
  <c r="U30" i="24"/>
  <c r="T30" i="24"/>
  <c r="S30" i="24"/>
  <c r="R30" i="24"/>
  <c r="T29" i="24"/>
  <c r="S29" i="24"/>
  <c r="U29" i="24" s="1"/>
  <c r="R29" i="24"/>
  <c r="U25" i="24"/>
  <c r="U24" i="24"/>
  <c r="U23" i="24"/>
  <c r="U22" i="24"/>
  <c r="U21" i="24"/>
  <c r="U20" i="24"/>
  <c r="U19" i="24"/>
  <c r="U18" i="24"/>
  <c r="U17" i="24"/>
  <c r="U16" i="24"/>
  <c r="U15" i="24"/>
  <c r="U14" i="24"/>
  <c r="U13" i="24"/>
  <c r="U12" i="24"/>
  <c r="U11" i="24"/>
  <c r="T21" i="23"/>
  <c r="U21" i="23" s="1"/>
  <c r="S21" i="23"/>
  <c r="R21" i="23"/>
  <c r="U20" i="23"/>
  <c r="T20" i="23"/>
  <c r="S20" i="23"/>
  <c r="R20" i="23"/>
  <c r="U16" i="23"/>
  <c r="U15" i="23"/>
  <c r="U14" i="23"/>
  <c r="U13" i="23"/>
  <c r="U12" i="23"/>
  <c r="U11" i="23"/>
  <c r="T19" i="22"/>
  <c r="U19" i="22" s="1"/>
  <c r="S19" i="22"/>
  <c r="R19" i="22"/>
  <c r="T18" i="22"/>
  <c r="U18" i="22" s="1"/>
  <c r="S18" i="22"/>
  <c r="R18" i="22"/>
  <c r="U14" i="22"/>
  <c r="U13" i="22"/>
  <c r="U12" i="22"/>
  <c r="U11" i="22"/>
  <c r="T26" i="21"/>
  <c r="U26" i="21" s="1"/>
  <c r="S26" i="21"/>
  <c r="R26" i="21"/>
  <c r="T25" i="21"/>
  <c r="U25" i="21" s="1"/>
  <c r="S25" i="21"/>
  <c r="R25" i="21"/>
  <c r="U21" i="21"/>
  <c r="U20" i="21"/>
  <c r="U19" i="21"/>
  <c r="U18" i="21"/>
  <c r="U17" i="21"/>
  <c r="U16" i="21"/>
  <c r="U15" i="21"/>
  <c r="U14" i="21"/>
  <c r="U13" i="21"/>
  <c r="U12" i="21"/>
  <c r="U11" i="21"/>
  <c r="T25" i="20"/>
  <c r="S25" i="20"/>
  <c r="U25" i="20" s="1"/>
  <c r="R25" i="20"/>
  <c r="U24" i="20"/>
  <c r="T24" i="20"/>
  <c r="S24" i="20"/>
  <c r="R24" i="20"/>
  <c r="U20" i="20"/>
  <c r="U19" i="20"/>
  <c r="U18" i="20"/>
  <c r="U17" i="20"/>
  <c r="U16" i="20"/>
  <c r="U15" i="20"/>
  <c r="U14" i="20"/>
  <c r="U13" i="20"/>
  <c r="U12" i="20"/>
  <c r="U11" i="20"/>
  <c r="T43" i="19"/>
  <c r="S43" i="19"/>
  <c r="U43" i="19" s="1"/>
  <c r="R43" i="19"/>
  <c r="T42" i="19"/>
  <c r="U42" i="19" s="1"/>
  <c r="S42" i="19"/>
  <c r="R42"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19" i="18"/>
  <c r="U19" i="18" s="1"/>
  <c r="S19" i="18"/>
  <c r="R19" i="18"/>
  <c r="T18" i="18"/>
  <c r="U18" i="18" s="1"/>
  <c r="S18" i="18"/>
  <c r="R18" i="18"/>
  <c r="U14" i="18"/>
  <c r="U13" i="18"/>
  <c r="U12" i="18"/>
  <c r="U11" i="18"/>
  <c r="T23" i="17"/>
  <c r="U23" i="17" s="1"/>
  <c r="S23" i="17"/>
  <c r="R23" i="17"/>
  <c r="T22" i="17"/>
  <c r="U22" i="17" s="1"/>
  <c r="S22" i="17"/>
  <c r="R22" i="17"/>
  <c r="U18" i="17"/>
  <c r="U17" i="17"/>
  <c r="U16" i="17"/>
  <c r="U15" i="17"/>
  <c r="U14" i="17"/>
  <c r="U13" i="17"/>
  <c r="U12" i="17"/>
  <c r="U11" i="17"/>
  <c r="T32" i="16"/>
  <c r="U32" i="16" s="1"/>
  <c r="S32" i="16"/>
  <c r="R32" i="16"/>
  <c r="T31" i="16"/>
  <c r="U31" i="16" s="1"/>
  <c r="S31" i="16"/>
  <c r="R31" i="16"/>
  <c r="U27" i="16"/>
  <c r="U26" i="16"/>
  <c r="U25" i="16"/>
  <c r="U24" i="16"/>
  <c r="U23" i="16"/>
  <c r="U22" i="16"/>
  <c r="U21" i="16"/>
  <c r="U20" i="16"/>
  <c r="U19" i="16"/>
  <c r="U18" i="16"/>
  <c r="U17" i="16"/>
  <c r="U16" i="16"/>
  <c r="U15" i="16"/>
  <c r="U14" i="16"/>
  <c r="U13" i="16"/>
  <c r="U12" i="16"/>
  <c r="U11" i="16"/>
  <c r="T37" i="15"/>
  <c r="U37" i="15" s="1"/>
  <c r="S37" i="15"/>
  <c r="R37" i="15"/>
  <c r="U36" i="15"/>
  <c r="T36" i="15"/>
  <c r="S36" i="15"/>
  <c r="R36" i="15"/>
  <c r="U32" i="15"/>
  <c r="U31" i="15"/>
  <c r="U30" i="15"/>
  <c r="U29" i="15"/>
  <c r="U28" i="15"/>
  <c r="U27" i="15"/>
  <c r="U26" i="15"/>
  <c r="U25" i="15"/>
  <c r="U24" i="15"/>
  <c r="U23" i="15"/>
  <c r="U22" i="15"/>
  <c r="U21" i="15"/>
  <c r="U20" i="15"/>
  <c r="U19" i="15"/>
  <c r="U18" i="15"/>
  <c r="U17" i="15"/>
  <c r="U16" i="15"/>
  <c r="U15" i="15"/>
  <c r="U14" i="15"/>
  <c r="U13" i="15"/>
  <c r="U12" i="15"/>
  <c r="U11" i="15"/>
  <c r="T40" i="14"/>
  <c r="U40" i="14" s="1"/>
  <c r="S40" i="14"/>
  <c r="R40" i="14"/>
  <c r="T39" i="14"/>
  <c r="S39" i="14"/>
  <c r="U39" i="14" s="1"/>
  <c r="R39"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T25" i="13"/>
  <c r="U25" i="13" s="1"/>
  <c r="S25" i="13"/>
  <c r="R25" i="13"/>
  <c r="T24" i="13"/>
  <c r="U24" i="13" s="1"/>
  <c r="S24" i="13"/>
  <c r="R24" i="13"/>
  <c r="U20" i="13"/>
  <c r="U19" i="13"/>
  <c r="U18" i="13"/>
  <c r="U17" i="13"/>
  <c r="U16" i="13"/>
  <c r="U15" i="13"/>
  <c r="U14" i="13"/>
  <c r="U13" i="13"/>
  <c r="U12" i="13"/>
  <c r="U11" i="13"/>
  <c r="U53" i="12"/>
  <c r="T53" i="12"/>
  <c r="S53" i="12"/>
  <c r="R53" i="12"/>
  <c r="T52" i="12"/>
  <c r="U52" i="12" s="1"/>
  <c r="S52" i="12"/>
  <c r="R52" i="12"/>
  <c r="U48" i="12"/>
  <c r="U47" i="12"/>
  <c r="U46" i="12"/>
  <c r="U45" i="12"/>
  <c r="U44" i="12"/>
  <c r="U43" i="12"/>
  <c r="U42" i="12"/>
  <c r="U41" i="12"/>
  <c r="U40" i="12"/>
  <c r="U39" i="12"/>
  <c r="U38" i="12"/>
  <c r="U37" i="12"/>
  <c r="U36" i="12"/>
  <c r="U35" i="12"/>
  <c r="U34" i="12"/>
  <c r="U33" i="12"/>
  <c r="U32" i="12"/>
  <c r="U31" i="12"/>
  <c r="U30" i="12"/>
  <c r="U29" i="12"/>
  <c r="U28" i="12"/>
  <c r="U27" i="12"/>
  <c r="U26" i="12"/>
  <c r="U25" i="12"/>
  <c r="U24" i="12"/>
  <c r="U23" i="12"/>
  <c r="U22" i="12"/>
  <c r="U21" i="12"/>
  <c r="U20" i="12"/>
  <c r="U19" i="12"/>
  <c r="U18" i="12"/>
  <c r="U17" i="12"/>
  <c r="U16" i="12"/>
  <c r="U15" i="12"/>
  <c r="U14" i="12"/>
  <c r="U13" i="12"/>
  <c r="U12" i="12"/>
  <c r="U11" i="12"/>
  <c r="T33" i="11"/>
  <c r="U33" i="11" s="1"/>
  <c r="S33" i="11"/>
  <c r="R33" i="11"/>
  <c r="T32" i="11"/>
  <c r="U32" i="11" s="1"/>
  <c r="S32" i="11"/>
  <c r="R32" i="11"/>
  <c r="U28" i="11"/>
  <c r="U27" i="11"/>
  <c r="U26" i="11"/>
  <c r="U25" i="11"/>
  <c r="U24" i="11"/>
  <c r="U23" i="11"/>
  <c r="U22" i="11"/>
  <c r="U21" i="11"/>
  <c r="U20" i="11"/>
  <c r="U19" i="11"/>
  <c r="U18" i="11"/>
  <c r="U17" i="11"/>
  <c r="U16" i="11"/>
  <c r="U15" i="11"/>
  <c r="U14" i="11"/>
  <c r="U13" i="11"/>
  <c r="U12" i="11"/>
  <c r="U11" i="11"/>
  <c r="U32" i="10"/>
  <c r="T32" i="10"/>
  <c r="S32" i="10"/>
  <c r="R32" i="10"/>
  <c r="T31" i="10"/>
  <c r="U31" i="10" s="1"/>
  <c r="S31" i="10"/>
  <c r="R31" i="10"/>
  <c r="U27" i="10"/>
  <c r="U26" i="10"/>
  <c r="U25" i="10"/>
  <c r="U24" i="10"/>
  <c r="U23" i="10"/>
  <c r="U22" i="10"/>
  <c r="U21" i="10"/>
  <c r="U20" i="10"/>
  <c r="U19" i="10"/>
  <c r="U18" i="10"/>
  <c r="U17" i="10"/>
  <c r="U16" i="10"/>
  <c r="U15" i="10"/>
  <c r="U14" i="10"/>
  <c r="U13" i="10"/>
  <c r="U12" i="10"/>
  <c r="U11" i="10"/>
  <c r="T35" i="9"/>
  <c r="S35" i="9"/>
  <c r="U35" i="9" s="1"/>
  <c r="R35" i="9"/>
  <c r="T34" i="9"/>
  <c r="U34" i="9" s="1"/>
  <c r="S34" i="9"/>
  <c r="R34" i="9"/>
  <c r="U30" i="9"/>
  <c r="U29" i="9"/>
  <c r="U28" i="9"/>
  <c r="U27" i="9"/>
  <c r="U26" i="9"/>
  <c r="U25" i="9"/>
  <c r="U24" i="9"/>
  <c r="U23" i="9"/>
  <c r="U22" i="9"/>
  <c r="U21" i="9"/>
  <c r="U20" i="9"/>
  <c r="U19" i="9"/>
  <c r="U18" i="9"/>
  <c r="U17" i="9"/>
  <c r="U16" i="9"/>
  <c r="U15" i="9"/>
  <c r="U14" i="9"/>
  <c r="U13" i="9"/>
  <c r="U12" i="9"/>
  <c r="U11" i="9"/>
  <c r="T21" i="8"/>
  <c r="U21" i="8" s="1"/>
  <c r="S21" i="8"/>
  <c r="R21" i="8"/>
  <c r="U20" i="8"/>
  <c r="T20" i="8"/>
  <c r="S20" i="8"/>
  <c r="R20" i="8"/>
  <c r="U16" i="8"/>
  <c r="U15" i="8"/>
  <c r="U14" i="8"/>
  <c r="U13" i="8"/>
  <c r="U12" i="8"/>
  <c r="U11" i="8"/>
  <c r="U19" i="7"/>
  <c r="T19" i="7"/>
  <c r="S19" i="7"/>
  <c r="R19" i="7"/>
  <c r="T18" i="7"/>
  <c r="U18" i="7" s="1"/>
  <c r="S18" i="7"/>
  <c r="R18" i="7"/>
  <c r="U14" i="7"/>
  <c r="U13" i="7"/>
  <c r="U12" i="7"/>
  <c r="U11" i="7"/>
  <c r="T38" i="6"/>
  <c r="U38" i="6" s="1"/>
  <c r="S38" i="6"/>
  <c r="R38" i="6"/>
  <c r="U37" i="6"/>
  <c r="T37" i="6"/>
  <c r="S37" i="6"/>
  <c r="R37" i="6"/>
  <c r="U33" i="6"/>
  <c r="U32" i="6"/>
  <c r="U31" i="6"/>
  <c r="U30" i="6"/>
  <c r="U29" i="6"/>
  <c r="U28" i="6"/>
  <c r="U27" i="6"/>
  <c r="U26" i="6"/>
  <c r="U25" i="6"/>
  <c r="U24" i="6"/>
  <c r="U23" i="6"/>
  <c r="U22" i="6"/>
  <c r="U21" i="6"/>
  <c r="U20" i="6"/>
  <c r="U19" i="6"/>
  <c r="U18" i="6"/>
  <c r="U17" i="6"/>
  <c r="U16" i="6"/>
  <c r="U15" i="6"/>
  <c r="U14" i="6"/>
  <c r="U13" i="6"/>
  <c r="U12" i="6"/>
  <c r="U11" i="6"/>
  <c r="T26" i="5"/>
  <c r="U26" i="5" s="1"/>
  <c r="S26" i="5"/>
  <c r="R26" i="5"/>
  <c r="T25" i="5"/>
  <c r="U25" i="5" s="1"/>
  <c r="S25" i="5"/>
  <c r="R25" i="5"/>
  <c r="U21" i="5"/>
  <c r="U20" i="5"/>
  <c r="U19" i="5"/>
  <c r="U18" i="5"/>
  <c r="U17" i="5"/>
  <c r="U16" i="5"/>
  <c r="U15" i="5"/>
  <c r="U14" i="5"/>
  <c r="U13" i="5"/>
  <c r="U12" i="5"/>
  <c r="U11" i="5"/>
  <c r="U26" i="4"/>
  <c r="T26" i="4"/>
  <c r="S26" i="4"/>
  <c r="R26" i="4"/>
  <c r="T25" i="4"/>
  <c r="U25" i="4" s="1"/>
  <c r="S25" i="4"/>
  <c r="R25" i="4"/>
  <c r="U21" i="4"/>
  <c r="U20" i="4"/>
  <c r="U19" i="4"/>
  <c r="U18" i="4"/>
  <c r="U17" i="4"/>
  <c r="U16" i="4"/>
  <c r="U15" i="4"/>
  <c r="U14" i="4"/>
  <c r="U13" i="4"/>
  <c r="U12" i="4"/>
  <c r="U11" i="4"/>
  <c r="T24" i="3"/>
  <c r="U24" i="3" s="1"/>
  <c r="S24" i="3"/>
  <c r="R24" i="3"/>
  <c r="T23" i="3"/>
  <c r="U23" i="3" s="1"/>
  <c r="S23" i="3"/>
  <c r="R23" i="3"/>
  <c r="U19" i="3"/>
  <c r="U18" i="3"/>
  <c r="U17" i="3"/>
  <c r="U16" i="3"/>
  <c r="U15" i="3"/>
  <c r="U14" i="3"/>
  <c r="U13" i="3"/>
  <c r="U12" i="3"/>
  <c r="U11" i="3"/>
  <c r="T20" i="2"/>
  <c r="U20" i="2" s="1"/>
  <c r="S20" i="2"/>
  <c r="R20" i="2"/>
  <c r="U19" i="2"/>
  <c r="T19" i="2"/>
  <c r="S19" i="2"/>
  <c r="R19" i="2"/>
  <c r="U15" i="2"/>
  <c r="U14" i="2"/>
  <c r="U13" i="2"/>
  <c r="U12" i="2"/>
  <c r="U11" i="2"/>
</calcChain>
</file>

<file path=xl/sharedStrings.xml><?xml version="1.0" encoding="utf-8"?>
<sst xmlns="http://schemas.openxmlformats.org/spreadsheetml/2006/main" count="4006" uniqueCount="1404">
  <si>
    <t>Informes sobre la Situación Económica,
las Finanzas Públicas y la Deuda Pública</t>
  </si>
  <si>
    <t xml:space="preserve">      Primer Trimestre 2019</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</si>
  <si>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</si>
  <si>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</si>
  <si>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</si>
  <si>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</si>
  <si>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</si>
  <si>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</si>
  <si>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</si>
  <si>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</si>
  <si>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</si>
  <si>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</si>
  <si>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</si>
  <si>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</si>
  <si>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</si>
  <si>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</si>
  <si>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</si>
  <si>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</si>
  <si>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</si>
  <si>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</si>
  <si>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</si>
  <si>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</si>
  <si>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</si>
  <si>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</si>
  <si>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</si>
  <si>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</si>
  <si>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</si>
  <si>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</si>
  <si>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</si>
  <si>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</si>
  <si>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</si>
  <si>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</si>
  <si>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</si>
  <si>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</si>
  <si>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</si>
  <si>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</si>
  <si>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</si>
  <si>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desarrollo económico incluyente mediante inversión en capital físico, humano y tecnológico que garantice la seguridad alimentaria mediante la producción y comercialización de biológicos y químico farmacéuticos de uso veterinario</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</si>
  <si>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</si>
  <si>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</si>
  <si>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</si>
  <si>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Estratégico-Eficacia-Anual</t>
  </si>
  <si>
    <t>N/A</t>
  </si>
  <si>
    <t/>
  </si>
  <si>
    <r>
      <t>Productividad laboral en el sector agropecuario y pesquero</t>
    </r>
    <r>
      <rPr>
        <i/>
        <sz val="10"/>
        <color indexed="30"/>
        <rFont val="Soberana Sans"/>
      </rPr>
      <t xml:space="preserve">
</t>
    </r>
  </si>
  <si>
    <t>El cálculo se hace dividiendo el promedio anual del producto interno bruto del sector agropecuario reportado por el INEGI, entre el número promedio anual de personas ocupadas en el sector de acuerdo con los datos reportados en la ENOE del INEGI</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</si>
  <si>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</si>
  <si>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</si>
  <si>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</si>
  <si>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</si>
  <si>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</si>
  <si>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</si>
  <si>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</si>
  <si>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</si>
  <si>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</si>
  <si>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</si>
  <si>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</si>
  <si>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</si>
  <si>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</si>
  <si>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</si>
  <si>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</si>
  <si>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</si>
  <si>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</si>
  <si>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</si>
  <si>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</si>
  <si>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</si>
  <si>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</si>
  <si>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</si>
  <si>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</si>
  <si>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</si>
  <si>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</si>
  <si>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</si>
  <si>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pruebas de diagnóstico comercializadas por PRONABIVE
</t>
    </r>
    <r>
      <rPr>
        <sz val="10"/>
        <rFont val="Soberana Sans"/>
        <family val="2"/>
      </rPr>
      <t>Sin Información,Sin Justificación</t>
    </r>
  </si>
  <si>
    <r>
      <t xml:space="preserve">Productividad laboral en el sector agropecuario y pesquero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</si>
  <si>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</si>
  <si>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La meta programada no se alcanzó debido a que durante el primer trimestre de 2019, se dejaron de producir nuestros productos RB-51, PPD Aviar y Melirev-R, como consecuencia de baja en la demanda de estos biológicos por parte de los Comités de Fomento y Protección Pecuaria en los Estados, esto a su vez originado por el retraso en la logística de las campañas zoosanitarias. Efecto: Disminución de los ingresos por venta de bienes como consecuencia de la baja en la demanda de los productos elaborados por PRONABIVE. Se espera que a partir del segundo trimestre se normalice la operación de las campañas zoosanitarias.   Otros Motivos:</t>
    </r>
  </si>
  <si>
    <r>
      <t xml:space="preserve">Porcentaje de lotes conformes
</t>
    </r>
    <r>
      <rPr>
        <sz val="10"/>
        <rFont val="Soberana Sans"/>
        <family val="2"/>
      </rPr>
      <t xml:space="preserve"> Causa : Debido a la baja en la demanda de nuestros productos RB-51, PPD Aviar y Melirev-R, se ha tenido que reducir la producción de los mismos, a fin de evitar inventarios de lento movimiento y pérdidas por caducidad. Debido a lo anterior, se dejaron de producir 2 lotes que representan el 0.12% de la meta programada para el primer trimestre de 2019. Todos los lotes producidos fueron conformes.    Efecto: No se consideran efectos, ya que el total de lotes que se produjeron durante este primer trimestre fueron conformes.   Otros Motivos:</t>
    </r>
  </si>
  <si>
    <t>B004</t>
  </si>
  <si>
    <t>Adquisición de leche nacional</t>
  </si>
  <si>
    <t>VST-Liconsa, S.A. de C.V.</t>
  </si>
  <si>
    <t>2 - Desarrollo Social</t>
  </si>
  <si>
    <t>6 - Protección Social</t>
  </si>
  <si>
    <t>8 - Otros Grupos Vulnerables</t>
  </si>
  <si>
    <t>10 - Apoyo al ingreso, a la salud y a la educación de las familias en pobreza</t>
  </si>
  <si>
    <t>Contribuir al bienestar social e igualdad mediante la adquisición de leche de origen nacional de calidad para cubrir parte de la demanda del Programa de Abasto Social de Leche</t>
  </si>
  <si>
    <r>
      <t>Porcentaje de la demanda de leche del Programa de Abasto Social de Leche satisfecha a través del Programa de Adquisición de Leche Nacional</t>
    </r>
    <r>
      <rPr>
        <i/>
        <sz val="10"/>
        <color indexed="30"/>
        <rFont val="Soberana Sans"/>
      </rPr>
      <t xml:space="preserve">
</t>
    </r>
  </si>
  <si>
    <t>(Total de Litros adquiridos a través del Programa de Adquisición de Leche Nacional / Litros necesarios para el suministro del Programa de Abasto Social de Leche) * 100</t>
  </si>
  <si>
    <t>Parte de la demanda de leche del Programa de Abasto Social de Leche es cubierta con leche de origen nacional de calidad</t>
  </si>
  <si>
    <r>
      <t>Margen que representan los precios ofertados por los Agentes del mercado de leche fresca con respecto a los precios promedio pagados por Liconsa en las Zonas de Influencia de la Red de Acopio y Enfriamiento</t>
    </r>
    <r>
      <rPr>
        <i/>
        <sz val="10"/>
        <color indexed="30"/>
        <rFont val="Soberana Sans"/>
      </rPr>
      <t xml:space="preserve">
</t>
    </r>
  </si>
  <si>
    <t>(Precio pagado promedio de mercado/ precio pagado por Liconsa) x 100</t>
  </si>
  <si>
    <t>A Leche de origen nacional de calidad para el Programa de Abasto Social de Leche, comprada</t>
  </si>
  <si>
    <r>
      <t>Porcentaje de cumplimiento del programa de compra de leche nacional (fresca y polvo)</t>
    </r>
    <r>
      <rPr>
        <i/>
        <sz val="10"/>
        <color indexed="30"/>
        <rFont val="Soberana Sans"/>
      </rPr>
      <t xml:space="preserve">
</t>
    </r>
  </si>
  <si>
    <t>(Litros equivalentes de leche nacional adquiridos / Total de litros programados a comprar a nivel nacional)*100</t>
  </si>
  <si>
    <r>
      <t>Porcentaje de litros captados con el mayor grado de calidad respecto del total de litros adquiridos</t>
    </r>
    <r>
      <rPr>
        <i/>
        <sz val="10"/>
        <color indexed="30"/>
        <rFont val="Soberana Sans"/>
      </rPr>
      <t xml:space="preserve">
</t>
    </r>
  </si>
  <si>
    <t>(Total de litros con mayor grado de calidad / Total de litros adquiridos)*100</t>
  </si>
  <si>
    <r>
      <t>Tasa de variación del volumen total adquirido de leche fresca nacional</t>
    </r>
    <r>
      <rPr>
        <i/>
        <sz val="10"/>
        <color indexed="30"/>
        <rFont val="Soberana Sans"/>
      </rPr>
      <t xml:space="preserve">
</t>
    </r>
  </si>
  <si>
    <t>((Volumen total adquirido de leche fresca nacional en t / Volumen total adquirido de leche fresca nacional en t-1)-1)*100</t>
  </si>
  <si>
    <t>Tasa de variación</t>
  </si>
  <si>
    <t>A 1 Registro en los centros de acopio, a los productores nacionales de leche</t>
  </si>
  <si>
    <r>
      <t>Porcentaje de productores que le venden a Liconsa, con información completa en el Registro Nacional de Productores de Leche</t>
    </r>
    <r>
      <rPr>
        <i/>
        <sz val="10"/>
        <color indexed="30"/>
        <rFont val="Soberana Sans"/>
      </rPr>
      <t xml:space="preserve">
</t>
    </r>
  </si>
  <si>
    <t>(Número de productores que venden leche fresca nacional a Liconsa, con información básica completa en el Registro Nacional de Productores / Total de productores que le venden leche fresca nacional a Liconsa) * 100</t>
  </si>
  <si>
    <t>A 2 Gestión de almacenamiento y cuidado de la leche en los centros</t>
  </si>
  <si>
    <r>
      <t>Litros producidos para el PASL respecto al total de leche nacional adquirida en centros de acopio y plantas</t>
    </r>
    <r>
      <rPr>
        <i/>
        <sz val="10"/>
        <color indexed="30"/>
        <rFont val="Soberana Sans"/>
      </rPr>
      <t xml:space="preserve">
</t>
    </r>
  </si>
  <si>
    <t>(Litros producidos del PASL / Total de litros de leche fresca de centros de acopio y plantas )*100</t>
  </si>
  <si>
    <r>
      <t>Costo promedio de operación por litro en centros de acopio</t>
    </r>
    <r>
      <rPr>
        <i/>
        <sz val="10"/>
        <color indexed="30"/>
        <rFont val="Soberana Sans"/>
      </rPr>
      <t xml:space="preserve">
</t>
    </r>
  </si>
  <si>
    <t>Costo de operación / Litros captados</t>
  </si>
  <si>
    <t>Pesos</t>
  </si>
  <si>
    <t>Gestión-Economía-Trimestral</t>
  </si>
  <si>
    <r>
      <t>Capacidad utilizada en centros de acopio</t>
    </r>
    <r>
      <rPr>
        <i/>
        <sz val="10"/>
        <color indexed="30"/>
        <rFont val="Soberana Sans"/>
      </rPr>
      <t xml:space="preserve">
</t>
    </r>
  </si>
  <si>
    <t>(Litros de leche fresca captados diariamente / Capacidad de captación de litros de leche diarios en centros acopio) * 100</t>
  </si>
  <si>
    <t>Gestión-Eficiencia-Trimestral</t>
  </si>
  <si>
    <r>
      <t xml:space="preserve">Porcentaje de la demanda de leche del Programa de Abasto Social de Leche satisfecha a través del Programa de Adquisición de Leche Nacional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El porcentaje obtenido del Programa de Adquisición de Leche Nacional respecto a los litros producidos por el PASL es debido a que la adquisición de Leche Nacional  ha registrado una menor oferta de Leche Fresca por parte de los productores, la distribución de leche al PASL ha descendido, derivado a la inasistencia de los beneficiarios, mismas que se han verificado en los puntos de venta. Efecto: Se observa que existe un menor número de litros de leche adquiridos en cuanto a la producción de total del PASL, quedando por debajo de la meta en 13.21 puntos porcentuales. Otros Motivos:Meta 17.22; numerador 159,853,851; denominador 928,232,380</t>
    </r>
  </si>
  <si>
    <r>
      <t xml:space="preserve">Margen que representan los precios ofertados por los Agentes del mercado de leche fresca con respecto a los precios promedio pagados por Liconsa en las Zonas de Influencia de la Red de Acopio y Enfriamiento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Como parte de los apoyos del Gobierno Federal a los productores de leche, a partir del primero de enero de 2019 el precio de compra de Liconsa se incrementó en un peso, (lo cual no estaba contemplado al momento de establecer las metas). Efecto: Aún cuando el precio de mercado es superior en 12.0% al considerado en la meta, el incremento en el precio de compra de Liconsa propició que el precio de mercado fuera menor en mayor proporción al estimado en la meta. Otros Motivos:Meta programada 90.46; numerador 5.50; denominador 6.08</t>
    </r>
  </si>
  <si>
    <r>
      <t xml:space="preserve">Porcentaje de cumplimiento del programa de compra de leche nacional (fresca y polvo)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Se observa que se ha registrado una menor oferta de leche fresca nacional por parte de los productores. Efecto: La menor oferta por parte de productores nacionales, se ha compensado con leche en polvo de importación, lo que significa menores costos para la entidad, sin efectos adversos al PASL. La Planeación en tiempo permite que no existan problemas de desabasto, ya que se cuentan con inventarios para garantizar el abasto de leche para los beneficiarios del Programa de Abasto Social de Leche. Otros Motivos:Meta programada: 23.87; numerador 143,243,845; denominador 600,000,000.00</t>
    </r>
  </si>
  <si>
    <r>
      <t xml:space="preserve">Porcentaje de litros captados con el mayor grado de calidad respecto del total de litros adquiridos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Las cifras corresponden al total de litros que se adquieren con mayor grado de calidad, derivado del total de leche nacional adquirida, los productores entregaron 85,375,946 litros por arriba de la norma, equivalente al 67% de lo contemplado (21.18), variable que como se puede apreciar depende de los atributos de la leche que le entregan los productores, razón por la cual no está al alcance de Liconsa un cumplimiento de lo establecido en la meta (que en es este caso corresponde a un esperado). De esta manera, se logró que cerca del total de leche programada (127,083,811), la leche que se adquirió con mayor grado de calidad representara el 14%, lo que permite que la leche fresca que se destina como materia prima para el proceso de la leche pasteurizada para el Programa de Abasto Social de Leche, es de mejor calidad, sin que ello represente un costo adicional para Liconsa. Efecto: Se pagan estimulos para productores que entreguen leche de mejor calidad. No participa la compra de leche excedentaria. Otros Motivos:</t>
    </r>
  </si>
  <si>
    <r>
      <t xml:space="preserve">Tasa de variación del volumen total adquirido de leche fresca nacional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Con respecto al primer trimestre del ejercicio anterior, el primer trimestre de 2019, hubo una diferencia en un 10.7% del volúmen adquirido, esto derivado a los menores volúmenes vendidos por los productores a Liconsa, lo que propicio que el primer trimestre de 2019 fuera menor la compra respecto a lo adquirido en igual periodo en el 2018.  Meta programada: 17.83; numerador 25,000,000; denominador 140,221,557. Efecto: Si existiera una baja en la captación de leche fresca nacional, se solventaría cubriendo la diferencia con leche en polvo de importación a un menor costo. Otros Motivos:Cifra preliminar. Se contará con las cifras definitivas de los estados financieros a partir del 24 de abril del presente. </t>
    </r>
  </si>
  <si>
    <r>
      <t xml:space="preserve">Porcentaje de productores que le venden a Liconsa, con información completa en el Registro Nacional de Productores de Leche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El resultado del indicador representa el 13.61 por ciento de la meta programada para el trimestre, ya que solo se está tomando en cuenta al número de productores activos en el RNPL que le venden leche a Liconsa, no a la cantidad total que se encuentran en el Registro.  Efecto: El resultado del indicador representa el 13.61 por ciento de la meta programada para el trimestre, ya que solo se está tomando en cuenta al número de productores activos en el RNPL que le venden leche a Liconsa, no a la cantidad total que se encuentran en el Registro.  Otros Motivos:Meta 100% numerador 8,037; denominador 8,037</t>
    </r>
  </si>
  <si>
    <r>
      <t xml:space="preserve">Litros producidos para el PASL respecto al total de leche nacional adquirida en centros de acopio y plantas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Los litros producidos para el PASL son mayor al total de leche fresca adquirida. Aún cuando el volumen producido es menor en 3.92% de lo considerado en la meta, esta reducción es en menor proporción a la reducción del 21.62% en el volumen que fue ofertado por los productores nacionales y comprado por Liconsa. Efecto: La leche fresca nacional adquirida cubre un menor porcentaje de los requerimientos para producir leche para PASL, propiciando un mayor consumo de leche en polvo de importación. Otros Motivos:Meta programada 139.43; numerador 222,877,767; denominador 159,853,851.00. En términos absolutos los valores reportados son menores a lo programado, no así la meta relativa la cual superó a la programada en 22%. Se debe tener en cuenta que la esencia del indicador es ver el porcentaje de la leche producida en Liconsa para el Programa de Abasto Social de Leche que representa con respecto al volumen de leche nacional adquirido, motivo por el cual la variable del numerador considera el volumen total producido y el denominador el volumen total de leche nacional adquirido.</t>
    </r>
  </si>
  <si>
    <r>
      <t xml:space="preserve">Costo promedio de operación por litro en centros de acopio
</t>
    </r>
    <r>
      <rPr>
        <sz val="10"/>
        <rFont val="Soberana Sans"/>
        <family val="2"/>
      </rPr>
      <t xml:space="preserve"> Causa : Derivado de la resectorización del programa del ramo 20 al 8, el registro de la MIR se hizo extemporáneo y el portal no permitió registro de meta para este periodo. El costo promedio de operación por litro en los centros de acopio fue mayor al estimado (meta.15; numerador 153,887.29; denominador 1,054,772.03.) debido a dos factores: 1) Se recibieron menos litros de leche de lo programado, y por otro lado hubo un incremento en los gastos de operación. Efecto: Al incrementarse los gastos de operación (debido al incremento en los costos por flete de la leche de los centros de acopio a las plantas industriales, aunado a incrementos en los costos de algunos de los servicios como el agua, luz e impuestos) en los centros de acopio, se incrementa el costo por litro captado.  Otros Motivos:</t>
    </r>
  </si>
  <si>
    <r>
      <t xml:space="preserve">Capacidad utilizada en centros de acopio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Los productores nacionales entregaron en promedio al día menores volúmenes de leche en los centros de acopio.  En la medida en que los productores ofertaron menor cantidad de leche a Liconsa, el aprovechamiento de las plantas, aunque fue superior al 100%, es menor a lo considerado en la meta programada (173.40; numerador 1,643,832; numerador 948,000), Efecto: Sin repercusiones para el Programa de Adquisición de Leche Nacional ni para el Programa de Abasto Social de Leche. Otros Motivos:</t>
    </r>
  </si>
  <si>
    <t>E001</t>
  </si>
  <si>
    <t>Desarrollo y aplicación de programas educativos en materia agropecuaria</t>
  </si>
  <si>
    <t>IZC-Colegio de Postgraduados</t>
  </si>
  <si>
    <t>5 - Educación</t>
  </si>
  <si>
    <t>4 - Posgrado</t>
  </si>
  <si>
    <t>5 - Educación agropecuaria de posgrado</t>
  </si>
  <si>
    <t>Contribuir al bienestar social e igualdad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</si>
  <si>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</si>
  <si>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</si>
  <si>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</si>
  <si>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</si>
  <si>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</si>
  <si>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A C1. Artículos científicos y de divulgación derivados de la investigación, publicados en revistas con Comité Editorial.</t>
  </si>
  <si>
    <r>
      <t>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</si>
  <si>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</si>
  <si>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Estratégico-Eficacia-Semestral</t>
  </si>
  <si>
    <t>B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</si>
  <si>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</si>
  <si>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</si>
  <si>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C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</si>
  <si>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</si>
  <si>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</si>
  <si>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D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</si>
  <si>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</si>
  <si>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de educación media superior y superior del sector agropecuario en el año t)*100</t>
  </si>
  <si>
    <t>A 1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</si>
  <si>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</si>
  <si>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</si>
  <si>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Gestión-Eficacia-Semestral</t>
  </si>
  <si>
    <t>B 2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</si>
  <si>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</si>
  <si>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</si>
  <si>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</si>
  <si>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C 3 A2.C2. Cumplimiento de los programas de vinculación</t>
  </si>
  <si>
    <r>
      <t>A2.C2 Porcentaje de convenios o contratos de transferencia de conocimientos o tecnología</t>
    </r>
    <r>
      <rPr>
        <i/>
        <sz val="10"/>
        <color indexed="30"/>
        <rFont val="Soberana Sans"/>
      </rPr>
      <t xml:space="preserve">
</t>
    </r>
  </si>
  <si>
    <t>(número de convenios o contratos de transferencia de conocimientos o tecnología firmados en 2019 / número de convenios o contratos de transferencia de conocimientos o tecnología programados para ser firmados en 2019)*100</t>
  </si>
  <si>
    <t>D 4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</si>
  <si>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</si>
  <si>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</si>
  <si>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r>
      <t xml:space="preserve">P1.1 Porcentaje de técnicos y profesionistas egresados con calificación igual o superior a 8.5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</si>
  <si>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</si>
  <si>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C1. Porcentaje de artículos de investigación publicados en revistas con Comité Editorial.
</t>
    </r>
    <r>
      <rPr>
        <sz val="10"/>
        <rFont val="Soberana Sans"/>
        <family val="2"/>
      </rPr>
      <t>Sin Información,Sin Justificación</t>
    </r>
  </si>
  <si>
    <r>
      <t xml:space="preserve">C4.Porcentaje de capacitaciones otorgadas a profesores del nivel medio superior y superior en materia agropecuaria respecto a las programadas
</t>
    </r>
    <r>
      <rPr>
        <sz val="10"/>
        <rFont val="Soberana Sans"/>
        <family val="2"/>
      </rPr>
      <t>Sin Información,Sin Justificación</t>
    </r>
  </si>
  <si>
    <r>
      <t xml:space="preserve">C2. Porcentaje de capacitaciones otorgadas a productores y técnicos de los sectores agropecuario, acuícola y forestal, respecto a las programadas
</t>
    </r>
    <r>
      <rPr>
        <sz val="10"/>
        <rFont val="Soberana Sans"/>
        <family val="2"/>
      </rPr>
      <t>Sin Información,Sin Justificación</t>
    </r>
  </si>
  <si>
    <r>
      <t xml:space="preserve">C3.Porcentaje de estudiantes becados de educación media superior y superior del sector agropecuario
</t>
    </r>
    <r>
      <rPr>
        <sz val="10"/>
        <rFont val="Soberana Sans"/>
        <family val="2"/>
      </rPr>
      <t>Sin Información,Sin Justificación</t>
    </r>
  </si>
  <si>
    <r>
      <t xml:space="preserve">A1.C1 Porcentaje de proyectos de investigación de las LGAC-CP
</t>
    </r>
    <r>
      <rPr>
        <sz val="10"/>
        <rFont val="Soberana Sans"/>
        <family val="2"/>
      </rPr>
      <t>Sin Información,Sin Justificación</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</si>
  <si>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</si>
  <si>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A2.C2 Porcentaje de convenios o contratos de transferencia de conocimientos o tecnología
</t>
    </r>
    <r>
      <rPr>
        <sz val="10"/>
        <rFont val="Soberana Sans"/>
        <family val="2"/>
      </rPr>
      <t>Sin Información,Sin Justificación</t>
    </r>
  </si>
  <si>
    <r>
      <t xml:space="preserve">A3.C3 Porcentaje de estudiantes  seleccionados para el otorgamiento de becas académicas en el nivel medio superior y superior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</si>
  <si>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</si>
  <si>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</si>
  <si>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</si>
  <si>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</si>
  <si>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</si>
  <si>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al bienestar social e igualdad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</si>
  <si>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</si>
  <si>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</si>
  <si>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</si>
  <si>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</si>
  <si>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</si>
  <si>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t>A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</si>
  <si>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</si>
  <si>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</si>
  <si>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</si>
  <si>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</si>
  <si>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</si>
  <si>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</si>
  <si>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</si>
  <si>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</si>
  <si>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D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</si>
  <si>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</si>
  <si>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</si>
  <si>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B 1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</si>
  <si>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</si>
  <si>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</si>
  <si>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2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</si>
  <si>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</si>
  <si>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</si>
  <si>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t>C 3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</si>
  <si>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</si>
  <si>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</si>
  <si>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C 4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</si>
  <si>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</si>
  <si>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</si>
  <si>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Sin Información,Sin Justificación</t>
    </r>
  </si>
  <si>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Sin Información,Sin Justificación</t>
    </r>
  </si>
  <si>
    <r>
      <t xml:space="preserve">C4. Tasa de variación de materiales de divulgación producidos (libros, revistas, manuales, folletos, audiovisuales y otros medios de divulgación) en el año t respecto al año t-1
</t>
    </r>
    <r>
      <rPr>
        <sz val="10"/>
        <rFont val="Soberana Sans"/>
        <family val="2"/>
      </rPr>
      <t>Sin Información,Sin Justificación</t>
    </r>
  </si>
  <si>
    <r>
      <t xml:space="preserve">C2. Tasa de variación de artículos científicos publicados y registrados para su publicación en revistas con Comité Editorial en el año t con respecto al año t-1
</t>
    </r>
    <r>
      <rPr>
        <sz val="10"/>
        <rFont val="Soberana Sans"/>
        <family val="2"/>
      </rPr>
      <t>Sin Información,Sin Justificación</t>
    </r>
  </si>
  <si>
    <r>
      <t xml:space="preserve">C3. Tasa de variación de proyectos de servicio universitario realizados en el año t respecto al año t-1
</t>
    </r>
    <r>
      <rPr>
        <sz val="10"/>
        <rFont val="Soberana Sans"/>
        <family val="2"/>
      </rPr>
      <t>Sin Información,Sin Justificación</t>
    </r>
  </si>
  <si>
    <r>
      <t xml:space="preserve">C1. Tasa de variación de innovaciones tecnológicas (títulos de obtentor de variedades y patentes) generadas en el año t con respecto al año t-1
</t>
    </r>
    <r>
      <rPr>
        <sz val="10"/>
        <rFont val="Soberana Sans"/>
        <family val="2"/>
      </rPr>
      <t>Sin Información,Sin Justificación</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</si>
  <si>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Sin Información,Sin Justificación</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</si>
  <si>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Sin Información,Sin Justificación</t>
    </r>
  </si>
  <si>
    <r>
      <t xml:space="preserve">A1-C3. Tasa de variación de proyectos de investigación vinculados con instituciones externas a la universidad generados en el año t respecto al año t-1
</t>
    </r>
    <r>
      <rPr>
        <sz val="10"/>
        <rFont val="Soberana Sans"/>
        <family val="2"/>
      </rPr>
      <t>Sin Información,Sin Justificación</t>
    </r>
  </si>
  <si>
    <r>
      <t xml:space="preserve">A4-C3. Tasa de variación de proyectos de servicio universitario desarrollados en municipios con alta y muy alta marginación en el año t respecto al año t-1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</si>
  <si>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</si>
  <si>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</si>
  <si>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</si>
  <si>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</si>
  <si>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</si>
  <si>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</si>
  <si>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al desarrollo económico incluyente mediante inversión en capital físico, humano y tecnológico que garantice la seguridad alimentaria. mediante soluciones tecnológicas en los procesos productivos de los sectores acuícola, forestal, agrícola, pecuario y pesquero.</t>
  </si>
  <si>
    <r>
      <t>Tasa de cambio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</si>
  <si>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encuestados en el uso de innovaciones tecnológicas generado por el uso de 10 tecnologías en el año tn-1)/(Promedio del Ingreso neto generado por 10 tecnologías testigo en el año tn-1)-1*100</t>
  </si>
  <si>
    <t>tasa</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</si>
  <si>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</si>
  <si>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</si>
  <si>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t>Las cadenas agroalimentarias, agroindustriales y sistemas forestales de los Distritos de Desarrollo Rural en los que se divide el país, cuentan con suficientes soluciones tecnológicas e incorporan las existentes para atender las demandas de productividad, competitividad y sostenibilidad en sus procesos productivos;  el sector pesquero y acuícola cuenta con instrumentos relativos a la conservación, restauración, protección y aprovechamiento sustentable de los recursos pesqueros y acuícolas mediante la investigación científica y tecnológica.</t>
  </si>
  <si>
    <r>
      <t>P1.2. Porcentaje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</si>
  <si>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/Número de Distritos de Desarrollo Rural en el país) *100</t>
  </si>
  <si>
    <r>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r>
    <r>
      <rPr>
        <i/>
        <sz val="10"/>
        <color indexed="30"/>
        <rFont val="Soberana Sans"/>
      </rPr>
      <t xml:space="preserve">
</t>
    </r>
  </si>
  <si>
    <t xml:space="preserve">  (Número de tecnologías adoptadas por los productores vinculados a las cadenas agroalimentarias, agroindustriales y sistemas forestales en el año tn / Número de tecnologías generadas en el año tn-4)*100</t>
  </si>
  <si>
    <r>
      <t>P.1.3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</si>
  <si>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</si>
  <si>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</si>
  <si>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</si>
  <si>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emitidos/Número de opiniones y dictámenes técnicos solicitados)*100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</si>
  <si>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</si>
  <si>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</si>
  <si>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/Número Total de proyectos de Investigación)* 100</t>
  </si>
  <si>
    <t>C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</si>
  <si>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</si>
  <si>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/Número de propuestas  de Proyectos de Investigación recibidas en la RNIIPA)* 100</t>
  </si>
  <si>
    <t>D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</si>
  <si>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</si>
  <si>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Número total de capacitaciones solicitadas que promueven el desarrollo y la innovación tecnológica)*100</t>
  </si>
  <si>
    <t>E C.1 Tecnologías transferidas a los productores vinculados con las cadenas agroalimentarias, agroindustriales y sistemas forestales.</t>
  </si>
  <si>
    <r>
      <t>C1.Porcentaje de tecnologías transferidas a los productores vinculados a las cadenas agroalimentarias, agroindustriales y sistemas forestales en el año tn con respecto de las tecnologías validadas el año tn-1</t>
    </r>
    <r>
      <rPr>
        <i/>
        <sz val="10"/>
        <color indexed="30"/>
        <rFont val="Soberana Sans"/>
      </rPr>
      <t xml:space="preserve">
</t>
    </r>
  </si>
  <si>
    <t>(Número de tecnologías transferidas en el año tn / Número de tecnologías validadas en el año tn-1)*100</t>
  </si>
  <si>
    <t>F C2. Tecnologías validadas con productores vinculados con las cadenas agroalimentarias, agroindustriales y sistemas forestales.</t>
  </si>
  <si>
    <r>
      <t>C2.Porcentaje de tecnologías validadas en el año tn con respecto de las tecnologías generadas el año tn-1</t>
    </r>
    <r>
      <rPr>
        <i/>
        <sz val="10"/>
        <color indexed="30"/>
        <rFont val="Soberana Sans"/>
      </rPr>
      <t xml:space="preserve">
</t>
    </r>
  </si>
  <si>
    <t>(Número de tecnologías validadas en el año tn / Número de tecnologías generadas en el año tn-1)*100</t>
  </si>
  <si>
    <t>G C.3 Artículos científicos publicados.</t>
  </si>
  <si>
    <r>
      <t>C3. Promedio de artículos científicos publicados por investigador en activo en el año tn</t>
    </r>
    <r>
      <rPr>
        <i/>
        <sz val="10"/>
        <color indexed="30"/>
        <rFont val="Soberana Sans"/>
      </rPr>
      <t xml:space="preserve">
</t>
    </r>
  </si>
  <si>
    <t>(Número de artículos científicos con arbitraje publicados en el año tn/Número total de investigadores en activo en el año tn)</t>
  </si>
  <si>
    <t>Promedio</t>
  </si>
  <si>
    <t>H C6. Planes de Manejo Pesquero elaborados</t>
  </si>
  <si>
    <r>
      <t>C.6 Porcentaje de Planes de Manejo concluídos</t>
    </r>
    <r>
      <rPr>
        <i/>
        <sz val="10"/>
        <color indexed="30"/>
        <rFont val="Soberana Sans"/>
      </rPr>
      <t xml:space="preserve">
</t>
    </r>
  </si>
  <si>
    <t>(Número de Planes de Manejo Pesquero Concluídos /Número de Planes de Manejo Pesquero Comprometidos)* 100</t>
  </si>
  <si>
    <t>I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</si>
  <si>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</si>
  <si>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Número de fichas programadas tanto de la Carta Nacional Pesquera como de la Carta Nacional Acuícola)*100</t>
  </si>
  <si>
    <t>A 1 A5.C4 Realizar las sesiones de los Comités de la RNIIPA</t>
  </si>
  <si>
    <r>
      <t>A5. C4  Porcentaje de sesiones realizadas de los Comités de la RNIIPA</t>
    </r>
    <r>
      <rPr>
        <i/>
        <sz val="10"/>
        <color indexed="30"/>
        <rFont val="Soberana Sans"/>
      </rPr>
      <t xml:space="preserve">
</t>
    </r>
  </si>
  <si>
    <t>(Número de sesiones realizadas de los Comités de la RNIIPA / Número Total de sesiones programadas de los Comités de la RNIIPA)*100</t>
  </si>
  <si>
    <t>B 2 A6.C5 Elaborar Informes de Investigaciones Científicas y Técnicas</t>
  </si>
  <si>
    <r>
      <t>A6. C5 Porcentaje de informes finales elaborados, de las Investigaciones Científicas y Técnicas</t>
    </r>
    <r>
      <rPr>
        <i/>
        <sz val="10"/>
        <color indexed="30"/>
        <rFont val="Soberana Sans"/>
      </rPr>
      <t xml:space="preserve">
</t>
    </r>
  </si>
  <si>
    <t>(Número de informes finales elaborados de las Investigaciones Científicas y Técnicas / Número Total de informes finales comprometidos de las Investigaciones Científicas y Técnicas)*100</t>
  </si>
  <si>
    <t>D 3 A9. C8 Atender las solicitudes de capacitación</t>
  </si>
  <si>
    <r>
      <t>A9. C8  Porcentaje de avance de la atención a solicitudes de capacitación</t>
    </r>
    <r>
      <rPr>
        <i/>
        <sz val="10"/>
        <color indexed="30"/>
        <rFont val="Soberana Sans"/>
      </rPr>
      <t xml:space="preserve">
</t>
    </r>
  </si>
  <si>
    <t>(Número de capacitaciones atendidas/Numero de capacitaciones solicitadas)*100</t>
  </si>
  <si>
    <t>E 4 A1.C1. Elaboración de publicaciones tecnológicas</t>
  </si>
  <si>
    <r>
      <t>A1.C1 Promedio de publicaciones tecnológicas por investigador en activo en el año tn</t>
    </r>
    <r>
      <rPr>
        <i/>
        <sz val="10"/>
        <color indexed="30"/>
        <rFont val="Soberana Sans"/>
      </rPr>
      <t xml:space="preserve">
</t>
    </r>
  </si>
  <si>
    <t>(Número de publicaciones tecnológicas en el año tn/Número total de investigadores en activo en el año tn)</t>
  </si>
  <si>
    <t>E 5 A2.C1 Capacitación y formación de profesionistas vinculados a las cadenas agroalimentarias, agroindustriales y sistemas forestales.</t>
  </si>
  <si>
    <r>
      <t>A2.C1 Promedio de profesionistas atendidos por investigador en activo en el año tn</t>
    </r>
    <r>
      <rPr>
        <i/>
        <sz val="10"/>
        <color indexed="30"/>
        <rFont val="Soberana Sans"/>
      </rPr>
      <t xml:space="preserve">
</t>
    </r>
  </si>
  <si>
    <t>(Número de profesionistas del sector atendidos en el año tn/Número de investigadores en activo en el año tn)</t>
  </si>
  <si>
    <t>F 6 A3. C1.C2. Impartición de cursos, talleres, eventos demostrativos y foros de divulgación a productores, técnicos, industrializadores, comercializadores y estudiantes vinculados a cadenas agroalimentarias, agroindustriales y sistemas forestales.</t>
  </si>
  <si>
    <r>
      <t>A4. C.1 C2.Promedio de cursos, talleres, eventos demostrativos y foros de divulgación impartidos por investigador en activo en el año tn</t>
    </r>
    <r>
      <rPr>
        <i/>
        <sz val="10"/>
        <color indexed="30"/>
        <rFont val="Soberana Sans"/>
      </rPr>
      <t xml:space="preserve">
</t>
    </r>
  </si>
  <si>
    <t>(Número de cursos, talleres, eventos demostrativos y foros de divulgación impartidos por investigador en el año tn/ Número total de investigadores en activo en el año tn)</t>
  </si>
  <si>
    <t>G 7 A4. C2. C3. Generación de tecnologías para las cadenas agroalimentarias, agroindustriales y sistemas forestales.</t>
  </si>
  <si>
    <r>
      <t>A4.C2 y C3.Porcentaje de tecnologías generadas para las cadenas agroalimentarias, agroindustriales y sistemas forestales en el año tn, respecto al número de proyectos de investigación aplicada finalizados en el año tn-1</t>
    </r>
    <r>
      <rPr>
        <i/>
        <sz val="10"/>
        <color indexed="30"/>
        <rFont val="Soberana Sans"/>
      </rPr>
      <t xml:space="preserve">
</t>
    </r>
  </si>
  <si>
    <t>(Número de tecnologías generadas para las cadenas agroalimentarias, agroindustriales y sistemas forestales en el año tn/Número de proyectos de investigación aplicada finalizados en el año tn-1)*100</t>
  </si>
  <si>
    <t>H 8 A7. C6 Realizar las actividades de los Programas de los Planes de Manejo Pesquero</t>
  </si>
  <si>
    <r>
      <t>A7. C6 Porcentaje de avance en la conclusión de las actividades de los programas de los planes de manejo pesquero</t>
    </r>
    <r>
      <rPr>
        <i/>
        <sz val="10"/>
        <color indexed="30"/>
        <rFont val="Soberana Sans"/>
      </rPr>
      <t xml:space="preserve">
</t>
    </r>
  </si>
  <si>
    <t>(Promedio del porcentaje de avance en la conclusión de las actividades de los programas de los planes de manejo pesquero / Número de programas de los planes de manejo pesquero comprometidos) x 100</t>
  </si>
  <si>
    <t>I 9 A8.C7. Elaborar las Fichas de las Cartas Nacionales (Pesquera y Acuícola)</t>
  </si>
  <si>
    <r>
      <t>A8. C7  Porcentaje de avance en la elaboración de las fichas de las Cartas Nacionales (Pesquera y Acuícola)</t>
    </r>
    <r>
      <rPr>
        <i/>
        <sz val="10"/>
        <color indexed="30"/>
        <rFont val="Soberana Sans"/>
      </rPr>
      <t xml:space="preserve">
</t>
    </r>
  </si>
  <si>
    <t>(Promedio del porcentaje de avance en la elaboración de las fichas de las Cartas Nacionales (Pesquera y Acuícola)  / Número de fichas de las Cartas Nacionales (Pesquera y Acuícola) comprometidas) x 100</t>
  </si>
  <si>
    <r>
      <t xml:space="preserve">Tasa de cambio en el ingreso neto de los productores forestales y agropecuarios encuestados en el uso de innovaciones tecnológicas con respecto de los productores que utilizaron tecnologías testigo
</t>
    </r>
    <r>
      <rPr>
        <sz val="10"/>
        <rFont val="Soberana Sans"/>
        <family val="2"/>
      </rPr>
      <t>Sin Información,Sin Justificación</t>
    </r>
  </si>
  <si>
    <r>
      <t xml:space="preserve">Porcentaje de variación anual del valor de la producción pesquera y acuícola a nivel nacional
</t>
    </r>
    <r>
      <rPr>
        <sz val="10"/>
        <rFont val="Soberana Sans"/>
        <family val="2"/>
      </rPr>
      <t>Sin Información,Sin Justificación</t>
    </r>
  </si>
  <si>
    <r>
      <t xml:space="preserve">P1.2. Porcentaje de Distritos de Desarrollo Rural en donde se usa tecnología del Instituto Nacional de Investigaciones Forestales, Agrícolas y Pecuarias en el año tn
</t>
    </r>
    <r>
      <rPr>
        <sz val="10"/>
        <rFont val="Soberana Sans"/>
        <family val="2"/>
      </rPr>
      <t>Sin Información,Sin Justificación</t>
    </r>
  </si>
  <si>
    <r>
      <t xml:space="preserve">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
</t>
    </r>
    <r>
      <rPr>
        <sz val="10"/>
        <rFont val="Soberana Sans"/>
        <family val="2"/>
      </rPr>
      <t>Sin Información,Sin Justificación</t>
    </r>
  </si>
  <si>
    <r>
      <t xml:space="preserve">P.1.3 Porcentaje de instrumentos elaborados para la conservación, restauración, protección y aprovechamiento sustentable de los recursos pesqueros y acuícolas
</t>
    </r>
    <r>
      <rPr>
        <sz val="10"/>
        <rFont val="Soberana Sans"/>
        <family val="2"/>
      </rPr>
      <t>Sin Información,Sin Justificación</t>
    </r>
  </si>
  <si>
    <r>
      <t xml:space="preserve">C.9 Porcentaje de opiniones y dictámenes técnicos emitidos 
</t>
    </r>
    <r>
      <rPr>
        <sz val="10"/>
        <rFont val="Soberana Sans"/>
        <family val="2"/>
      </rPr>
      <t xml:space="preserve"> Causa : La meta programada no se cumple debido a que las solicitudes de opiniones y dictámenes técnicos son realizadas mayoritariamente por la CONAPESCA, a demanda del sector pesquero y acuícola, factor que no es controlable por el INAPESCA.  Efecto: La emisión de opiniones y dictámenes técnicos trae consigo beneficios a favor de los solicitantes, toda vez que en su mayoría los dictámenes y opiniones técnicos están asociados a permisos de pesca. Ello conlleva el aprovechamiento sustentable de los recursos pesqueros y acuícolas. Dado que éstos son a demanda del sector, no se considera ningún efecto negativo al  emitirse un menor número de opiniones y dictámenes. Otros Motivos:</t>
    </r>
  </si>
  <si>
    <r>
      <t xml:space="preserve">C.5. Porcentaje de proyectos de investigación elaborados que promueven el desarrollo e innovación tecnológica
</t>
    </r>
    <r>
      <rPr>
        <sz val="10"/>
        <rFont val="Soberana Sans"/>
        <family val="2"/>
      </rPr>
      <t xml:space="preserve"> Causa : Comportamiento de la meta acorde a lo programado.  Efecto: Comportamiento de la meta acorde a lo programado.  Otros Motivos:</t>
    </r>
  </si>
  <si>
    <r>
      <t xml:space="preserve">C.4 Porcentaje de proyectos de investigación autorizados en la Red Nacional de Información e Investigación en Pesca y Acuacultura
</t>
    </r>
    <r>
      <rPr>
        <sz val="10"/>
        <rFont val="Soberana Sans"/>
        <family val="2"/>
      </rPr>
      <t>Sin Información,Sin Justificación</t>
    </r>
  </si>
  <si>
    <r>
      <t xml:space="preserve">C8.  Porcentaje de capacitaciones realizadas que promueven el desarrollo y la innovación tecnológica
</t>
    </r>
    <r>
      <rPr>
        <sz val="10"/>
        <rFont val="Soberana Sans"/>
        <family val="2"/>
      </rPr>
      <t xml:space="preserve"> Causa : Comportamiento de la meta acorde a lo programado. En el primer trimestre se elaboran los programas de trabajo de todas las investigaciones, incluidas las que promueven el desarrollo y la innovación tecnológica, por lo que a partir del segundo trimestre se comienza con la respectiva capacitación.  Efecto: Comportamiento de la meta acorde a lo programado. No hay efectos, toda vez que se cuenta con el tiempo pertinente para transferir el conocimiento mediante las capacitaciones.  Otros Motivos:</t>
    </r>
  </si>
  <si>
    <r>
      <t xml:space="preserve">C1.Porcentaje de tecnologías transferidas a los productores vinculados a las cadenas agroalimentarias, agroindustriales y sistemas forestales en el año tn con respecto de las tecnologías validadas el año tn-1
</t>
    </r>
    <r>
      <rPr>
        <sz val="10"/>
        <rFont val="Soberana Sans"/>
        <family val="2"/>
      </rPr>
      <t>Sin Información,Sin Justificación</t>
    </r>
  </si>
  <si>
    <r>
      <t xml:space="preserve">C2.Porcentaje de tecnologías validadas en el año tn con respecto de las tecnologías generadas el año tn-1
</t>
    </r>
    <r>
      <rPr>
        <sz val="10"/>
        <rFont val="Soberana Sans"/>
        <family val="2"/>
      </rPr>
      <t>Sin Información,Sin Justificación</t>
    </r>
  </si>
  <si>
    <r>
      <t xml:space="preserve">C3. Promedio de artículos científicos publicados por investigador en activo en el año tn
</t>
    </r>
    <r>
      <rPr>
        <sz val="10"/>
        <rFont val="Soberana Sans"/>
        <family val="2"/>
      </rPr>
      <t>Sin Información,Sin Justificación</t>
    </r>
  </si>
  <si>
    <r>
      <t xml:space="preserve">C.6 Porcentaje de Planes de Manejo concluídos
</t>
    </r>
    <r>
      <rPr>
        <sz val="10"/>
        <rFont val="Soberana Sans"/>
        <family val="2"/>
      </rPr>
      <t>Sin Información,Sin Justificación</t>
    </r>
  </si>
  <si>
    <r>
      <t xml:space="preserve">C.7 Porcentaje de avance en la elaboración de las Fichas de las Cartas Nacionales (Pesquera y Acuícola)
</t>
    </r>
    <r>
      <rPr>
        <sz val="10"/>
        <rFont val="Soberana Sans"/>
        <family val="2"/>
      </rPr>
      <t xml:space="preserve"> Causa : Comportamiento de la meta acorde a lo programado. El programa de trabajo se autoriza en el primer trimestre del año, para su cumpliento en el mismo. Efecto: Comportamiento de la meta acorde a lo programado. No hay efectos, toda vez que se cuenta con el tiempo pertinente para el cumplimiento de la elaboración de las cartas nacionales tanto pesquera como acuícola.  Otros Motivos:</t>
    </r>
  </si>
  <si>
    <r>
      <t xml:space="preserve">A5. C4  Porcentaje de sesiones realizadas de los Comités de la RNIIPA
</t>
    </r>
    <r>
      <rPr>
        <sz val="10"/>
        <rFont val="Soberana Sans"/>
        <family val="2"/>
      </rPr>
      <t xml:space="preserve"> Causa : Comportamiento de la meta acorde a lo programado. Las sesiones se programaron a partir del segundo trimestre, a efecto de considerar a los nuevos participantes por el cambio de gobierno.  Efecto: Comportamiento de la meta acorde a lo programado. Se cuenta con el tiempo suficiente para llevar a cabo las sesiones comprometidas del Comité.  Otros Motivos:</t>
    </r>
  </si>
  <si>
    <r>
      <t xml:space="preserve">A6. C5 Porcentaje de informes finales elaborados, de las Investigaciones Científicas y Técnicas
</t>
    </r>
    <r>
      <rPr>
        <sz val="10"/>
        <rFont val="Soberana Sans"/>
        <family val="2"/>
      </rPr>
      <t>Sin Información,Sin Justificación</t>
    </r>
  </si>
  <si>
    <r>
      <t xml:space="preserve">A9. C8  Porcentaje de avance de la atención a solicitudes de capacitación
</t>
    </r>
    <r>
      <rPr>
        <sz val="10"/>
        <rFont val="Soberana Sans"/>
        <family val="2"/>
      </rPr>
      <t xml:space="preserve"> Causa : Comportamiento de la meta acorde a lo programado.Derivado de los trabajos de programación de actividades para el año, se define la atención a las capacitaciones a partir del segundo trimestre.  Efecto: Comportamiento de la meta acorde a lo programado. No hay efectos, toda vez que se cuenta con el tiempo pertinente para dar atención a las solictudes de capacitación.  Otros Motivos:</t>
    </r>
  </si>
  <si>
    <r>
      <t xml:space="preserve">A1.C1 Promedio de publicaciones tecnológicas por investigador en activo en el año tn
</t>
    </r>
    <r>
      <rPr>
        <sz val="10"/>
        <rFont val="Soberana Sans"/>
        <family val="2"/>
      </rPr>
      <t>Sin Información,Sin Justificación</t>
    </r>
  </si>
  <si>
    <r>
      <t xml:space="preserve">A2.C1 Promedio de profesionistas atendidos por investigador en activo en el año tn
</t>
    </r>
    <r>
      <rPr>
        <sz val="10"/>
        <rFont val="Soberana Sans"/>
        <family val="2"/>
      </rPr>
      <t>Sin Información,Sin Justificación</t>
    </r>
  </si>
  <si>
    <r>
      <t xml:space="preserve">A4. C.1 C2.Promedio de cursos, talleres, eventos demostrativos y foros de divulgación impartidos por investigador en activo en el año tn
</t>
    </r>
    <r>
      <rPr>
        <sz val="10"/>
        <rFont val="Soberana Sans"/>
        <family val="2"/>
      </rPr>
      <t xml:space="preserve"> Causa : Derivado de que el Instituto Nacional de Investigaciones Forestales, Agrícolas y Pecuarias entró en huelga el pasado 20 de marzo, covocada por el Sindicato Independiente de Investigadores del INIFAP (SIIINIFAP), las labores de los Centros de Investigación se vieron afectadas para su reporte en el primer trimestre del 2019, motivo por el cual se obtuvo una meta únicamente de 0.08 eventos por investigador   Efecto: No se cumplió la meta esperada en el primer trimestre, por lo que se realizarán esfuerzos posteriores al levantamiento de la huelga, para resarcir el cumplimiento de las metas programada en los trimestres subsecuentes. Otros Motivos:El tipo de formula del indicador debe ser otro, ya que el método de calculo corresponde a un promedio; lo cual puede observarse en las metas programadas.</t>
    </r>
  </si>
  <si>
    <r>
      <t xml:space="preserve">A4.C2 y C3.Porcentaje de tecnologías generadas para las cadenas agroalimentarias, agroindustriales y sistemas forestales en el año tn, respecto al número de proyectos de investigación aplicada finalizados en el año tn-1
</t>
    </r>
    <r>
      <rPr>
        <sz val="10"/>
        <rFont val="Soberana Sans"/>
        <family val="2"/>
      </rPr>
      <t>Sin Información,Sin Justificación</t>
    </r>
  </si>
  <si>
    <r>
      <t xml:space="preserve">A7. C6 Porcentaje de avance en la conclusión de las actividades de los programas de los planes de manejo pesquero
</t>
    </r>
    <r>
      <rPr>
        <sz val="10"/>
        <rFont val="Soberana Sans"/>
        <family val="2"/>
      </rPr>
      <t xml:space="preserve"> Causa : Comportamiento de la meta acorde a lo programado. Los avances se programaron a partir del segundo trimestre, derivado de la organización incial por principio de año fiscal.  Efecto: Comportamiento de la meta acorde a lo programado. Se cuenta con el tiempo suficiente para llevar a cabo las actividades comprometidas en los programas de trabajo.  Otros Motivos:</t>
    </r>
  </si>
  <si>
    <r>
      <t xml:space="preserve">A8. C7  Porcentaje de avance en la elaboración de las fichas de las Cartas Nacionales (Pesquera y Acuícola)
</t>
    </r>
    <r>
      <rPr>
        <sz val="10"/>
        <rFont val="Soberana Sans"/>
        <family val="2"/>
      </rPr>
      <t xml:space="preserve"> Causa : Comportamiento de la meta acorde a lo programado.   Efecto: Comportamiento de la meta acorde a lo programado.   Otros Motivos:</t>
    </r>
  </si>
  <si>
    <t>K014</t>
  </si>
  <si>
    <t>Otros proyectos de infraestructura social</t>
  </si>
  <si>
    <t>Contribuir al desarrollo económico incluyente mediante la producción de leche para el Programa de Abasto Social de Leche</t>
  </si>
  <si>
    <r>
      <t>Porcentaje de cumplimiento de la producción para el Programa de Abasto Social de Leche</t>
    </r>
    <r>
      <rPr>
        <i/>
        <sz val="10"/>
        <color indexed="30"/>
        <rFont val="Soberana Sans"/>
      </rPr>
      <t xml:space="preserve">
</t>
    </r>
  </si>
  <si>
    <t>Litros de leche producidos en el periodo t / Litros de leche Liconsa programados a producir en el ejercicio)*100</t>
  </si>
  <si>
    <t>Producción de leche y suplementos alimenticios en polvo en la planta de Querétaro</t>
  </si>
  <si>
    <r>
      <t>Litros de leche y suplementos alimenticios en polvo producidos en la planta de Querétaro sin riesgos de contaminación</t>
    </r>
    <r>
      <rPr>
        <i/>
        <sz val="10"/>
        <color indexed="30"/>
        <rFont val="Soberana Sans"/>
      </rPr>
      <t xml:space="preserve">
</t>
    </r>
  </si>
  <si>
    <t xml:space="preserve">Litros de leche producidos en la planta de Querétaro bajo la Norma NOM-251-SSA-1-2009 </t>
  </si>
  <si>
    <t>Litros</t>
  </si>
  <si>
    <t>A Construcción de muro cancel de policarbonato de alta densidad</t>
  </si>
  <si>
    <r>
      <t>Muro de policarbonato construido</t>
    </r>
    <r>
      <rPr>
        <i/>
        <sz val="10"/>
        <color indexed="30"/>
        <rFont val="Soberana Sans"/>
      </rPr>
      <t xml:space="preserve">
</t>
    </r>
  </si>
  <si>
    <t>Muro de policarbonato construido</t>
  </si>
  <si>
    <t>Muro</t>
  </si>
  <si>
    <t>Gestión-Eficiencia-Anual</t>
  </si>
  <si>
    <t>A 1 Pago al proveedor</t>
  </si>
  <si>
    <r>
      <t>Porcentaje del monto pagado al proveedor para la construcción del muro</t>
    </r>
    <r>
      <rPr>
        <i/>
        <sz val="10"/>
        <color indexed="30"/>
        <rFont val="Soberana Sans"/>
      </rPr>
      <t xml:space="preserve">
</t>
    </r>
  </si>
  <si>
    <t>(Monto pagado al proveedor / Total del costo de la construcción del muro)*100</t>
  </si>
  <si>
    <r>
      <t xml:space="preserve">Porcentaje de cumplimiento de la producción para el Programa de Abasto Social de Leche
</t>
    </r>
    <r>
      <rPr>
        <sz val="10"/>
        <rFont val="Soberana Sans"/>
        <family val="2"/>
      </rPr>
      <t>Sin Información,Sin Justificación</t>
    </r>
  </si>
  <si>
    <r>
      <t xml:space="preserve">Litros de leche y suplementos alimenticios en polvo producidos en la planta de Querétaro sin riesgos de contaminación
</t>
    </r>
    <r>
      <rPr>
        <sz val="10"/>
        <rFont val="Soberana Sans"/>
        <family val="2"/>
      </rPr>
      <t>Sin Información,Sin Justificación</t>
    </r>
  </si>
  <si>
    <r>
      <t xml:space="preserve">Muro de policarbonato construido
</t>
    </r>
    <r>
      <rPr>
        <sz val="10"/>
        <rFont val="Soberana Sans"/>
        <family val="2"/>
      </rPr>
      <t>Sin Información,Sin Justificación</t>
    </r>
  </si>
  <si>
    <r>
      <t xml:space="preserve">Porcentaje del monto pagado al proveedor para la construcción del muro
</t>
    </r>
    <r>
      <rPr>
        <sz val="10"/>
        <rFont val="Soberana Sans"/>
        <family val="2"/>
      </rPr>
      <t>Sin Información,Sin Justificación</t>
    </r>
  </si>
  <si>
    <t>P001</t>
  </si>
  <si>
    <t>Diseño y Aplicación de la Política Agropecuaria</t>
  </si>
  <si>
    <t>510-Dirección General de Programación, Presupuesto y Finanzas</t>
  </si>
  <si>
    <t>9 - Impulso a la reconversión productiva en materia agrícola, pecuaria y pesquera</t>
  </si>
  <si>
    <t>Contribuir al desarrollo económico incluyente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</si>
  <si>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</si>
  <si>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r>
      <t>Porcentaje de Programas presupuestarios de las modalidades S, U, E, B y P de la SAGARPA con un nivel de logro satisfactorio en la metas de los indicadores de la MIR.</t>
    </r>
    <r>
      <rPr>
        <i/>
        <sz val="10"/>
        <color indexed="30"/>
        <rFont val="Soberana Sans"/>
      </rPr>
      <t xml:space="preserve">
</t>
    </r>
  </si>
  <si>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</si>
  <si>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A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</si>
  <si>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</si>
  <si>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</si>
  <si>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</si>
  <si>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B C1. Matrices de Indicadores para Resultados mejoradas, de los programas presupuestarios de la SAGARPA</t>
  </si>
  <si>
    <r>
      <t xml:space="preserve">C1. Porcentaje de programas presupuestarios de la SAGARPA con Matriz de Indicadores para Resultados mejorada    </t>
    </r>
    <r>
      <rPr>
        <i/>
        <sz val="10"/>
        <color indexed="30"/>
        <rFont val="Soberana Sans"/>
      </rPr>
      <t xml:space="preserve">
</t>
    </r>
  </si>
  <si>
    <t xml:space="preserve">(Número de programas presupuestarios de la SAGARPA con Matriz de Indicadores para Resultados mejorada en el año t) / (Total de Programas presupuestarios de la SAGARPA con Matriz de Indicadores para Resultados en el año t)*100    </t>
  </si>
  <si>
    <t>A 1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</si>
  <si>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</si>
  <si>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</si>
  <si>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t>B 2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</si>
  <si>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</si>
  <si>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</si>
  <si>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</si>
  <si>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r>
      <t xml:space="preserve">Porcentaje de Programas presupuestarios de las modalidades S, U, E, B y P de la SAGARPA con un nivel de logro satisfactorio en la metas de los indicadores de la MIR.
</t>
    </r>
    <r>
      <rPr>
        <sz val="10"/>
        <rFont val="Soberana Sans"/>
        <family val="2"/>
      </rPr>
      <t>Sin Información,Sin Justificación</t>
    </r>
  </si>
  <si>
    <r>
      <t xml:space="preserve">C2. Porcentaje de Recursos de Apoyo Administrativo Ejercidos
</t>
    </r>
    <r>
      <rPr>
        <sz val="10"/>
        <rFont val="Soberana Sans"/>
        <family val="2"/>
      </rPr>
      <t>Sin Información,Sin Justificación</t>
    </r>
  </si>
  <si>
    <r>
      <t xml:space="preserve">C1. Porcentaje de programas presupuestarios de la SAGARPA con Matriz de Indicadores para Resultados mejorada    
</t>
    </r>
    <r>
      <rPr>
        <sz val="10"/>
        <rFont val="Soberana Sans"/>
        <family val="2"/>
      </rPr>
      <t>Sin Información,Sin Justificación</t>
    </r>
  </si>
  <si>
    <r>
      <t xml:space="preserve">A1. C1. Porcentaje de Unidades Responsables con Recursos Asignados
</t>
    </r>
    <r>
      <rPr>
        <sz val="10"/>
        <rFont val="Soberana Sans"/>
        <family val="2"/>
      </rPr>
      <t>Sin Información,Sin Justificación</t>
    </r>
  </si>
  <si>
    <r>
      <t xml:space="preserve">A2.C2. Estructura Programática Sectorial Autorizada
</t>
    </r>
    <r>
      <rPr>
        <sz val="10"/>
        <rFont val="Soberana Sans"/>
        <family val="2"/>
      </rPr>
      <t xml:space="preserve"> Causa : La meta se cumplió conforme a lo programado. Efecto: La meta se cumplió conforme a lo programado. Otros Motivos:</t>
    </r>
  </si>
  <si>
    <t>S052</t>
  </si>
  <si>
    <t>Programa de Abasto Social de Leche a cargo de Liconsa, S.A. de C.V.</t>
  </si>
  <si>
    <t>11 - Atención de la población urbana y rural en pobreza</t>
  </si>
  <si>
    <t>Contribuir al bienestar social e igualdad mediante el acceso a la alimentación</t>
  </si>
  <si>
    <r>
      <t>Población infantil en situación de malnutrición. Prevalencia de desnutrición crónica en niños y niñas menores de 5 años</t>
    </r>
    <r>
      <rPr>
        <i/>
        <sz val="10"/>
        <color indexed="30"/>
        <rFont val="Soberana Sans"/>
      </rPr>
      <t xml:space="preserve">
</t>
    </r>
  </si>
  <si>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</si>
  <si>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</si>
  <si>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Estratégico-Eficacia-Sexenal</t>
  </si>
  <si>
    <r>
      <t>Población infantil en situación de malnutrición. Prevalencia de sobrepeso y obesidad en niños y niñas de 0-11 años de edad</t>
    </r>
    <r>
      <rPr>
        <i/>
        <sz val="10"/>
        <color indexed="30"/>
        <rFont val="Soberana Sans"/>
      </rPr>
      <t xml:space="preserve">
</t>
    </r>
  </si>
  <si>
    <r>
      <t>Población infantil en situación de malnutrición. Prevalencia de anemia en niños y niñas menores de 5 años de edad</t>
    </r>
    <r>
      <rPr>
        <i/>
        <sz val="10"/>
        <color indexed="30"/>
        <rFont val="Soberana Sans"/>
      </rPr>
      <t xml:space="preserve">
</t>
    </r>
  </si>
  <si>
    <t>Las personas que se encuentran por debajo de la línea de bienestar integrantes de los hogares, mejoran su acceso a la alimentación.</t>
  </si>
  <si>
    <r>
      <t>Porcentaje de cobertura de los hogares objetivo.</t>
    </r>
    <r>
      <rPr>
        <i/>
        <sz val="10"/>
        <color indexed="30"/>
        <rFont val="Soberana Sans"/>
      </rPr>
      <t xml:space="preserve">
</t>
    </r>
  </si>
  <si>
    <t>(Hogares atendidos / Hogares objetivo) *100</t>
  </si>
  <si>
    <r>
      <t>Margen de ahorro por litro de leche de las familias beneficiarias del programa.</t>
    </r>
    <r>
      <rPr>
        <i/>
        <sz val="10"/>
        <color indexed="30"/>
        <rFont val="Soberana Sans"/>
      </rPr>
      <t xml:space="preserve">
</t>
    </r>
  </si>
  <si>
    <t>((Precio comercial de leches equivalentes a la leche distribuida por Liconsa - precio de leche Liconsa) / Precio comercial de leches equivalentes a la leche distribuida por Liconsa) *100</t>
  </si>
  <si>
    <t>A C1. Leche fortificada de bajo precio distribuida por Liconsa</t>
  </si>
  <si>
    <r>
      <t xml:space="preserve">C1.2 Porcentaje de mujeres atendidas por el programa en el trimestre    </t>
    </r>
    <r>
      <rPr>
        <i/>
        <sz val="10"/>
        <color indexed="30"/>
        <rFont val="Soberana Sans"/>
      </rPr>
      <t xml:space="preserve">
</t>
    </r>
  </si>
  <si>
    <t xml:space="preserve">(Número de mujeres atendidas por el programa en el trimestre / Número de beneficiarios al trimestre) *100    </t>
  </si>
  <si>
    <r>
      <t>C1.1 Promedio de litros de leche Liconsa distribuidos por beneficiario al trimestre</t>
    </r>
    <r>
      <rPr>
        <i/>
        <sz val="10"/>
        <color indexed="30"/>
        <rFont val="Soberana Sans"/>
      </rPr>
      <t xml:space="preserve">
</t>
    </r>
  </si>
  <si>
    <t>Número de litros distribuidos por Liconsa al trimestre / Número de beneficiarios al trimestre</t>
  </si>
  <si>
    <t>Litro</t>
  </si>
  <si>
    <t>B C2. Utilidades generadas con la venta de leche comercial</t>
  </si>
  <si>
    <r>
      <t xml:space="preserve">C.2 Porcentaje de utilidad en la venta de leche comercial    </t>
    </r>
    <r>
      <rPr>
        <i/>
        <sz val="10"/>
        <color indexed="30"/>
        <rFont val="Soberana Sans"/>
      </rPr>
      <t xml:space="preserve">
</t>
    </r>
  </si>
  <si>
    <t xml:space="preserve">(Utilidad de operación / Ventas netas)*100    </t>
  </si>
  <si>
    <t>Estratégico-Economía-Anual</t>
  </si>
  <si>
    <t>A 1 A1.C1 Producción y fortificación de leche</t>
  </si>
  <si>
    <r>
      <t xml:space="preserve">A1.1.C1 Porcentaje de producción de leche fluida Liconsa en el trimestre  </t>
    </r>
    <r>
      <rPr>
        <i/>
        <sz val="10"/>
        <color indexed="30"/>
        <rFont val="Soberana Sans"/>
      </rPr>
      <t xml:space="preserve">
</t>
    </r>
  </si>
  <si>
    <t xml:space="preserve">(Número de litros producidos de leche fluida Liconsa en el trimestre / Número de litros de leche producidos por Liconsa en el trimestre) *100  </t>
  </si>
  <si>
    <r>
      <t xml:space="preserve">A1.2.C1 Porcentaje de cumplimiento del contenido de ácido fólico en la leche fortificada Liconsa    </t>
    </r>
    <r>
      <rPr>
        <i/>
        <sz val="10"/>
        <color indexed="30"/>
        <rFont val="Soberana Sans"/>
      </rPr>
      <t xml:space="preserve">
</t>
    </r>
  </si>
  <si>
    <t xml:space="preserve">(Contenido promedio de ácido fólico en la leche fortificada Liconsa / Contenido de ácido fólico declarado en la etiqueta del envase) * 100    </t>
  </si>
  <si>
    <t>Gestión-Calidad-Trimestral</t>
  </si>
  <si>
    <r>
      <t xml:space="preserve">A1.5.C1 Costo integrado por litro de leche Liconsa    </t>
    </r>
    <r>
      <rPr>
        <i/>
        <sz val="10"/>
        <color indexed="30"/>
        <rFont val="Soberana Sans"/>
      </rPr>
      <t xml:space="preserve">
</t>
    </r>
  </si>
  <si>
    <t xml:space="preserve">(Costo de producción por litro de leche Liconsa al trimestre + Costo de operación por litro de leche Liconsa por litro de leche)    </t>
  </si>
  <si>
    <r>
      <t xml:space="preserve">A1.6.C1 Porcentaje de cumplimiento de la producción para el Programa de Abasto Social de Leche    </t>
    </r>
    <r>
      <rPr>
        <i/>
        <sz val="10"/>
        <color indexed="30"/>
        <rFont val="Soberana Sans"/>
      </rPr>
      <t xml:space="preserve">
</t>
    </r>
  </si>
  <si>
    <t xml:space="preserve">(Litros de leche Liconsa producidos al trimestre / Litros de leche Liconsa programados a producir al trimestre)*100    </t>
  </si>
  <si>
    <r>
      <t xml:space="preserve">A1.3.C1 Porcentaje de cumplimiento del contenido de hierro en la leche fortificada Liconsa    </t>
    </r>
    <r>
      <rPr>
        <i/>
        <sz val="10"/>
        <color indexed="30"/>
        <rFont val="Soberana Sans"/>
      </rPr>
      <t xml:space="preserve">
</t>
    </r>
  </si>
  <si>
    <t xml:space="preserve">(Contenido promedio de hierro en la leche fortificada Liconsa / Contenido de hierro declarado en la etiqueta del envase) * 100    </t>
  </si>
  <si>
    <r>
      <t xml:space="preserve">A1.4.C1 Porcentaje de cumplimiento del contenido de proteínas en la leche fortificada Liconsa    </t>
    </r>
    <r>
      <rPr>
        <i/>
        <sz val="10"/>
        <color indexed="30"/>
        <rFont val="Soberana Sans"/>
      </rPr>
      <t xml:space="preserve">
</t>
    </r>
  </si>
  <si>
    <t xml:space="preserve">(Contenido promedio de proteínas en la leche fortificada Liconsa / Contenido de proteínas establecido en la NOM-155-SCFI-2012)*100    </t>
  </si>
  <si>
    <t>A 2 A3.C1 Distribución de leche fortificada Liconsa</t>
  </si>
  <si>
    <r>
      <t xml:space="preserve">A3.2.C1 Porcentaje de participación que representa la leche fluida distribuida por el Programa de Abasto Social de Leche    </t>
    </r>
    <r>
      <rPr>
        <i/>
        <sz val="10"/>
        <color indexed="30"/>
        <rFont val="Soberana Sans"/>
      </rPr>
      <t xml:space="preserve">
</t>
    </r>
  </si>
  <si>
    <t xml:space="preserve">(Litros de leche fluida distribuidos por el Programa de Abasto Social de Leche en el trimestre / Total de litros distribuidos por el Programa de Abasto Social de Leche en el trimestre)*100    </t>
  </si>
  <si>
    <r>
      <t xml:space="preserve">A3.3.C1 Porcentaje de participación que representa la leche en polvo distribuida por el Programa de Abasto Social    </t>
    </r>
    <r>
      <rPr>
        <i/>
        <sz val="10"/>
        <color indexed="30"/>
        <rFont val="Soberana Sans"/>
      </rPr>
      <t xml:space="preserve">
</t>
    </r>
  </si>
  <si>
    <t xml:space="preserve">(Litros de leche en polvo distribuidos por el Programa de Abasto Social de Leche en el trimestre / Total de litros distribuidos por el Programa de Abasto Social de Leche en el trimestre)*100    </t>
  </si>
  <si>
    <r>
      <t xml:space="preserve">A3.1.C1 Porcentaje de cumplimiento del Programa de Distribución    </t>
    </r>
    <r>
      <rPr>
        <i/>
        <sz val="10"/>
        <color indexed="30"/>
        <rFont val="Soberana Sans"/>
      </rPr>
      <t xml:space="preserve">
</t>
    </r>
  </si>
  <si>
    <t xml:space="preserve">(Número de litros de leche Liconsa distribuidos al trimestre / Número de litros de leche Liconsa programados a distribuir en el trimestre) *100    </t>
  </si>
  <si>
    <t>A 3 A2.C1 Actualización del padrón de beneficiarios</t>
  </si>
  <si>
    <r>
      <t xml:space="preserve">A2.C1 Tasa de variación del número de beneficiarios que conforman el padrón    </t>
    </r>
    <r>
      <rPr>
        <i/>
        <sz val="10"/>
        <color indexed="30"/>
        <rFont val="Soberana Sans"/>
      </rPr>
      <t xml:space="preserve">
</t>
    </r>
  </si>
  <si>
    <t xml:space="preserve">((Número de beneficiarios atendidos en el año t / Número de beneficiarios atendidos en el año t-1)-1)*100    </t>
  </si>
  <si>
    <t>B 4 A1.C2 Producción de leche comercial</t>
  </si>
  <si>
    <r>
      <t xml:space="preserve">A1.1.C2 Tasa de variación de litros de leche comercial vendidos a nivel nacional    </t>
    </r>
    <r>
      <rPr>
        <i/>
        <sz val="10"/>
        <color indexed="30"/>
        <rFont val="Soberana Sans"/>
      </rPr>
      <t xml:space="preserve">
</t>
    </r>
  </si>
  <si>
    <t xml:space="preserve">((Total de litros vendidos de leche comercial a nivel nacional en el periodo t/ Total de litros vendidos de leche comercial a nivel nacional en el periodo t-1)-1)*100    </t>
  </si>
  <si>
    <r>
      <t xml:space="preserve">A1.2.C2 Porcentaje de litros de leche producidos para el Programa de Comercialización de Productos Lácteos    </t>
    </r>
    <r>
      <rPr>
        <i/>
        <sz val="10"/>
        <color indexed="30"/>
        <rFont val="Soberana Sans"/>
      </rPr>
      <t xml:space="preserve">
</t>
    </r>
  </si>
  <si>
    <t xml:space="preserve">(Total de litros de leche producidos para el Programa de Comercialización de Productos Lácteos en el periodo t / Total de litros de leche producida en el año t)*100    </t>
  </si>
  <si>
    <r>
      <t xml:space="preserve">Población infantil en situación de malnutrición. Prevalencia de desnutrición crónica en niños y niñas menores de 5 años
</t>
    </r>
    <r>
      <rPr>
        <sz val="10"/>
        <rFont val="Soberana Sans"/>
        <family val="2"/>
      </rPr>
      <t>Sin Información,Sin Justificación</t>
    </r>
  </si>
  <si>
    <r>
      <t xml:space="preserve">Población infantil en situación de malnutrición. Prevalencia de sobrepeso y obesidad en niños y niñas de 0-11 años de edad
</t>
    </r>
    <r>
      <rPr>
        <sz val="10"/>
        <rFont val="Soberana Sans"/>
        <family val="2"/>
      </rPr>
      <t>Sin Información,Sin Justificación</t>
    </r>
  </si>
  <si>
    <r>
      <t xml:space="preserve">Población infantil en situación de malnutrición. Prevalencia de anemia en niños y niñas menores de 5 años de edad
</t>
    </r>
    <r>
      <rPr>
        <sz val="10"/>
        <rFont val="Soberana Sans"/>
        <family val="2"/>
      </rPr>
      <t>Sin Información,Sin Justificación</t>
    </r>
  </si>
  <si>
    <r>
      <t xml:space="preserve">Porcentaje de cobertura de los hogares objetivo.
</t>
    </r>
    <r>
      <rPr>
        <sz val="10"/>
        <rFont val="Soberana Sans"/>
        <family val="2"/>
      </rPr>
      <t xml:space="preserve"> Causa : Derivado de la resectorización del programa del ramo 20 al 8, el registro de la MIR se hizo extemporáneo y el portal no permitió registro de meta para este periodo. La incorporación de nuevos hogares en el padrón, no fue suficiente para cubrir las bajas naturales y/o por inasistencia, registradas en el mismo.  Es importante aclarar que el padrón es dinámico, es decir que en los hogares registrados pueden formar parte del mismo a libre demanda y/o bien presentar una baja derivado del incumplimiento de alguno o varios requisitos, por ello la meta no fue alcanzada conforme a lo que se programo. Efecto: Al cierre del primer trimestre el número de hogares fue inferior en 8.32% al programado. Otros Motivos:Meta programada: 25; numerador 3,390,663; denominador 13,565,062</t>
    </r>
  </si>
  <si>
    <r>
      <t xml:space="preserve">Margen de ahorro por litro de leche de las familias beneficiarias del programa.
</t>
    </r>
    <r>
      <rPr>
        <sz val="10"/>
        <rFont val="Soberana Sans"/>
        <family val="2"/>
      </rPr>
      <t xml:space="preserve"> Causa : Derivado de la resectorización del programa del ramo 20 al 8, el registro de la MIR se hizo extemporáneo y el portal no permitió registro de meta para este periodo. Cifra preliminar. Se contará con las cifras definitivas de los estados financieros a partir del 24 de abril del presente.  El comparativo con el precio de las leches comerciales sin fortificar con las que se asimila la leche para el abasto social (modalidad Abasto Comunitario y Convenios con actores sociales), significó un ahorro promedio por litro a las familias beneficiarias de 73.5 por ciento con respecto al precio comercial de las leches equivalentes.  Efecto: De esta manera,  el impacto económico del gasto fue satisfactorio, ya que supuso que por cada peso gastado por la empresa, las familias beneficiarias recibieron 4.99 pesos. Ofreciendo a estas leche fortificada de la mejor calidad a precios preferenciales, además de un ahorro de 13.87 pesos por cada litro de leche que adquiere el beneficiario en comparación con el litro de leche comercial. Otros Motivos:Meta programada 69.90; numerador 12.54; denominador 17.94</t>
    </r>
  </si>
  <si>
    <r>
      <t xml:space="preserve">C1.2 Porcentaje de mujeres atendidas por el programa en el trimestre    
</t>
    </r>
    <r>
      <rPr>
        <sz val="10"/>
        <rFont val="Soberana Sans"/>
        <family val="2"/>
      </rPr>
      <t xml:space="preserve"> Causa : Derivado de la resectorización del programa del ramo 20 al 8, el registro de la MIR se hizo extemporáneo y el portal no permitió registro de meta para este periodo. El ingreso al padrón no es controlable por tipo de  beneficiario, los movimientos se dan de manera natural. De esta manera, dado que la reducción en el número de mujeres incorporadas en el padrón (debido a que las bajas es mayor al número de altas registradas en este grupo), es en mayor proporción que la disminución en el número total de beneficiarios (dado que el número de altas no fue suficiente para cubrir las bajas registradas) Efecto: La participación de este grupo con respecto al padrón total fue inferior en 4.35% con respecto a la meta considerada para el cierre del trimestre. Otros Motivos:Meta programada: 62.33; numerador 3,916,734; denominador 6,283,416  A pesar de que el número de litros distribuidos en el mes de marzo fue ligeramente menor (0.70%) con respecto a la meta, la reducción en el número de beneficiarios fue en mayor proporción (4.67%), debido a que las bajas que se aplicaron fueron mayores a las altas registradas.</t>
    </r>
  </si>
  <si>
    <r>
      <t xml:space="preserve">C1.1 Promedio de litros de leche Liconsa distribuidos por beneficiario al trimestre
</t>
    </r>
    <r>
      <rPr>
        <sz val="10"/>
        <rFont val="Soberana Sans"/>
        <family val="2"/>
      </rPr>
      <t xml:space="preserve"> Causa : Derivado de la resectorización del programa del ramo 20 al 8, el registro de la MIR se hizo extemporáneo y el portal no permitió registro de meta para este periodo. A pesar de que el número de litros distribuidos en el mes de marzo fue ligeramente menor (0.70%) con respecto a la meta (72,083,272), la reducción en el número de beneficiarios fue en mayor proporción (4.67%), debido a que las bajas que se aplicaron fueron mayores a las altas registradas.   Efecto: El factor de retiro por beneficiario durante el mes fue superior en 4.16 por ciento. Otros Motivos:Meta programada 11.47 numerador 72,083,272 denominador 6,283,416</t>
    </r>
  </si>
  <si>
    <r>
      <t xml:space="preserve">C.2 Porcentaje de utilidad en la venta de leche comercial    
</t>
    </r>
    <r>
      <rPr>
        <sz val="10"/>
        <rFont val="Soberana Sans"/>
        <family val="2"/>
      </rPr>
      <t>Sin Información,Sin Justificación</t>
    </r>
  </si>
  <si>
    <r>
      <t xml:space="preserve">A1.1.C1 Porcentaje de producción de leche fluida Liconsa en el trimestre  
</t>
    </r>
    <r>
      <rPr>
        <sz val="10"/>
        <rFont val="Soberana Sans"/>
        <family val="2"/>
      </rPr>
      <t xml:space="preserve"> Causa : Derivado de la resectorización del programa del ramo 20 al 8, el registro de la MIR se hizo extemporáneo y el portal no permitió registro. El porcentaje de participación de la leche fluida respecto a la producción total para el Programa de Abasto Social de enero a marzo, arrojó un cumplimiento por debajo de la meta programada 75.16; numerador 167,526,070; denominador 222,877,767. Debido a que se produjeron menos litros de leche fluida, cantidad que se ajustó de acuerdo a las cantidades solicitadas por el programa.  La demanda real de leche fluida fue menor a la esperada. Efecto: La demanda total global para el PASL se decrementó con relación a su meta, aunque la producción real de leche en polvo superó a la meta en aproximadamente 0.86% este periodo. Otros Motivos:Cifra preliminar. Se contará con las cifras definitivas de los estados financieros a partir del 24 de abril del presente. </t>
    </r>
  </si>
  <si>
    <r>
      <t xml:space="preserve">A1.2.C1 Porcentaje de cumplimiento del contenido de ácido fólico en la leche fortificada Liconsa    
</t>
    </r>
    <r>
      <rPr>
        <sz val="10"/>
        <rFont val="Soberana Sans"/>
        <family val="2"/>
      </rPr>
      <t xml:space="preserve"> Causa : Derivado de la resectorización del programa del ramo 20 al 8, el registro de la MIR se hizo extemporáneo y el portal no permitió registro. El valor promedio excede la meta en un 27.7% derivado de las variaciones analíticas, así como del proceso productivo y representa el 24.9% de la ingesta diaria sugerida para la población mexicana indicada en la NOM-051-SCFI/SSA1-2010. Efecto: El ácido fólico excedente representa un beneficio para el consumidor al incrementarse el aporte nutricional del producto, sin que esto represente un costo adicional para Liconsa. Otros Motivos:Meta programada: 100; numerador 74: denominador 74</t>
    </r>
  </si>
  <si>
    <r>
      <t xml:space="preserve">A1.5.C1 Costo integrado por litro de leche Liconsa    
</t>
    </r>
    <r>
      <rPr>
        <sz val="10"/>
        <rFont val="Soberana Sans"/>
        <family val="2"/>
      </rPr>
      <t xml:space="preserve"> Causa : Derivado de la resectorización del programa del ramo 20 al 8, el registro de la MIR se hizo extemporáneo y el portal no permitió registro. Cifra preliminar. Se contará con las cifras definitivas de los estados financieros a partir del 24 de abril del presente. Efecto: El resultado del indicador se encuentra por arriba de lo programado en 0.1 puntos porcentuales, por lo que no hay efectos cuantificables respecto al cumplimiento de la meta. Otros Motivos:Meta programada: 8.64</t>
    </r>
  </si>
  <si>
    <r>
      <t xml:space="preserve">A1.6.C1 Porcentaje de cumplimiento de la producción para el Programa de Abasto Social de Leche    
</t>
    </r>
    <r>
      <rPr>
        <sz val="10"/>
        <rFont val="Soberana Sans"/>
        <family val="2"/>
      </rPr>
      <t xml:space="preserve"> Causa : Derivado de la resectorización del programa del ramo 20 al 8, el registro de la MIR se hizo extemporáneo y el portal no permitió registro. La producción realizada de enero a marzo de 2019, arrojó un cumplimiento abajo del indicador estándar, ya que hubo un decremento en la demanda real respecto a lo programado para este periodo. Efecto: Incumplimiento de la meta programada, sin afectaciones cuantificables toda vez que la producción de leche obedece a la demanda de los beneficiarios. Otros Motivos:Meta programada: 100; numerador 222,877,767 denominador 222,877,767 </t>
    </r>
  </si>
  <si>
    <r>
      <t xml:space="preserve">A1.3.C1 Porcentaje de cumplimiento del contenido de hierro en la leche fortificada Liconsa    
</t>
    </r>
    <r>
      <rPr>
        <sz val="10"/>
        <rFont val="Soberana Sans"/>
        <family val="2"/>
      </rPr>
      <t xml:space="preserve"> Causa : Derivado de la resectorización del programa del ramo 20 al 8, el registro de la MIR se hizo extemporáneo y el portal no permitió registro. El valor promedio excede la meta en un 15.1% derivado de las variaciones analíticas, así como del proceso productivo y representa el 81.2% de la ingesta diaria sugerida para la población mexicana indicada en la NOM-051-SCFI/SSA1-2010. Efecto: El Hierro excedente representa un beneficio para el consumidor al incrementarse el aporte nutricional del producto, sin que esto represente un costo adicional para Liconsa. Otros Motivos:Meta programada: 100 numerador 12 denominador 12</t>
    </r>
  </si>
  <si>
    <r>
      <t xml:space="preserve">A1.4.C1 Porcentaje de cumplimiento del contenido de proteínas en la leche fortificada Liconsa    
</t>
    </r>
    <r>
      <rPr>
        <sz val="10"/>
        <rFont val="Soberana Sans"/>
        <family val="2"/>
      </rPr>
      <t xml:space="preserve"> Causa : Derivado de la resectorización del programa del ramo 20 al 8, el registro de la MIR se hizo extemporáneo y el portal no permitió registro. El valor promedio excede la meta en un 4.0% derivado de las variaciones analíticas, así como del proceso productivo sin que esto represente un incumplimiento a la normatividad. Efecto: La proteína excedente representa un beneficio para el consumidor al incrementarse el aporte nutricional del producto, sin que esto represente un costo adicional para Liconsa. Otros Motivos:Meta programada: 100; numerador 30; denominador 30</t>
    </r>
  </si>
  <si>
    <r>
      <t xml:space="preserve">A3.2.C1 Porcentaje de participación que representa la leche fluida distribuida por el Programa de Abasto Social de Leche    
</t>
    </r>
    <r>
      <rPr>
        <sz val="10"/>
        <rFont val="Soberana Sans"/>
        <family val="2"/>
      </rPr>
      <t xml:space="preserve"> Causa : Derivado de la resectorización del programa del ramo 20 al 8, el registro de la MIR se hizo extemporáneo y el portal no permitió registro.   La diferencia de la meta alcanzada respecto a la programada se debe a:   Aunque los beneficiarios que son atendidos con leche fluida, retiraron su dotación en mayor proporción que los beneficiarios de leche en polvo, el porcentaje de participación que representa la leche fluida con respecto al total de leche distribuida para el PASL es menor a lo programado (meta 75.16; numerador 167,526,070 denominador 222,877,767).  Efecto: Obtención de un cumplimiento del 74.55% de los litros programados para el período. Todo esto provocó que la producción bajara de acuerdo a la demanda solicitada por el programa Otros Motivos:Existen menos días calendario en el mes de febrero, aunado a que la leche fluida requerida por los centros de trabajo no corresponde con su demanda.  </t>
    </r>
  </si>
  <si>
    <r>
      <t xml:space="preserve">A3.3.C1 Porcentaje de participación que representa la leche en polvo distribuida por el Programa de Abasto Social    
</t>
    </r>
    <r>
      <rPr>
        <sz val="10"/>
        <rFont val="Soberana Sans"/>
        <family val="2"/>
      </rPr>
      <t xml:space="preserve"> Causa : Derivado de la resectorización del programa del ramo 20 al 8, el registro de la MIR se hizo extemporáneo y el portal no permitió registro. La meta quedo por debajo de lo programado en 2.92 puntos porcentuales meta 5.96; numerador 55,351,697 denominador 928,232,380, debido a:  La cantidad de leche en polvo requerida por los centros de trabajo corresponde a la demanda de acuerdo a los movimientos del padrón de beneficiarios, es decir la demanda de leche en polvo fue menor a lo programado, este factor no es totalmente controlable por los operadores del programa. Efecto: Sin efectos cuantificables ya que la variación es mínima. Otros Motivos:</t>
    </r>
  </si>
  <si>
    <r>
      <t xml:space="preserve">A3.1.C1 Porcentaje de cumplimiento del Programa de Distribución    
</t>
    </r>
    <r>
      <rPr>
        <sz val="10"/>
        <rFont val="Soberana Sans"/>
        <family val="2"/>
      </rPr>
      <t>Sin Información,Sin Justificación</t>
    </r>
  </si>
  <si>
    <r>
      <t xml:space="preserve">A2.C1 Tasa de variación del número de beneficiarios que conforman el padrón    
</t>
    </r>
    <r>
      <rPr>
        <sz val="10"/>
        <rFont val="Soberana Sans"/>
        <family val="2"/>
      </rPr>
      <t>Sin Información,Sin Justificación</t>
    </r>
  </si>
  <si>
    <r>
      <t xml:space="preserve">A1.1.C2 Tasa de variación de litros de leche comercial vendidos a nivel nacional    
</t>
    </r>
    <r>
      <rPr>
        <sz val="10"/>
        <rFont val="Soberana Sans"/>
        <family val="2"/>
      </rPr>
      <t>Sin Información,Sin Justificación</t>
    </r>
  </si>
  <si>
    <r>
      <t xml:space="preserve">A1.2.C2 Porcentaje de litros de leche producidos para el Programa de Comercialización de Productos Lácteos    
</t>
    </r>
    <r>
      <rPr>
        <sz val="10"/>
        <rFont val="Soberana Sans"/>
        <family val="2"/>
      </rPr>
      <t>Sin Información,Sin Justificación</t>
    </r>
  </si>
  <si>
    <t>S053</t>
  </si>
  <si>
    <t>Programa de Abasto Rural a cargo de Diconsa, S.A. de C.V. (DICONSA)</t>
  </si>
  <si>
    <t>VSS-Diconsa, S.A. de C.V.</t>
  </si>
  <si>
    <t>12 - Oferta de productos básicos a precios competitivos</t>
  </si>
  <si>
    <t>Contribuir al bienestar social e igualdad mediante la mejora de la seguridad alimentaria de la población en localidades con cobertura de tiendas Diconsa.</t>
  </si>
  <si>
    <r>
      <t>Porcentaje de la población con seguridad alimentaria</t>
    </r>
    <r>
      <rPr>
        <i/>
        <sz val="10"/>
        <color indexed="30"/>
        <rFont val="Soberana Sans"/>
      </rPr>
      <t xml:space="preserve">
</t>
    </r>
  </si>
  <si>
    <t>[(Total de personas con seguridad alimentaria) / (Total de personas a nivel nacional)] X 100</t>
  </si>
  <si>
    <t>Estratégico-Eficacia-Bienal</t>
  </si>
  <si>
    <t>La población de localidades de alta y muy alta marginación, con población de entre 200 y 14,999 habitantes, mejora su seguridad alimentaria.</t>
  </si>
  <si>
    <r>
      <t>Porcentaje de la población con seguridad alimentaria que está en el radio de influencia de una tienda Diconsa en localidades de alta y muy alta marginación.</t>
    </r>
    <r>
      <rPr>
        <i/>
        <sz val="10"/>
        <color indexed="30"/>
        <rFont val="Soberana Sans"/>
      </rPr>
      <t xml:space="preserve">
</t>
    </r>
  </si>
  <si>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</si>
  <si>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A Tiendas comunitarias DICONSA abastecidas con productos de la Canasta DICONSA, transfieren un margen de ahorro respecto a opciones privadas de abasto.</t>
  </si>
  <si>
    <r>
      <t>Porcentaje de cobertura del total de localidades objetivo</t>
    </r>
    <r>
      <rPr>
        <i/>
        <sz val="10"/>
        <color indexed="30"/>
        <rFont val="Soberana Sans"/>
      </rPr>
      <t xml:space="preserve">
</t>
    </r>
  </si>
  <si>
    <t>(Localidades objetivo con tienda Diconsa/Total de localidades objetivo) X 100</t>
  </si>
  <si>
    <r>
      <t>Disponibilidad física de los productos de la Canasta Básica Diconsa</t>
    </r>
    <r>
      <rPr>
        <i/>
        <sz val="10"/>
        <color indexed="30"/>
        <rFont val="Soberana Sans"/>
      </rPr>
      <t xml:space="preserve">
</t>
    </r>
  </si>
  <si>
    <t>(Total de productos de la Canasta Básica Diconsa encontrados en las tiendas encuestadas / Total de productos de la Canasta Básica Diconsa que deberían estar en las tiendas verificadas en muestra)*100</t>
  </si>
  <si>
    <r>
      <t>Margen de ahorro en la canasta básica Diconsa</t>
    </r>
    <r>
      <rPr>
        <i/>
        <sz val="10"/>
        <color indexed="30"/>
        <rFont val="Soberana Sans"/>
      </rPr>
      <t xml:space="preserve">
</t>
    </r>
  </si>
  <si>
    <t>((Precio promedio de la canasta básica en el mercado local / Precio promedio de la canasta básica en tiendas Diconsa )-1) x 100</t>
  </si>
  <si>
    <t>A 1 Atención de localidades objetivo con tienda fija o tienda móvil</t>
  </si>
  <si>
    <r>
      <t>Atención a localidades objetivo por Tienda Móvil</t>
    </r>
    <r>
      <rPr>
        <i/>
        <sz val="10"/>
        <color indexed="30"/>
        <rFont val="Soberana Sans"/>
      </rPr>
      <t xml:space="preserve">
</t>
    </r>
  </si>
  <si>
    <t>(Número de localidades objetivo atendidas por lo menos 4 veces por tienda móvil en el periodo) / (Número de localidades objetivo programadas para atender por lo menos 4 veces en el periodo) x 100</t>
  </si>
  <si>
    <r>
      <t>Porcentaje de aperturas de Tiendas en localidades objetivo respecto a las programadas.</t>
    </r>
    <r>
      <rPr>
        <i/>
        <sz val="10"/>
        <color indexed="30"/>
        <rFont val="Soberana Sans"/>
      </rPr>
      <t xml:space="preserve">
</t>
    </r>
  </si>
  <si>
    <t>(Apertura de Tiendas en localidades objetivo / Total de aperturas programadas en localidades objetivo) x 100</t>
  </si>
  <si>
    <t>A 2 Adquisición de bienes para comercializar</t>
  </si>
  <si>
    <r>
      <t>Porcentaje de compra de productos alimenticios de la Canasta Básica Diconsa</t>
    </r>
    <r>
      <rPr>
        <i/>
        <sz val="10"/>
        <color indexed="30"/>
        <rFont val="Soberana Sans"/>
      </rPr>
      <t xml:space="preserve">
</t>
    </r>
  </si>
  <si>
    <t>(Monto acumulado de productos alimenticios de la Canasta Básica Diconsa en el ejercicio/ Monto acumulado de Compra de productos alimenticios adquiridos en el ejercicio) x100</t>
  </si>
  <si>
    <r>
      <t>Porcentaje de compras de frijol a productores sociales</t>
    </r>
    <r>
      <rPr>
        <i/>
        <sz val="10"/>
        <color indexed="30"/>
        <rFont val="Soberana Sans"/>
      </rPr>
      <t xml:space="preserve">
</t>
    </r>
  </si>
  <si>
    <t>(Volumen acumulado de toneladas de frijol adquiridas a productores sociales en el ejercicio/Volumen acumulado de toneladas de frijol adquiridas en el ejercicio) X 100</t>
  </si>
  <si>
    <r>
      <t>Porcentaje de compras de maíz a productores sociales</t>
    </r>
    <r>
      <rPr>
        <i/>
        <sz val="10"/>
        <color indexed="30"/>
        <rFont val="Soberana Sans"/>
      </rPr>
      <t xml:space="preserve">
</t>
    </r>
  </si>
  <si>
    <t>(Volumen total de toneladas adquiridas de maíz a productores sociales/Total de toneladas adquiridas de maíz en el periodo) X 100</t>
  </si>
  <si>
    <t>A 3 Surtimiento de tiendas Diconsa</t>
  </si>
  <si>
    <r>
      <t>Porcentaje de surtimiento de las tiendas por parte de los almacenes rurales.</t>
    </r>
    <r>
      <rPr>
        <i/>
        <sz val="10"/>
        <color indexed="30"/>
        <rFont val="Soberana Sans"/>
      </rPr>
      <t xml:space="preserve">
</t>
    </r>
  </si>
  <si>
    <t>(Piezas totales surtidas por los almacenes rurales a las tiendas / Piezas totales pedidas por las tiendas a los almacenes rurales) x 100</t>
  </si>
  <si>
    <t>A 4 Venta de productos</t>
  </si>
  <si>
    <r>
      <t>Monto de ahorro generado por la compra de los productos de la Canasta Básica Diconsa</t>
    </r>
    <r>
      <rPr>
        <i/>
        <sz val="10"/>
        <color indexed="30"/>
        <rFont val="Soberana Sans"/>
      </rPr>
      <t xml:space="preserve">
</t>
    </r>
  </si>
  <si>
    <t>Monto total de la venta de los productos de la Canasta Básica Diconsa x el margen de ahorro promedio de la Canasta Básica Diconsa</t>
  </si>
  <si>
    <t>Gestión-Economía-Semestral</t>
  </si>
  <si>
    <r>
      <t>Promedio de venta por tienda</t>
    </r>
    <r>
      <rPr>
        <i/>
        <sz val="10"/>
        <color indexed="30"/>
        <rFont val="Soberana Sans"/>
      </rPr>
      <t xml:space="preserve">
</t>
    </r>
  </si>
  <si>
    <t>Ventas totales a tiendas/ Número de tiendas</t>
  </si>
  <si>
    <t>A 5 Supervisión de la operación de la tiendas Diconsa</t>
  </si>
  <si>
    <r>
      <t>Porcentaje de tiendas supervisadas en el periodo</t>
    </r>
    <r>
      <rPr>
        <i/>
        <sz val="10"/>
        <color indexed="30"/>
        <rFont val="Soberana Sans"/>
      </rPr>
      <t xml:space="preserve">
</t>
    </r>
  </si>
  <si>
    <t>(Número de tiendas que tienen supervisión conforme al parámetro de supervisiones que les corresponden en el periodo/ Número promedio de tiendas en el periodo) X 100</t>
  </si>
  <si>
    <t>A 6 Oferta de servicios adicionales al abasto</t>
  </si>
  <si>
    <r>
      <t>Porcentaje de tiendas que funcionan como Unidades de Servicio a la Comunidad</t>
    </r>
    <r>
      <rPr>
        <i/>
        <sz val="10"/>
        <color indexed="30"/>
        <rFont val="Soberana Sans"/>
      </rPr>
      <t xml:space="preserve">
</t>
    </r>
  </si>
  <si>
    <t>Porcentaje de tiendas que ofrecen tres o más servicios adicionales al abasto</t>
  </si>
  <si>
    <t>A 7 Participación de mujeres en el programa</t>
  </si>
  <si>
    <r>
      <t>Porcentaje de tienda a cargo de mujeres</t>
    </r>
    <r>
      <rPr>
        <i/>
        <sz val="10"/>
        <color indexed="30"/>
        <rFont val="Soberana Sans"/>
      </rPr>
      <t xml:space="preserve">
</t>
    </r>
  </si>
  <si>
    <t>(Número de encargados de tienda mujeres / Número total de encargados) x 100</t>
  </si>
  <si>
    <t>A 8 Capacitación a los encargados de la tienda Diconsa</t>
  </si>
  <si>
    <r>
      <t>Porcentaje de miembros de la red social capacitados.</t>
    </r>
    <r>
      <rPr>
        <i/>
        <sz val="10"/>
        <color indexed="30"/>
        <rFont val="Soberana Sans"/>
      </rPr>
      <t xml:space="preserve">
</t>
    </r>
  </si>
  <si>
    <t>(Número de miembros de la Red Social capacitados / Total de miembros de la Red Social programados para capacitar) x 100</t>
  </si>
  <si>
    <r>
      <t xml:space="preserve">Porcentaje de la población con seguridad alimentaria
</t>
    </r>
    <r>
      <rPr>
        <sz val="10"/>
        <rFont val="Soberana Sans"/>
        <family val="2"/>
      </rPr>
      <t>Sin Información,Sin Justificación</t>
    </r>
  </si>
  <si>
    <r>
      <t xml:space="preserve">Porcentaje de la población con seguridad alimentaria que está en el radio de influencia de una tienda Diconsa en localidades de alta y muy alta marginación.
</t>
    </r>
    <r>
      <rPr>
        <sz val="10"/>
        <rFont val="Soberana Sans"/>
        <family val="2"/>
      </rPr>
      <t>Sin Información,Sin Justificación</t>
    </r>
  </si>
  <si>
    <r>
      <t xml:space="preserve">Porcentaje de cobertura del total de localidades objetivo
</t>
    </r>
    <r>
      <rPr>
        <sz val="10"/>
        <rFont val="Soberana Sans"/>
        <family val="2"/>
      </rPr>
      <t xml:space="preserve"> Causa : Derivado de la resectorización del programa del ramo 20 al 8, el registro de la MIR se hizo extemporáneo y el portal no permitió el registro de meta para este periodo. El avance registrado quedó por debajo de la meta programada (60.25; numerador 16,010; denominador 26,573) en 3.3 puntos porcentuales a que en el trimestre se registraron cierres de tiendas comunitarias producto del programa de saneamiento del directorio nacional de tiendas. Efecto: Sin efectos cuantificables toda vez que las variaciones son mínimas  Otros Motivos:</t>
    </r>
  </si>
  <si>
    <r>
      <t xml:space="preserve">Disponibilidad física de los productos de la Canasta Básica Diconsa
</t>
    </r>
    <r>
      <rPr>
        <sz val="10"/>
        <rFont val="Soberana Sans"/>
        <family val="2"/>
      </rPr>
      <t>Sin Información,Sin Justificación</t>
    </r>
  </si>
  <si>
    <r>
      <t xml:space="preserve">Margen de ahorro en la canasta básica Diconsa
</t>
    </r>
    <r>
      <rPr>
        <sz val="10"/>
        <rFont val="Soberana Sans"/>
        <family val="2"/>
      </rPr>
      <t>Sin Información,Sin Justificación</t>
    </r>
  </si>
  <si>
    <r>
      <t xml:space="preserve">Atención a localidades objetivo por Tienda Móvil
</t>
    </r>
    <r>
      <rPr>
        <sz val="10"/>
        <rFont val="Soberana Sans"/>
        <family val="2"/>
      </rPr>
      <t xml:space="preserve"> Causa : Derivado de la resectorización del programa del ramo 20 al 8, el registro de la MIR se hizo extemporáneo y el portal no permitió el registro de meta para este periodo. La meta alcanzada representa el 12.44% en relación a lo programado (meta 100% numerador 2,700; denominador 2,700) debido a los altos costos de mantenimiento, combustible y otros gastos directos e indirectos se esta revisando la pertinencia y factibilidad de la atención de localidades por Tienda Móvil, por lo cual la operación de las tiendas móviles durante este trimestre fue limitada. Efecto: Replanteamiento del esquema operativo de atención de localidades por tienda móvil. Otros Motivos:</t>
    </r>
  </si>
  <si>
    <r>
      <t xml:space="preserve">Porcentaje de aperturas de Tiendas en localidades objetivo respecto a las programadas.
</t>
    </r>
    <r>
      <rPr>
        <sz val="10"/>
        <rFont val="Soberana Sans"/>
        <family val="2"/>
      </rPr>
      <t xml:space="preserve"> Causa : Derivado de la resectorización del programa del ramo 20 al 8, el registro de la MIR se hizo extemporáneo y el portal no permitió el registro de meta para este periodo. La meta alcanzada fue superior a lo programado (meta 25; numerador 50; denominador 200) en 3.50 puntos porcentuales debido a los ajustes en la operación del Programa de Abasto Rural y de Diconsa derivados del cambio de administración que impulsaron una mayor participación comunitaria lo que derivo en una mayor apertura de tiendas. Efecto: Sin efectos cuantificables toda vez que las variaciones son mínimas  Otros Motivos:</t>
    </r>
  </si>
  <si>
    <r>
      <t xml:space="preserve">Porcentaje de compra de productos alimenticios de la Canasta Básica Diconsa
</t>
    </r>
    <r>
      <rPr>
        <sz val="10"/>
        <rFont val="Soberana Sans"/>
        <family val="2"/>
      </rPr>
      <t xml:space="preserve"> Causa : Derivado de la resectorización del programa del ramo 20 al 8, el registro de la MIR se hizo extemporáneo y el portal no permitió el registro de meta para este periodo. La meta alcanzada quedo por arriba de lo programado (meta 66.67; numerador 1,236,000,000; denominador 1,854,000,000) en 22.47 puntos porcentuales debido a que se priorizo la compra de productos alimenticios de la canasta básica a fin de mantener el abasto y la operación de las tiendas comunitarias, adicionalmente de que se incremento el número de productos de la canasta básica de 23 a 40  Efecto: Se garantiza el abasto de los productos de la canasta básica en las tiendas comunitarias. Otros Motivos:</t>
    </r>
  </si>
  <si>
    <r>
      <t xml:space="preserve">Porcentaje de compras de frijol a productores sociales
</t>
    </r>
    <r>
      <rPr>
        <sz val="10"/>
        <rFont val="Soberana Sans"/>
        <family val="2"/>
      </rPr>
      <t xml:space="preserve"> Causa : Derivado de la resectorización del programa del ramo 20 al 8, el registro de la MIR se hizo extemporáneo y el portal no permitió el registro de meta para este periodo.  La meta alcanzada representa el 303.34 de cumplimiento en relación a lo programado meta 20.01; numerador 1,168; denominador 5,838.  Lo anterior se debe a que el suministro de grano a sucursales y unidades operativas favoreció  en calidad y precio a productores sociales respecto de proveedores con figura de comercializadoras y distribuidoras, cabe señalar que las compras de frijol se realizan con base en la demanda de las tiendas comunitarias por lo que las cifras asentadas en el denominador se deben principalmente a las necesidades que imperan en su momento en las  sucursales y unidades operativas; es decir, los requerimientos bimestrales se comportan de manera variable. Efecto: Se tiene una suficiente disponibilidad de frijol para garantizar el abasto de frijol a las tiendas comunitarias. Otros Motivos:</t>
    </r>
  </si>
  <si>
    <r>
      <t xml:space="preserve">Porcentaje de compras de maíz a productores sociales
</t>
    </r>
    <r>
      <rPr>
        <sz val="10"/>
        <rFont val="Soberana Sans"/>
        <family val="2"/>
      </rPr>
      <t xml:space="preserve"> Causa : Derivado de la resectorización del programa del ramo 20 al 8, el registro de la MIR se hizo extemporáneo y el portal no permitió el registro de meta para este periodo. No se realizaron compras de maíz en el periodo toda vez que se tuvo la previsión en el mes de noviembre de adjudicar contratos y pedidos que permitieran llevar a cabo la transición sin afectar el abasto de maíz.  Efecto: Se ajustaran las metas de compra para los trimestres subsecuentes con base en las políticas de Precios de Garantía de SEGALMEX y las propias de DICONSA  Otros Motivos:</t>
    </r>
  </si>
  <si>
    <r>
      <t xml:space="preserve">Porcentaje de surtimiento de las tiendas por parte de los almacenes rurales.
</t>
    </r>
    <r>
      <rPr>
        <sz val="10"/>
        <rFont val="Soberana Sans"/>
        <family val="2"/>
      </rPr>
      <t xml:space="preserve"> Causa : Derivado de la resectorización del programa del ramo 20 al 8, el registro de la MIR se hizo extemporáneo y el portal no permitió el registro de meta para este periodo. La meta alcanzada quedo por debajo de la programada (meta 85; numerador 256,212,238; denominador 301,426,162.35) en 2.20 puntos porcentuales debido a los ajustes en la operación de Diconsa y del programa de Abasto Rural lo que ocasiono una ligera baja en el surtimiento a tiendas por parte de los almacenes rurales. Efecto: Sin efectos cuantificables toda vez que las variaciones son mínimas  Otros Motivos:</t>
    </r>
  </si>
  <si>
    <r>
      <t xml:space="preserve">Monto de ahorro generado por la compra de los productos de la Canasta Básica Diconsa
</t>
    </r>
    <r>
      <rPr>
        <sz val="10"/>
        <rFont val="Soberana Sans"/>
        <family val="2"/>
      </rPr>
      <t>Sin Información,Sin Justificación</t>
    </r>
  </si>
  <si>
    <r>
      <t xml:space="preserve">Promedio de venta por tienda
</t>
    </r>
    <r>
      <rPr>
        <sz val="10"/>
        <rFont val="Soberana Sans"/>
        <family val="2"/>
      </rPr>
      <t xml:space="preserve"> Causa : Derivado de la resectorización del programa del ramo 20 al 8, el registro de la MIR se hizo extemporáneo y el portal no permitió el registro de meta para este periodo. Lo alcanzado representa el 99.85% de lo programado 80,169.64 numerador 2,104,453,047.40; denominador 26,250. Efecto: Sin efectos cuantificables toda vez que las variaciones son mínimas  Otros Motivos:</t>
    </r>
  </si>
  <si>
    <r>
      <t xml:space="preserve">Porcentaje de tiendas supervisadas en el periodo
</t>
    </r>
    <r>
      <rPr>
        <sz val="10"/>
        <rFont val="Soberana Sans"/>
        <family val="2"/>
      </rPr>
      <t xml:space="preserve"> Causa : Derivado de la resectorización del programa del ramo 20 al 8, el registro de la MIR se hizo extemporáneo y el portal no permitió el registro de meta para este periodo. Lo alcanzado representa el 100.56% de lo programado meta 75; numerador 19,687.50; denominador 26,250  Efecto: Sin efectos cuantificables toda vez que las variaciones son mínimas  Otros Motivos:</t>
    </r>
  </si>
  <si>
    <r>
      <t xml:space="preserve">Porcentaje de tiendas que funcionan como Unidades de Servicio a la Comunidad
</t>
    </r>
    <r>
      <rPr>
        <sz val="10"/>
        <rFont val="Soberana Sans"/>
        <family val="2"/>
      </rPr>
      <t xml:space="preserve"> Causa : Derivado de la resectorización del programa del ramo 20 al 8, el registro de la MIR se hizo extemporáneo y el portal no permitió el registro de meta para este periodo. La meta alcanzada representa el 25.13% de lo programado (meta 45; numerador 11,812; denominador 26,250) debido a que las opciones existentes para considerar una tienda como unidad de servicio se redujo, un gran número de tiendas dejo de considerarse como unidad de servicio por definición.    Efecto: Se reduce el número de tiendas que fungen como unidades de Servicio, por ello se ajustara la meta.  Otros Motivos:Derivado del análisis y actualización del manual de operación de las tiendas comunitarias en el cual se reduce el número de servicios adicionales de 40 a 10; y de que por definición una Unidad de Servicios a la Comunidad es aquella tienda que cuente por lo menos con tres servicios adicionales al abasto, el número de tiendas identificadas como unidad de servicio se redujo considerablemente, lo cual sucedió a partir del segundo trimestre. A razón de lo anterior es que la meta para los trimestres 2,3 y 4 se ajusta a la baja.</t>
    </r>
  </si>
  <si>
    <r>
      <t xml:space="preserve">Porcentaje de tienda a cargo de mujeres
</t>
    </r>
    <r>
      <rPr>
        <sz val="10"/>
        <rFont val="Soberana Sans"/>
        <family val="2"/>
      </rPr>
      <t xml:space="preserve"> Causa : Derivado de la resectorización del programa del ramo 20 al 8, el registro de la MIR se hizo extemporáneo y el portal no permitió el registro de meta para este periodo. Lo alcanzado representa el 101.67% de lo programado meta 59.62; numerador 15,650; denominador 26,250)  Efecto: Sin efectos cuantificables toda vez que las variaciones son mínimas  Otros Motivos:</t>
    </r>
  </si>
  <si>
    <r>
      <t xml:space="preserve">Porcentaje de miembros de la red social capacitados.
</t>
    </r>
    <r>
      <rPr>
        <sz val="10"/>
        <rFont val="Soberana Sans"/>
        <family val="2"/>
      </rPr>
      <t xml:space="preserve"> Causa : Derivado de la resectorización del programa del ramo 20 al 8, el registro de la MIR se hizo extemporáneo y el portal no permitió el registro de meta para este periodo. La meta alcanzada representa el 45.36 de cumplimiento en relación a lo programado (meta 25; numerador 13,219; denominador 52,877) debido a que la cifra que se informa es preliminar toda vez que las evidencias de las capacitaciones realizadas en marzo aun se están procesando para su reporte y contabilización  Efecto: Las capacitaciones realizadas en marzo se verán reflejadas en el reporte del segundo trimestre, para dar cumplimiento a la meta conforme a lo programado.  Otros Motivos:</t>
    </r>
  </si>
  <si>
    <t>S240</t>
  </si>
  <si>
    <t xml:space="preserve">Programa de Concurrencia con las Entidades Federativas </t>
  </si>
  <si>
    <t>113-Coordinación General de Delegaciones</t>
  </si>
  <si>
    <t>6 - Elevar el ingreso de los productores y el empleo rural</t>
  </si>
  <si>
    <t>Contribuir al desarrollo económico incluyente mediante el incremento de la productividad en las Entidades Federativas</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</si>
  <si>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</si>
  <si>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</si>
  <si>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</si>
  <si>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</si>
  <si>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</si>
  <si>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</si>
  <si>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</si>
  <si>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</si>
  <si>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</si>
  <si>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</si>
  <si>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</si>
  <si>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</si>
  <si>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</si>
  <si>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</si>
  <si>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</si>
  <si>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</si>
  <si>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</si>
  <si>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</si>
  <si>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</si>
  <si>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</si>
  <si>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</si>
  <si>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</si>
  <si>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</si>
  <si>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</si>
  <si>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</si>
  <si>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</si>
  <si>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</si>
  <si>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</si>
  <si>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</si>
  <si>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</si>
  <si>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B 4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</si>
  <si>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</si>
  <si>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</si>
  <si>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5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</si>
  <si>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</si>
  <si>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</si>
  <si>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</si>
  <si>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</si>
  <si>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</si>
  <si>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</si>
  <si>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</si>
  <si>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</si>
  <si>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</si>
  <si>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</si>
  <si>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</si>
  <si>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</si>
  <si>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</si>
  <si>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</si>
  <si>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</si>
  <si>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</si>
  <si>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variación de la productividad total de los factores del sector agroalimentario.
</t>
    </r>
    <r>
      <rPr>
        <sz val="10"/>
        <rFont val="Soberana Sans"/>
        <family val="2"/>
      </rPr>
      <t>Sin Información,Sin Justificación</t>
    </r>
  </si>
  <si>
    <r>
      <t xml:space="preserve">P Tasa de variación en la productividad de la actividad económica apoyada en las Unidades de Producción Primaria del sector agropecuario, pesquero y acuícola en las Entidades Federativas.
</t>
    </r>
    <r>
      <rPr>
        <sz val="10"/>
        <rFont val="Soberana Sans"/>
        <family val="2"/>
      </rPr>
      <t>Sin Información,Sin Justificación</t>
    </r>
  </si>
  <si>
    <r>
      <t xml:space="preserve">C1 Tasa de variación del valor de los activos de las Unidades de Producción Primaria del sector agropecuario, pesquero y acuícola en las Entidades Federativas.
</t>
    </r>
    <r>
      <rPr>
        <sz val="10"/>
        <rFont val="Soberana Sans"/>
        <family val="2"/>
      </rPr>
      <t>Sin Información,Sin Justificación</t>
    </r>
  </si>
  <si>
    <r>
      <t xml:space="preserve">C2.1 Tasa de variación del índice de nivel tecnológico en la actividad agrícola.
</t>
    </r>
    <r>
      <rPr>
        <sz val="10"/>
        <rFont val="Soberana Sans"/>
        <family val="2"/>
      </rPr>
      <t>Sin Información,Sin Justificación</t>
    </r>
  </si>
  <si>
    <r>
      <t xml:space="preserve">C2.3 Tasa de variación del índice de nivel tecnológico en la actividad acuícola.
</t>
    </r>
    <r>
      <rPr>
        <sz val="10"/>
        <rFont val="Soberana Sans"/>
        <family val="2"/>
      </rPr>
      <t>Sin Información,Sin Justificación</t>
    </r>
  </si>
  <si>
    <r>
      <t xml:space="preserve">C2.4 Tasa de variación del índice de nivel tecnológico en la actividad pesquera.
</t>
    </r>
    <r>
      <rPr>
        <sz val="10"/>
        <rFont val="Soberana Sans"/>
        <family val="2"/>
      </rPr>
      <t>Sin Información,Sin Justificación</t>
    </r>
  </si>
  <si>
    <r>
      <t xml:space="preserve">C2.2 Tasa de variación del índice de nivel tecnológico en la actividad pecuaria.
</t>
    </r>
    <r>
      <rPr>
        <sz val="10"/>
        <rFont val="Soberana Sans"/>
        <family val="2"/>
      </rPr>
      <t>Sin Información,Sin Justificación</t>
    </r>
  </si>
  <si>
    <r>
      <t xml:space="preserve">C3 Porcentaje de las unidades de producción en las que se aplican las técnicas de producción adquiridas mediante la capacitación, transferencia de tecnología y asesoría.
</t>
    </r>
    <r>
      <rPr>
        <sz val="10"/>
        <rFont val="Soberana Sans"/>
        <family val="2"/>
      </rPr>
      <t>Sin Información,Sin Justificación</t>
    </r>
  </si>
  <si>
    <r>
      <t xml:space="preserve">A2. C1 Porcentaje de implementación de Proyectos estratégicos agrícolas, pecuarios, pesqueros y acuícolas.
</t>
    </r>
    <r>
      <rPr>
        <sz val="10"/>
        <rFont val="Soberana Sans"/>
        <family val="2"/>
      </rPr>
      <t>Sin Información,Sin Justificación</t>
    </r>
  </si>
  <si>
    <r>
      <t xml:space="preserve">A1.C1 Porcentaje de implementación de Proyectos Productivos agrícolas, pecuarios, pesqueros y acuícolas.
</t>
    </r>
    <r>
      <rPr>
        <sz val="10"/>
        <rFont val="Soberana Sans"/>
        <family val="2"/>
      </rPr>
      <t>Sin Información,Sin Justificación</t>
    </r>
  </si>
  <si>
    <r>
      <t xml:space="preserve">A3. C2 Porcentaje de Unidades de Producción Primaria con paquetes tecnológicos de pesca y acuacultura aplicados
</t>
    </r>
    <r>
      <rPr>
        <sz val="10"/>
        <rFont val="Soberana Sans"/>
        <family val="2"/>
      </rPr>
      <t>Sin Información,Sin Justificación</t>
    </r>
  </si>
  <si>
    <r>
      <t xml:space="preserve">A1. C2 Porcentaje de Unidades de Producción Primaria con paquetes tecnológicos agrícolas para cultivos cíclicos y perennes aplicados    
</t>
    </r>
    <r>
      <rPr>
        <sz val="10"/>
        <rFont val="Soberana Sans"/>
        <family val="2"/>
      </rPr>
      <t>Sin Información,Sin Justificación</t>
    </r>
  </si>
  <si>
    <r>
      <t xml:space="preserve">A2. C2 Porcentaje de Unidades de Producción Primaria con paquetes tecnológicos pecuarios para bovinos y especies menores aplicados
</t>
    </r>
    <r>
      <rPr>
        <sz val="10"/>
        <rFont val="Soberana Sans"/>
        <family val="2"/>
      </rPr>
      <t>Sin Información,Sin Justificación</t>
    </r>
  </si>
  <si>
    <r>
      <t xml:space="preserve">A1. C3 Porcentaje de establecimiento de Centros de capacitación, transferencia de tecnología y desarrollo regional sustentable.
</t>
    </r>
    <r>
      <rPr>
        <sz val="10"/>
        <rFont val="Soberana Sans"/>
        <family val="2"/>
      </rPr>
      <t>Sin Información,Sin Justificación</t>
    </r>
  </si>
  <si>
    <r>
      <t xml:space="preserve">A2.1. C3 Porcentaje de eventos de Capacitación realizados
</t>
    </r>
    <r>
      <rPr>
        <sz val="10"/>
        <rFont val="Soberana Sans"/>
        <family val="2"/>
      </rPr>
      <t>Sin Información,Sin Justificación</t>
    </r>
  </si>
  <si>
    <r>
      <t xml:space="preserve">A2.2.C3 Porcentaje de eventos de transferencia de tecnología realizados.
</t>
    </r>
    <r>
      <rPr>
        <sz val="10"/>
        <rFont val="Soberana Sans"/>
        <family val="2"/>
      </rPr>
      <t>Sin Información,Sin Justificación</t>
    </r>
  </si>
  <si>
    <r>
      <t xml:space="preserve">A3. C3 Porcentaje de eventos de asesoría realizados para el desarrollo de capacidades.
</t>
    </r>
    <r>
      <rPr>
        <sz val="10"/>
        <rFont val="Soberana Sans"/>
        <family val="2"/>
      </rPr>
      <t>Sin Información,Sin Justificación</t>
    </r>
  </si>
  <si>
    <r>
      <t xml:space="preserve">A4. C3  Porcentaje de unidades de producción primaria que reciben asistencia técnica para la elaboración de proyectos ejecutivos.
</t>
    </r>
    <r>
      <rPr>
        <sz val="10"/>
        <rFont val="Soberana Sans"/>
        <family val="2"/>
      </rPr>
      <t>Sin Información,Sin Justificación</t>
    </r>
  </si>
  <si>
    <t>S259</t>
  </si>
  <si>
    <t>Programa de Fomento a la Agricultura</t>
  </si>
  <si>
    <t>300-Subsecretaría de Agricultura</t>
  </si>
  <si>
    <t>Contribuir al desarrollo económico incluyente mediante Impulsar el desarrollo sostenible de las Unidades Económicas Rurales Agrícolas de pequeños y medianos productores agrícolas a través de incentivos que promuevan su capacidad productiva y económica, utilizando los recursos, suelo y agua, de manera sustentable y facilitando su integración a las cadenas productivas y comerciales.</t>
  </si>
  <si>
    <r>
      <t>F1 Índice de productividad de la población ocupada en la Rama Agrícola</t>
    </r>
    <r>
      <rPr>
        <i/>
        <sz val="10"/>
        <color indexed="30"/>
        <rFont val="Soberana Sans"/>
      </rPr>
      <t xml:space="preserve">
</t>
    </r>
  </si>
  <si>
    <t>((PIB primario agrícola del año tn a precios del año 2013 / Población ocupada del sector agrícola del año tn)/(PIB primario agrícola del año t0 a precios del año 2013 / Población ocupada del sector agrícola del año t0))*100</t>
  </si>
  <si>
    <t>Unidades Económicas Rurales Agrícolas incrementan su productividad</t>
  </si>
  <si>
    <r>
      <t>P1. Índice de valor de la producción agrícola</t>
    </r>
    <r>
      <rPr>
        <i/>
        <sz val="10"/>
        <color indexed="30"/>
        <rFont val="Soberana Sans"/>
      </rPr>
      <t xml:space="preserve">
</t>
    </r>
  </si>
  <si>
    <t>(Valor de la producción agrícola en el año tn/ Valor de la producción agrícola en el año t0)*100</t>
  </si>
  <si>
    <r>
      <t>P2. Porcentaje de Unidades Económicas Rurales apoyadas por el programa en el año</t>
    </r>
    <r>
      <rPr>
        <i/>
        <sz val="10"/>
        <color indexed="30"/>
        <rFont val="Soberana Sans"/>
      </rPr>
      <t xml:space="preserve">
</t>
    </r>
  </si>
  <si>
    <t>(Número de Unidades Económicas Rurales apoyadas por el programa en el año/ Total de Unidades Económicas Rurales)*100</t>
  </si>
  <si>
    <t>A C5. Unidades económicas rurales implementan el uso y aprovechamiento de energías renovables</t>
  </si>
  <si>
    <r>
      <t>C5.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</si>
  <si>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en el año tn/ Número de unidades económicas rurales agrícolas programadas a apoyar en el sexenio para el uso y aprovechamiento de energías renovables)*100</t>
  </si>
  <si>
    <t>B C1. Incentivos entregados a la actividad primaria en sus distintas etapas productivas conforme a su potencial productivo y de mercado.</t>
  </si>
  <si>
    <r>
      <t xml:space="preserve">C1. Porcentaje de Unidades Económicas Rurales Agrícolas con incentivos económicos entregados para incrementar su capitalización </t>
    </r>
    <r>
      <rPr>
        <i/>
        <sz val="10"/>
        <color indexed="30"/>
        <rFont val="Soberana Sans"/>
      </rPr>
      <t xml:space="preserve">
</t>
    </r>
  </si>
  <si>
    <t>(Número de UERA con incentivos económicos entregados para incrementar su capitalización/Número de UERA con dictamen positivo para incrementar su capitalización) *100</t>
  </si>
  <si>
    <t>C C3. Incentivos otorgados para impulsar el desarrollo de bioproductos de las UERA</t>
  </si>
  <si>
    <r>
      <t>C3. Porcentaje de incentivos otorgados a las UERAS para la producción y desarrollo de bioproductos.</t>
    </r>
    <r>
      <rPr>
        <i/>
        <sz val="10"/>
        <color indexed="30"/>
        <rFont val="Soberana Sans"/>
      </rPr>
      <t xml:space="preserve">
</t>
    </r>
  </si>
  <si>
    <t>(Número de incentivos otorgados a las UERAS para la producción y desarrollo de bioproductos / Número total incentivos solicitados)*100.</t>
  </si>
  <si>
    <t>D C4. Incentivos económicos otorgados para el mejoramiento productivo del suelo y agua en las UERA beneficiadas.</t>
  </si>
  <si>
    <r>
      <t>C4.2 Porcentaje de superficie tecnificada acumulada en el año n con respecto a la superficie programada en el sexenio</t>
    </r>
    <r>
      <rPr>
        <i/>
        <sz val="10"/>
        <color indexed="30"/>
        <rFont val="Soberana Sans"/>
      </rPr>
      <t xml:space="preserve">
</t>
    </r>
  </si>
  <si>
    <t>(Superficie tecnificada acumulada al año n / superficie programada en el sexenio)*100</t>
  </si>
  <si>
    <r>
      <t>C4.3 Porcentaje de la capacidad instalada para el almacenamiento de agua acumulada respecto la superficie programada en el sexenio</t>
    </r>
    <r>
      <rPr>
        <i/>
        <sz val="10"/>
        <color indexed="30"/>
        <rFont val="Soberana Sans"/>
      </rPr>
      <t xml:space="preserve">
</t>
    </r>
  </si>
  <si>
    <t>(Metros cúbicos de capacidad instalada para almacenamiento acumulada del agua en el año n/Metros cúbicos de capacidad instalada para almacenamiento programada en el sexenio)*100</t>
  </si>
  <si>
    <r>
      <t>C4.1 Porcentaje de hectáreas apoyadas para mejorar las condiciones productivas del suelo mediante el uso de buenas prácticas agrícolas.</t>
    </r>
    <r>
      <rPr>
        <i/>
        <sz val="10"/>
        <color indexed="30"/>
        <rFont val="Soberana Sans"/>
      </rPr>
      <t xml:space="preserve">
</t>
    </r>
  </si>
  <si>
    <t>(Número de hectáreas apoyadas para mejorar las condiciones productivas del suelo mediante el uso de buenas prácticas agrícolas / Número de hectáreas programadas que son población objetivo en el sexenio para mejorar las condiciones productivas del suelo mediante el uso de buenas prácticas agrícolas)*100</t>
  </si>
  <si>
    <t>E C2. Incentivos económicos entregados para impulsar el desarrollo regional e integral de las cadenas productivas agrícolas prioritarias, con base en políticas públicas enfocadas en el incremento de la capacidad productiva.</t>
  </si>
  <si>
    <r>
      <t xml:space="preserve">C2.1 Porcentaje de pequeños productores de café apoyados.  </t>
    </r>
    <r>
      <rPr>
        <i/>
        <sz val="10"/>
        <color indexed="30"/>
        <rFont val="Soberana Sans"/>
      </rPr>
      <t xml:space="preserve">
</t>
    </r>
  </si>
  <si>
    <t>(Número total de pequeños productores de café apoyados / número total de pequeños productores de café registrados en el padrón nacional cafetalero) * 100</t>
  </si>
  <si>
    <r>
      <t>C2.2 Porcentaje de solicitudes de Unidades Económicas Rurales Agrícolas (UERA) con incentivos económicos entregados para su vinculación a mercados respecto del total de solicitudes recibidas de UERAS para incentivos económicos para su vinculación a mercados</t>
    </r>
    <r>
      <rPr>
        <i/>
        <sz val="10"/>
        <color indexed="30"/>
        <rFont val="Soberana Sans"/>
      </rPr>
      <t xml:space="preserve">
</t>
    </r>
  </si>
  <si>
    <t>(Suma total de solicitudes de Unidades Económicas Rurales Agrícolas (UERA) con incentivos económicos entregados para su vinculación a mercados / Suma total solicitudes recibidas de UERAS para incentivos económicos para su vinculación a mercados) * 100</t>
  </si>
  <si>
    <t>F C7. Incentivos económicos entregados a las Unidades Económicas Rurales que detonan inversión en agrologística</t>
  </si>
  <si>
    <r>
      <t xml:space="preserve">C7. Porcentaje de solicitudes de UERAS pequeñas y medianos productores con incentivos económicos entregados para adquisición de infraestructura y equipamiento para incrementar el valor a sus productos respecto del total de solicitudes recibidas. </t>
    </r>
    <r>
      <rPr>
        <i/>
        <sz val="10"/>
        <color indexed="30"/>
        <rFont val="Soberana Sans"/>
      </rPr>
      <t xml:space="preserve">
</t>
    </r>
  </si>
  <si>
    <t>(Número de solicitudes de UERAS pequeñas y medianos productores con incentivos económicos entregados para adquisición de infraestructura y equipamiento para incrementar el valor a sus productos / Total de las solicitudes recibidas para adquisición de infraestructura y equipamiento para incrementar el valor a sus productos)* 100</t>
  </si>
  <si>
    <t>G C8. Incentivos económicos entregados a productores para certificación y normalización agroalimentaria</t>
  </si>
  <si>
    <r>
      <t>C8.1 Porcentaje de solicitudes de  UERAS pequeñas y medianos productores con incentivos económicos entregados para certificación de Producto, Proceso o de Personal respecto del total de solicitudes recibidas.</t>
    </r>
    <r>
      <rPr>
        <i/>
        <sz val="10"/>
        <color indexed="30"/>
        <rFont val="Soberana Sans"/>
      </rPr>
      <t xml:space="preserve">
</t>
    </r>
  </si>
  <si>
    <t>(Número de solicitudes de UERAS pequeñas y medianos productores con incentivos económicos entregados para certificación de Producto, Proceso o de Personal / Total de solicitudes de  incentivos económicos para certificación de Producto, Proceso o de Personal recibidas) * 100</t>
  </si>
  <si>
    <r>
      <t>C8.2 Porcentaje de solicitudes de UERAS pequeñas y medianos productores con incentivos económicos entregados para equipamiento de laboratorios para sanidad, inocuidad y calidad agrícola respecto del total de solicitudes recibidas.</t>
    </r>
    <r>
      <rPr>
        <i/>
        <sz val="10"/>
        <color indexed="30"/>
        <rFont val="Soberana Sans"/>
      </rPr>
      <t xml:space="preserve">
</t>
    </r>
  </si>
  <si>
    <t>(Número de solicitudes de UERAS pequeñas y medianos productores con incentivos económicos entregados para equipamiento de laboratorios para sanidad, inocuidad y calidad agrícola / Total de solicitudes de  incentivos económicos para equipamiento de laboratorios para sanidad, inocuidad y calidad agrícola recibidas) * 100</t>
  </si>
  <si>
    <t>H C6.2 Productores agropecuarios apoyados para mejorar su capacidad adaptativa ante siniestros agropecuarios.</t>
  </si>
  <si>
    <r>
      <t>C6.2.1 Índice de siniestralidad</t>
    </r>
    <r>
      <rPr>
        <i/>
        <sz val="10"/>
        <color indexed="30"/>
        <rFont val="Soberana Sans"/>
      </rPr>
      <t xml:space="preserve">
</t>
    </r>
  </si>
  <si>
    <t>(monto de indemnizaciones pagadas contra siniestros agropecuarios/ total de primas pagadas) * 100</t>
  </si>
  <si>
    <r>
      <t>C6.2.2 Potenciación de los incentivos económicos (Federal y Estatal) ante la ocurrencia de siniestros agropecuarios</t>
    </r>
    <r>
      <rPr>
        <i/>
        <sz val="10"/>
        <color indexed="30"/>
        <rFont val="Soberana Sans"/>
      </rPr>
      <t xml:space="preserve">
</t>
    </r>
  </si>
  <si>
    <t>(Monto de la suma asegurada que protege a las actividades productivas de productores agropecuarios, acuícolas y pesqueros ante la ocurrencia de siniestros agropecuarios/Monto de incentivos económicos asignados)</t>
  </si>
  <si>
    <t>I C10. Incentivos económicos otorgados para el fortalecimiento de las cadenas productivas agrícolas.</t>
  </si>
  <si>
    <r>
      <t xml:space="preserve">C10. Porcentaje de Comités Nacionales Sistema Producto Agrícolas con Incentivos para fortalecer las cadenas productivas agrícolas. </t>
    </r>
    <r>
      <rPr>
        <i/>
        <sz val="10"/>
        <color indexed="30"/>
        <rFont val="Soberana Sans"/>
      </rPr>
      <t xml:space="preserve">
</t>
    </r>
  </si>
  <si>
    <t>(Número de Comités Nacionales Sistemas Producto Agrícolas con incentivos económicos entregados /Número de Comités Nacionales Sistema Producto Agrícolas con dictamen positivo)*100</t>
  </si>
  <si>
    <t>J C9. Impulsar el desarrollo productivo de las Unidades Económicas Rurales Agrícolas ubicadas en el Sur Sureste del país</t>
  </si>
  <si>
    <r>
      <t>C9. Porcentaje de Unidades Económicas Rurales Agrícolas con incentivos económicos entregados para el Desarrollo productivo del Sur Sureste y Zonas Económicas Especiales.</t>
    </r>
    <r>
      <rPr>
        <i/>
        <sz val="10"/>
        <color indexed="30"/>
        <rFont val="Soberana Sans"/>
      </rPr>
      <t xml:space="preserve">
</t>
    </r>
  </si>
  <si>
    <t>(Número de Unidades Económicas Rurales Agrícolas con incentivos económicos entregados/Número de Unidades Económicas Rurales Agrícolas con dictamen positivo) *100</t>
  </si>
  <si>
    <t>K C11. Incentivos económicos entregados de riesgo compartido que faciliten el acceso en el mediano plazo al crédito formal a las Unidades Económicas Rurales Agrícolas, Pecuarias o Acuícolas</t>
  </si>
  <si>
    <r>
      <t>C11. Valor de la inversión detonada por los incentivos económicos entregados a través del componente riesgo compartido</t>
    </r>
    <r>
      <rPr>
        <i/>
        <sz val="10"/>
        <color indexed="30"/>
        <rFont val="Soberana Sans"/>
      </rPr>
      <t xml:space="preserve">
</t>
    </r>
  </si>
  <si>
    <t>(Monto de inversión total de las Unidades Económicas Rurales apoyadas en el año t/Monto total de incentivos económicos entregados a las Unidades Económicas Rurales en el año t)*100</t>
  </si>
  <si>
    <t>L C6.1 Incentivos otorgados a los productores para facilitar el acceso al financiamiento</t>
  </si>
  <si>
    <r>
      <t>C6.1.2 Promedio del monto otorgado para la reducción del costo del financiamiento</t>
    </r>
    <r>
      <rPr>
        <i/>
        <sz val="10"/>
        <color indexed="30"/>
        <rFont val="Soberana Sans"/>
      </rPr>
      <t xml:space="preserve">
</t>
    </r>
  </si>
  <si>
    <t>Monto otorgado para la reducción del costo del financiamiento/Total de beneficiarios del incentivo</t>
  </si>
  <si>
    <r>
      <t>C6.1.1 Crédito detonado por cada peso de garantía comprometida</t>
    </r>
    <r>
      <rPr>
        <i/>
        <sz val="10"/>
        <color indexed="30"/>
        <rFont val="Soberana Sans"/>
      </rPr>
      <t xml:space="preserve">
</t>
    </r>
  </si>
  <si>
    <t>Monto Total de los créditos otorgados /Monto Total de las garantías reservadas para los créditos otorgados.</t>
  </si>
  <si>
    <t>A 1 A1.C5 Apoyo a proyectos para el uso y aprovechamiento de energías renovables</t>
  </si>
  <si>
    <r>
      <t>A1.C5 Porcentaje de proyectos para el uso y aprovechamiento de energías renovables apoyados</t>
    </r>
    <r>
      <rPr>
        <i/>
        <sz val="10"/>
        <color indexed="30"/>
        <rFont val="Soberana Sans"/>
      </rPr>
      <t xml:space="preserve">
</t>
    </r>
  </si>
  <si>
    <t>(Número de proyectos apoyados para el uso y aprovechamiento de energías renovables /número de proyectos solicitados)*100</t>
  </si>
  <si>
    <t>B 2 A1.C1 Dictaminación de solicitudes de incentivos económicos para la capitalización.</t>
  </si>
  <si>
    <r>
      <t>A1.C1. Porcentaje de solicitudes dictaminadas positivas para apoyar la capitalización de las Unidades Económicas Rurales Agrícolas.</t>
    </r>
    <r>
      <rPr>
        <i/>
        <sz val="10"/>
        <color indexed="30"/>
        <rFont val="Soberana Sans"/>
      </rPr>
      <t xml:space="preserve">
</t>
    </r>
  </si>
  <si>
    <t>(Número de solicitudes dictaminadas positivas para apoyar la capitalización de las UERA/Número total de solicitudes recibidas para apoyar la capitalización de las UERA)*100</t>
  </si>
  <si>
    <t>C 3 A1.C3 Dictaminación de Proyectos</t>
  </si>
  <si>
    <r>
      <t>A1.C3 Porcentaje de solicitudes de las UERAS dictaminadas positivas para la producción y desarrollo de bioproductos.</t>
    </r>
    <r>
      <rPr>
        <i/>
        <sz val="10"/>
        <color indexed="30"/>
        <rFont val="Soberana Sans"/>
      </rPr>
      <t xml:space="preserve">
</t>
    </r>
  </si>
  <si>
    <t>(Número de solicitudes de las UERAS dictaminadas positivas para la producción y desarrollo de bioproductos / Total de solicitudes recibidas)*100</t>
  </si>
  <si>
    <t>D 4 A1.C4 Otorgamiento de incentivos económicos para la tecnificación de Riego, implementación de prácticas y tecnologías sustentables</t>
  </si>
  <si>
    <r>
      <t>A1.C4.1 Porcentaje de proyectos apoyados para mejorar las condiciones productivas del suelo mediante el uso de buenas prácticas agrícolas.</t>
    </r>
    <r>
      <rPr>
        <i/>
        <sz val="10"/>
        <color indexed="30"/>
        <rFont val="Soberana Sans"/>
      </rPr>
      <t xml:space="preserve">
</t>
    </r>
  </si>
  <si>
    <t>(Número de proyectos apoyados para mejorar las condiciones productivas del suelo mediante el uso de buenas prácticas agrícolas / Número total de proyectos recibidos para mejorar las condiciones productivas del suelo mediante el uso de buenas prácticas agrícolas en el año)*100</t>
  </si>
  <si>
    <r>
      <t>A1.C4.3 Porcentaje proyectos apoyados para infraestructura de captación, manejo y almacenamiento de agua con respecto al total proyectos dictaminados positivos para infraestructura de captación, manejo y almacenamiento de agua</t>
    </r>
    <r>
      <rPr>
        <i/>
        <sz val="10"/>
        <color indexed="30"/>
        <rFont val="Soberana Sans"/>
      </rPr>
      <t xml:space="preserve">
</t>
    </r>
  </si>
  <si>
    <t>(proyectos apoyados para infraestructura de captación, manejo y almacenamiento de agua / proyectos dictaminados positivos para infraestructura de captación, manejo y almacenamiento de agua)*100</t>
  </si>
  <si>
    <r>
      <t>A1.C4.2 Porcentaje de proyectos apoyados para tecnificación del Riego respecto al total de proyectos dictaminados positivos</t>
    </r>
    <r>
      <rPr>
        <i/>
        <sz val="10"/>
        <color indexed="30"/>
        <rFont val="Soberana Sans"/>
      </rPr>
      <t xml:space="preserve">
</t>
    </r>
  </si>
  <si>
    <t>(Número de proyectos apoyados para Tecnificación del Riego apoyados / Total de proyectos dictaminados positivos para Tecnificación del Riego)* 100</t>
  </si>
  <si>
    <t>E 5 A1.C2.2 Dictaminación de solicitudes recibidas</t>
  </si>
  <si>
    <r>
      <t>A1.C2.2 Porcentaje de solicitudes dictaminadas de UERAS para incentivos económicos para su vinculación a mercados respecto del total de solicitudes recibidas de UERAS para incentivos económicos para su vinculación a mercados.</t>
    </r>
    <r>
      <rPr>
        <i/>
        <sz val="10"/>
        <color indexed="30"/>
        <rFont val="Soberana Sans"/>
      </rPr>
      <t xml:space="preserve">
</t>
    </r>
  </si>
  <si>
    <t>(Número de solicitudes dictaminadas de UERAS para incentivos económicos para su vinculación a mercados /Número total de solicitudes recibidas de UERAS para incentivos económicos para su vinculación a mercados) *100</t>
  </si>
  <si>
    <t>E 6 A1.C2.1 Dictaminación de solicitudes del Subcomponente Pequeños Productores de Café</t>
  </si>
  <si>
    <r>
      <t>A1.C2.1. Porcentaje de solicitudes dictaminadas del Subcomponente Sustentabilidad y Bienestar para Pequeños Productores de Café</t>
    </r>
    <r>
      <rPr>
        <i/>
        <sz val="10"/>
        <color indexed="30"/>
        <rFont val="Soberana Sans"/>
      </rPr>
      <t xml:space="preserve">
</t>
    </r>
  </si>
  <si>
    <t>(Total de solicitudes dictaminadas del Subcomponente Sustentabilidad y Bienestar para Pequeños Productores de Café en el plazo establecido en las Reglas de Operación/Total de solicitudes recibidas del Subcomponente Sustentabilidad y Bienestar para Pequeños Productores de Café)*100</t>
  </si>
  <si>
    <t>F 7 A1.C7 Dictaminación de solicitudes</t>
  </si>
  <si>
    <r>
      <t>A1.C7 Porcentaje de solicitudes evaluadas para otorgar incentivos económicos  para la adquisición de infraestructura y equipamiento para incrementar el valor a sus productos</t>
    </r>
    <r>
      <rPr>
        <i/>
        <sz val="10"/>
        <color indexed="30"/>
        <rFont val="Soberana Sans"/>
      </rPr>
      <t xml:space="preserve">
</t>
    </r>
  </si>
  <si>
    <t>(Número de solicitudes evaluadas para otorgar incentivos económicos  para la adquisición de infraestructura y equipamiento para incrementar el valor a sus productos / Total de solicitudes recibidas para otorgar incentivos económicos  para la adquisición de infraestructura y equipamiento para incrementar el valor a sus productos)*100</t>
  </si>
  <si>
    <t>G 8 A1.C8 Dictaminación de solicitudes</t>
  </si>
  <si>
    <r>
      <t xml:space="preserve">A1.C8.1 Porcentaje de solicitudes evaluadas para otorgar incentivos económicos  para certificación de Producto, Proceso o de Personal </t>
    </r>
    <r>
      <rPr>
        <i/>
        <sz val="10"/>
        <color indexed="30"/>
        <rFont val="Soberana Sans"/>
      </rPr>
      <t xml:space="preserve">
</t>
    </r>
  </si>
  <si>
    <t>(Número de solicitudes evaluadas para otorgar incentivos económicos  para certificación de Producto, Proceso o de Personal / Número total de solicitudes recibidas para otorgar incentivos económicos  para certificación de Producto, Proceso o de Personal) * 100</t>
  </si>
  <si>
    <r>
      <t>A1.C8.2 Porcentaje de solicitudes evaluadas para otorgar incentivos económicos para equipamiento de laboratorios para sanidad, inocuidad y calidad agrícola</t>
    </r>
    <r>
      <rPr>
        <i/>
        <sz val="10"/>
        <color indexed="30"/>
        <rFont val="Soberana Sans"/>
      </rPr>
      <t xml:space="preserve">
</t>
    </r>
  </si>
  <si>
    <t>(Número de solicitudes evaluadas para otorgar incentivos económicos para equipamiento de laboratorios para sanidad, inocuidad y calidad agrícola/ Número total de solicitudes recibidas para otorgar incentivos económicos equipamiento de laboratorios para sanidad, inocuidad y calidad agrícola) * 100</t>
  </si>
  <si>
    <t>H 9 A1.C6.2 Contratación de Pólizas para asegurar activos productivos ante la ocurrencia de siniestros agropecuarios</t>
  </si>
  <si>
    <r>
      <t>A1.C6.2.2 Porcentaje de superficie elegible asegurada ante la ocurrencia de siniestros</t>
    </r>
    <r>
      <rPr>
        <i/>
        <sz val="10"/>
        <color indexed="30"/>
        <rFont val="Soberana Sans"/>
      </rPr>
      <t xml:space="preserve">
</t>
    </r>
  </si>
  <si>
    <t>(Superficie elegible asegurada contra siniestros agropecuarios / total de superficie elegible)*100</t>
  </si>
  <si>
    <r>
      <t>A1.C6.2.1 Porcentaje de unidades animal aseguradas ante la ocurrencia de siniestros</t>
    </r>
    <r>
      <rPr>
        <i/>
        <sz val="10"/>
        <color indexed="30"/>
        <rFont val="Soberana Sans"/>
      </rPr>
      <t xml:space="preserve">
</t>
    </r>
  </si>
  <si>
    <t>(Unidades animal elegible asegurada contra siniestros agropecuarios /total de unidades animal elegible)*100</t>
  </si>
  <si>
    <t>I 10 A1.C10 Dictaminación de solicitudes del componente Fortalecimiento a la Cadena Productiva</t>
  </si>
  <si>
    <r>
      <t>A1.C10 Porcentaje de solicitudes dictaminadas positivas para el desarrollo de las cadenas productivas</t>
    </r>
    <r>
      <rPr>
        <i/>
        <sz val="10"/>
        <color indexed="30"/>
        <rFont val="Soberana Sans"/>
      </rPr>
      <t xml:space="preserve">
</t>
    </r>
  </si>
  <si>
    <t>(Número de solicitudes dictaminadas positivas para el desarrollo de las cadenas productivas /Número total de solicitudes para el desarrollo de las cadenas productivas) *100</t>
  </si>
  <si>
    <t>J 11 A1.C9 Dictaminación de solicitudes del Componente Sur Sureste y Zonas Económicas Especiales</t>
  </si>
  <si>
    <r>
      <t>A1.C9 Porcentaje de solicitudes dictaminadas positivas para el desarrollo productivo del sur sureste y zonas económicas especiales</t>
    </r>
    <r>
      <rPr>
        <i/>
        <sz val="10"/>
        <color indexed="30"/>
        <rFont val="Soberana Sans"/>
      </rPr>
      <t xml:space="preserve">
</t>
    </r>
  </si>
  <si>
    <t>(Número de solicitudes dictaminados positivas/Número total de solicitudes recibidas) *100</t>
  </si>
  <si>
    <t>K 12 A1.C11 Dictaminación de solicitudes del Componente Riesgo Compartido</t>
  </si>
  <si>
    <r>
      <t>A1.C11 Porcentaje de solicitudes dictaminadas positivas</t>
    </r>
    <r>
      <rPr>
        <i/>
        <sz val="10"/>
        <color indexed="30"/>
        <rFont val="Soberana Sans"/>
      </rPr>
      <t xml:space="preserve">
</t>
    </r>
  </si>
  <si>
    <t xml:space="preserve">(Número de solicitudes dictaminadas positivas en el año t/Número de solicitudes recibidas para el Componente Riesgo Compartido en el año t)*100    </t>
  </si>
  <si>
    <t>L 13 A1.C6.1 Respaldo de créditos con el incentivo de garantías</t>
  </si>
  <si>
    <r>
      <t>A1.C6.1 Porcentaje del incentivo de garantías que respaldan créditos de hasta 700,000 UDIS</t>
    </r>
    <r>
      <rPr>
        <i/>
        <sz val="10"/>
        <color indexed="30"/>
        <rFont val="Soberana Sans"/>
      </rPr>
      <t xml:space="preserve">
</t>
    </r>
  </si>
  <si>
    <t>(número créditos menores o iguales a 700,000 UDIS generados/número total de créditos detonados con el incentivo de garantías)*100</t>
  </si>
  <si>
    <r>
      <t xml:space="preserve">F1 Índice de productividad de la población ocupada en la Rama Agrícola
</t>
    </r>
    <r>
      <rPr>
        <sz val="10"/>
        <rFont val="Soberana Sans"/>
        <family val="2"/>
      </rPr>
      <t>Sin Información,Sin Justificación</t>
    </r>
  </si>
  <si>
    <r>
      <t xml:space="preserve">P1. Índice de valor de la producción agrícola
</t>
    </r>
    <r>
      <rPr>
        <sz val="10"/>
        <rFont val="Soberana Sans"/>
        <family val="2"/>
      </rPr>
      <t>Sin Información,Sin Justificación</t>
    </r>
  </si>
  <si>
    <r>
      <t xml:space="preserve">P2. Porcentaje de Unidades Económicas Rurales apoyadas por el programa en el año
</t>
    </r>
    <r>
      <rPr>
        <sz val="10"/>
        <rFont val="Soberana Sans"/>
        <family val="2"/>
      </rPr>
      <t>Sin Información,Sin Justificación</t>
    </r>
  </si>
  <si>
    <r>
      <t xml:space="preserve">C5. Porcentaje de unidades económicas rurales agrícolas apoyadas para el uso y aprovechamiento de energías renovables
</t>
    </r>
    <r>
      <rPr>
        <sz val="10"/>
        <rFont val="Soberana Sans"/>
        <family val="2"/>
      </rPr>
      <t>Sin Información,Sin Justificación</t>
    </r>
  </si>
  <si>
    <r>
      <t xml:space="preserve">C1. Porcentaje de Unidades Económicas Rurales Agrícolas con incentivos económicos entregados para incrementar su capitalización 
</t>
    </r>
    <r>
      <rPr>
        <sz val="10"/>
        <rFont val="Soberana Sans"/>
        <family val="2"/>
      </rPr>
      <t>Sin Información,Sin Justificación</t>
    </r>
  </si>
  <si>
    <r>
      <t xml:space="preserve">C3. Porcentaje de incentivos otorgados a las UERAS para la producción y desarrollo de bioproductos.
</t>
    </r>
    <r>
      <rPr>
        <sz val="10"/>
        <rFont val="Soberana Sans"/>
        <family val="2"/>
      </rPr>
      <t>Sin Información,Sin Justificación</t>
    </r>
  </si>
  <si>
    <r>
      <t xml:space="preserve">C4.2 Porcentaje de superficie tecnificada acumulada en el año n con respecto a la superficie programada en el sexenio
</t>
    </r>
    <r>
      <rPr>
        <sz val="10"/>
        <rFont val="Soberana Sans"/>
        <family val="2"/>
      </rPr>
      <t>Sin Información,Sin Justificación</t>
    </r>
  </si>
  <si>
    <r>
      <t xml:space="preserve">C4.3 Porcentaje de la capacidad instalada para el almacenamiento de agua acumulada respecto la superficie programada en el sexenio
</t>
    </r>
    <r>
      <rPr>
        <sz val="10"/>
        <rFont val="Soberana Sans"/>
        <family val="2"/>
      </rPr>
      <t>Sin Información,Sin Justificación</t>
    </r>
  </si>
  <si>
    <r>
      <t xml:space="preserve">C4.1 Porcentaje de hectáreas apoyadas para mejorar las condiciones productivas del suelo mediante el uso de buenas prácticas agrícolas.
</t>
    </r>
    <r>
      <rPr>
        <sz val="10"/>
        <rFont val="Soberana Sans"/>
        <family val="2"/>
      </rPr>
      <t>Sin Información,Sin Justificación</t>
    </r>
  </si>
  <si>
    <r>
      <t xml:space="preserve">C2.1 Porcentaje de pequeños productores de café apoyados.  
</t>
    </r>
    <r>
      <rPr>
        <sz val="10"/>
        <rFont val="Soberana Sans"/>
        <family val="2"/>
      </rPr>
      <t>Sin Información,Sin Justificación</t>
    </r>
  </si>
  <si>
    <r>
      <t xml:space="preserve">C2.2 Porcentaje de solicitudes de Unidades Económicas Rurales Agrícolas (UERA) con incentivos económicos entregados para su vinculación a mercados respecto del total de solicitudes recibidas de UERAS para incentivos económicos para su vinculación a mercados
</t>
    </r>
    <r>
      <rPr>
        <sz val="10"/>
        <rFont val="Soberana Sans"/>
        <family val="2"/>
      </rPr>
      <t>Sin Información,Sin Justificación</t>
    </r>
  </si>
  <si>
    <r>
      <t xml:space="preserve">C7. Porcentaje de solicitudes de UERAS pequeñas y medianos productores con incentivos económicos entregados para adquisición de infraestructura y equipamiento para incrementar el valor a sus productos respecto del total de solicitudes recibidas. 
</t>
    </r>
    <r>
      <rPr>
        <sz val="10"/>
        <rFont val="Soberana Sans"/>
        <family val="2"/>
      </rPr>
      <t>Sin Información,Sin Justificación</t>
    </r>
  </si>
  <si>
    <r>
      <t xml:space="preserve">C8.1 Porcentaje de solicitudes de  UERAS pequeñas y medianos productores con incentivos económicos entregados para certificación de Producto, Proceso o de Personal respecto del total de solicitudes recibidas.
</t>
    </r>
    <r>
      <rPr>
        <sz val="10"/>
        <rFont val="Soberana Sans"/>
        <family val="2"/>
      </rPr>
      <t>Sin Información,Sin Justificación</t>
    </r>
  </si>
  <si>
    <r>
      <t xml:space="preserve">C8.2 Porcentaje de solicitudes de UERAS pequeñas y medianos productores con incentivos económicos entregados para equipamiento de laboratorios para sanidad, inocuidad y calidad agrícola respecto del total de solicitudes recibidas.
</t>
    </r>
    <r>
      <rPr>
        <sz val="10"/>
        <rFont val="Soberana Sans"/>
        <family val="2"/>
      </rPr>
      <t>Sin Información,Sin Justificación</t>
    </r>
  </si>
  <si>
    <r>
      <t xml:space="preserve">C6.2.1 Índice de siniestralidad
</t>
    </r>
    <r>
      <rPr>
        <sz val="10"/>
        <rFont val="Soberana Sans"/>
        <family val="2"/>
      </rPr>
      <t>Sin Información,Sin Justificación</t>
    </r>
  </si>
  <si>
    <r>
      <t xml:space="preserve">C6.2.2 Potenciación de los incentivos económicos (Federal y Estatal) ante la ocurrencia de siniestros agropecuarios
</t>
    </r>
    <r>
      <rPr>
        <sz val="10"/>
        <rFont val="Soberana Sans"/>
        <family val="2"/>
      </rPr>
      <t>Sin Información,Sin Justificación</t>
    </r>
  </si>
  <si>
    <r>
      <t xml:space="preserve">C10. Porcentaje de Comités Nacionales Sistema Producto Agrícolas con Incentivos para fortalecer las cadenas productivas agrícolas. 
</t>
    </r>
    <r>
      <rPr>
        <sz val="10"/>
        <rFont val="Soberana Sans"/>
        <family val="2"/>
      </rPr>
      <t>Sin Información,Sin Justificación</t>
    </r>
  </si>
  <si>
    <r>
      <t xml:space="preserve">C9. Porcentaje de Unidades Económicas Rurales Agrícolas con incentivos económicos entregados para el Desarrollo productivo del Sur Sureste y Zonas Económicas Especiales.
</t>
    </r>
    <r>
      <rPr>
        <sz val="10"/>
        <rFont val="Soberana Sans"/>
        <family val="2"/>
      </rPr>
      <t>Sin Información,Sin Justificación</t>
    </r>
  </si>
  <si>
    <r>
      <t xml:space="preserve">C11. Valor de la inversión detonada por los incentivos económicos entregados a través del componente riesgo compartido
</t>
    </r>
    <r>
      <rPr>
        <sz val="10"/>
        <rFont val="Soberana Sans"/>
        <family val="2"/>
      </rPr>
      <t>Sin Información,Sin Justificación</t>
    </r>
  </si>
  <si>
    <r>
      <t xml:space="preserve">C6.1.2 Promedio del monto otorgado para la reducción del costo del financiamiento
</t>
    </r>
    <r>
      <rPr>
        <sz val="10"/>
        <rFont val="Soberana Sans"/>
        <family val="2"/>
      </rPr>
      <t>Sin Información,Sin Justificación</t>
    </r>
  </si>
  <si>
    <r>
      <t xml:space="preserve">C6.1.1 Crédito detonado por cada peso de garantía comprometida
</t>
    </r>
    <r>
      <rPr>
        <sz val="10"/>
        <rFont val="Soberana Sans"/>
        <family val="2"/>
      </rPr>
      <t>Sin Información,Sin Justificación</t>
    </r>
  </si>
  <si>
    <r>
      <t xml:space="preserve">A1.C5 Porcentaje de proyectos para el uso y aprovechamiento de energías renovables apoyados
</t>
    </r>
    <r>
      <rPr>
        <sz val="10"/>
        <rFont val="Soberana Sans"/>
        <family val="2"/>
      </rPr>
      <t xml:space="preserve"> Causa : Durante el Primer trimestre de 2019 el proceso operativo del Componente se encuentra en la fase de recepción de solicitudes (20 de marzo y hasta el 12 de abril) por lo que el avance del indicador se programó con un 0%.  Efecto: No se tienen efectos derivado de que se está trabajando de acuerdo a lo programado. Otros Motivos:</t>
    </r>
  </si>
  <si>
    <r>
      <t xml:space="preserve">A1.C1. Porcentaje de solicitudes dictaminadas positivas para apoyar la capitalización de las Unidades Económicas Rurales Agrícolas.
</t>
    </r>
    <r>
      <rPr>
        <sz val="10"/>
        <rFont val="Soberana Sans"/>
        <family val="2"/>
      </rPr>
      <t>Sin Información,Sin Justificación</t>
    </r>
  </si>
  <si>
    <r>
      <t xml:space="preserve">A1.C3 Porcentaje de solicitudes de las UERAS dictaminadas positivas para la producción y desarrollo de bioproductos.
</t>
    </r>
    <r>
      <rPr>
        <sz val="10"/>
        <rFont val="Soberana Sans"/>
        <family val="2"/>
      </rPr>
      <t>Sin Información,Sin Justificación</t>
    </r>
  </si>
  <si>
    <r>
      <t xml:space="preserve">A1.C4.1 Porcentaje de proyectos apoyados para mejorar las condiciones productivas del suelo mediante el uso de buenas prácticas agrícolas.
</t>
    </r>
    <r>
      <rPr>
        <sz val="10"/>
        <rFont val="Soberana Sans"/>
        <family val="2"/>
      </rPr>
      <t xml:space="preserve"> Causa : Durante el Primer trimestre de 2019 el proceso operativo del Incentivo se encuentra en la fase de recepción de solicitudes (20 de marzo y hasta el 12 de abril) por lo que el avance del indicador se programó con un 0%, y como puede observarse, el comportamiento es acorde a lo programado. Efecto: No se tienen efectos derivado de que se está trabajando de acuerdo a lo programado. Otros Motivos:Este indicador se agregó a la MIR del Programa en el mes de marzo y el PASH no permitió cargar las metas trimestrales, sólo la anual; la meta programada para este periodo es: Meta 0.00, Numerador 0.00, Denominador 20,000.00. </t>
    </r>
  </si>
  <si>
    <r>
      <t xml:space="preserve">A1.C4.3 Porcentaje proyectos apoyados para infraestructura de captación, manejo y almacenamiento de agua con respecto al total proyectos dictaminados positivos para infraestructura de captación, manejo y almacenamiento de agua
</t>
    </r>
    <r>
      <rPr>
        <sz val="10"/>
        <rFont val="Soberana Sans"/>
        <family val="2"/>
      </rPr>
      <t>Sin Información,Sin Justificación</t>
    </r>
  </si>
  <si>
    <r>
      <t xml:space="preserve">A1.C4.2 Porcentaje de proyectos apoyados para tecnificación del Riego respecto al total de proyectos dictaminados positivos
</t>
    </r>
    <r>
      <rPr>
        <sz val="10"/>
        <rFont val="Soberana Sans"/>
        <family val="2"/>
      </rPr>
      <t>Sin Información,Sin Justificación</t>
    </r>
  </si>
  <si>
    <r>
      <t xml:space="preserve">A1.C2.2 Porcentaje de solicitudes dictaminadas de UERAS para incentivos económicos para su vinculación a mercados respecto del total de solicitudes recibidas de UERAS para incentivos económicos para su vinculación a mercados.
</t>
    </r>
    <r>
      <rPr>
        <sz val="10"/>
        <rFont val="Soberana Sans"/>
        <family val="2"/>
      </rPr>
      <t>Sin Información,Sin Justificación</t>
    </r>
  </si>
  <si>
    <r>
      <t xml:space="preserve">A1.C2.1. Porcentaje de solicitudes dictaminadas del Subcomponente Sustentabilidad y Bienestar para Pequeños Productores de Café
</t>
    </r>
    <r>
      <rPr>
        <sz val="10"/>
        <rFont val="Soberana Sans"/>
        <family val="2"/>
      </rPr>
      <t>Sin Información,Sin Justificación</t>
    </r>
  </si>
  <si>
    <r>
      <t xml:space="preserve">A1.C7 Porcentaje de solicitudes evaluadas para otorgar incentivos económicos  para la adquisición de infraestructura y equipamiento para incrementar el valor a sus productos
</t>
    </r>
    <r>
      <rPr>
        <sz val="10"/>
        <rFont val="Soberana Sans"/>
        <family val="2"/>
      </rPr>
      <t>Sin Información,Sin Justificación</t>
    </r>
  </si>
  <si>
    <r>
      <t xml:space="preserve">A1.C8.1 Porcentaje de solicitudes evaluadas para otorgar incentivos económicos  para certificación de Producto, Proceso o de Personal 
</t>
    </r>
    <r>
      <rPr>
        <sz val="10"/>
        <rFont val="Soberana Sans"/>
        <family val="2"/>
      </rPr>
      <t>Sin Información,Sin Justificación</t>
    </r>
  </si>
  <si>
    <r>
      <t xml:space="preserve">A1.C8.2 Porcentaje de solicitudes evaluadas para otorgar incentivos económicos para equipamiento de laboratorios para sanidad, inocuidad y calidad agrícola
</t>
    </r>
    <r>
      <rPr>
        <sz val="10"/>
        <rFont val="Soberana Sans"/>
        <family val="2"/>
      </rPr>
      <t>Sin Información,Sin Justificación</t>
    </r>
  </si>
  <si>
    <r>
      <t xml:space="preserve">A1.C6.2.2 Porcentaje de superficie elegible asegurada ante la ocurrencia de siniestros
</t>
    </r>
    <r>
      <rPr>
        <sz val="10"/>
        <rFont val="Soberana Sans"/>
        <family val="2"/>
      </rPr>
      <t>Sin Información,Sin Justificación</t>
    </r>
  </si>
  <si>
    <r>
      <t xml:space="preserve">A1.C6.2.1 Porcentaje de unidades animal aseguradas ante la ocurrencia de siniestros
</t>
    </r>
    <r>
      <rPr>
        <sz val="10"/>
        <rFont val="Soberana Sans"/>
        <family val="2"/>
      </rPr>
      <t>Sin Información,Sin Justificación</t>
    </r>
  </si>
  <si>
    <r>
      <t xml:space="preserve">A1.C10 Porcentaje de solicitudes dictaminadas positivas para el desarrollo de las cadenas productivas
</t>
    </r>
    <r>
      <rPr>
        <sz val="10"/>
        <rFont val="Soberana Sans"/>
        <family val="2"/>
      </rPr>
      <t>Sin Información,Sin Justificación</t>
    </r>
  </si>
  <si>
    <r>
      <t xml:space="preserve">A1.C9 Porcentaje de solicitudes dictaminadas positivas para el desarrollo productivo del sur sureste y zonas económicas especiales
</t>
    </r>
    <r>
      <rPr>
        <sz val="10"/>
        <rFont val="Soberana Sans"/>
        <family val="2"/>
      </rPr>
      <t>Sin Información,Sin Justificación</t>
    </r>
  </si>
  <si>
    <r>
      <t xml:space="preserve">A1.C11 Porcentaje de solicitudes dictaminadas positivas
</t>
    </r>
    <r>
      <rPr>
        <sz val="10"/>
        <rFont val="Soberana Sans"/>
        <family val="2"/>
      </rPr>
      <t>Sin Información,Sin Justificación</t>
    </r>
  </si>
  <si>
    <r>
      <t xml:space="preserve">A1.C6.1 Porcentaje del incentivo de garantías que respaldan créditos de hasta 700,000 UDIS
</t>
    </r>
    <r>
      <rPr>
        <sz val="10"/>
        <rFont val="Soberana Sans"/>
        <family val="2"/>
      </rPr>
      <t>Sin Información,Sin Justificación</t>
    </r>
  </si>
  <si>
    <t>S260</t>
  </si>
  <si>
    <t>Programa de Fomento Ganadero</t>
  </si>
  <si>
    <t>116-Coordinación General de Ganadería</t>
  </si>
  <si>
    <t>Contribuir al desarrollo económico incluyente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</si>
  <si>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</si>
  <si>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</si>
  <si>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</si>
  <si>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A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</si>
  <si>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</si>
  <si>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</si>
  <si>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B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</si>
  <si>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</si>
  <si>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</si>
  <si>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</si>
  <si>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</si>
  <si>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</si>
  <si>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D C4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</si>
  <si>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C4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</si>
  <si>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</si>
  <si>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A 1 A1.C1 Dictamen de solicitudes para el otorgamiento de incentivos económicos para capitalización productiva pecuaria</t>
  </si>
  <si>
    <r>
      <t>A1.C1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</si>
  <si>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</si>
  <si>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B 2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</si>
  <si>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</si>
  <si>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</si>
  <si>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C 3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</si>
  <si>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</si>
  <si>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</si>
  <si>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t>D 4 A4.C4 Dictamen de solicitudes para el otorgamiento de incentivos para Sustentabilidad Pecuaria</t>
  </si>
  <si>
    <r>
      <t>A4.C4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</si>
  <si>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</si>
  <si>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r>
      <t xml:space="preserve">P.1. Índice de productividad de la población ocupada en el Subsector Agroalimentario Ganadero.
</t>
    </r>
    <r>
      <rPr>
        <sz val="10"/>
        <rFont val="Soberana Sans"/>
        <family val="2"/>
      </rPr>
      <t>Sin Información,Sin Justificación</t>
    </r>
  </si>
  <si>
    <r>
      <t xml:space="preserve">C1 Porcentaje de Unidades Económicas Pecuarias con incentivos económicos otorgados para capitalización productiva pecuaria.
</t>
    </r>
    <r>
      <rPr>
        <sz val="10"/>
        <rFont val="Soberana Sans"/>
        <family val="2"/>
      </rPr>
      <t>Sin Información,Sin Justificación</t>
    </r>
  </si>
  <si>
    <r>
      <t xml:space="preserve">C3 Porcentaje de personas físicas y morales con incentivos económicos entregados para Investigación, Innovación y Desarrollo Tecnológico Pecuario.
</t>
    </r>
    <r>
      <rPr>
        <sz val="10"/>
        <rFont val="Soberana Sans"/>
        <family val="2"/>
      </rPr>
      <t>Sin Información,Sin Justificación</t>
    </r>
  </si>
  <si>
    <r>
      <t xml:space="preserve">C2. Porcentaje de Unidades Económicas Pecuarias con incentivos económicos otorgados para Estrategias Integrales para la cadena productiva pecuaria.
</t>
    </r>
    <r>
      <rPr>
        <sz val="10"/>
        <rFont val="Soberana Sans"/>
        <family val="2"/>
      </rPr>
      <t>Sin Información,Sin Justificación</t>
    </r>
  </si>
  <si>
    <r>
      <t xml:space="preserve">C4 Porcentaje de Unidades Económicas  Pecuarias con incentivos económicos para sustentabilidad pecuaria.  
</t>
    </r>
    <r>
      <rPr>
        <sz val="10"/>
        <rFont val="Soberana Sans"/>
        <family val="2"/>
      </rPr>
      <t>Sin Información,Sin Justificación</t>
    </r>
  </si>
  <si>
    <r>
      <t xml:space="preserve">A1.C1 Porcentaje de solicitudes dictaminadas positivas para Capitalización productiva pecuaria.
</t>
    </r>
    <r>
      <rPr>
        <sz val="10"/>
        <rFont val="Soberana Sans"/>
        <family val="2"/>
      </rPr>
      <t>Sin Información,Sin Justificación</t>
    </r>
  </si>
  <si>
    <r>
      <t xml:space="preserve">A3.C3 Porcentaje de solicitudes dictaminadas positivas para Investigación, Innovación y Desarrollo Tecnológico  Pecuario.
</t>
    </r>
    <r>
      <rPr>
        <sz val="10"/>
        <rFont val="Soberana Sans"/>
        <family val="2"/>
      </rPr>
      <t>Sin Información,Sin Justificación</t>
    </r>
  </si>
  <si>
    <r>
      <t xml:space="preserve">A2.C2 Porcentaje de solicitudes dictaminadas positivas en Estrategias Integrales para la cadena productiva pecuaria.
</t>
    </r>
    <r>
      <rPr>
        <sz val="10"/>
        <rFont val="Soberana Sans"/>
        <family val="2"/>
      </rPr>
      <t>Sin Información,Sin Justificación</t>
    </r>
  </si>
  <si>
    <r>
      <t xml:space="preserve">A4.C4 Porcentaje de solicitudes dictaminadas positivas en apoyo a la sustentabilidad pecuaria.
</t>
    </r>
    <r>
      <rPr>
        <sz val="10"/>
        <rFont val="Soberana Sans"/>
        <family val="2"/>
      </rPr>
      <t>Sin Información,Sin Justificación</t>
    </r>
  </si>
  <si>
    <t>S261</t>
  </si>
  <si>
    <t>Programa de Fomento a la Productividad Pesquera y Acuícola</t>
  </si>
  <si>
    <t>I00-Comisión Nacional de Acuacultura y Pesca</t>
  </si>
  <si>
    <t>3 - Acuacultura, Pesca y Caza</t>
  </si>
  <si>
    <t>8 - Acuacultura y Pesca</t>
  </si>
  <si>
    <t>Contribuir al desarrollo económico incluyente Desarrollo económico incluyente mediante inversión en capital físico, humano y tecnológico que garantice la seguridad alimentaria, mediante el aprovechamiento sustentable del sector pesquero y acuícola</t>
  </si>
  <si>
    <r>
      <t>Tasa de crecimiento del valor de la producción pesquera y acuícola</t>
    </r>
    <r>
      <rPr>
        <i/>
        <sz val="10"/>
        <color indexed="30"/>
        <rFont val="Soberana Sans"/>
      </rPr>
      <t xml:space="preserve">
</t>
    </r>
  </si>
  <si>
    <t>((Valor de la producción pesquera y acuícola en el año tn ) / (Valor de la producción pesquera y acuícola en el año t0)-1)*100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</si>
  <si>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</si>
  <si>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</si>
  <si>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((Volumen de la producción de las unidades pesqueras y acuícolas incentivadas en el año tn ) / (Volumen de la producción pesquera y acuícola en el año t0)-1)*100</t>
  </si>
  <si>
    <t>A C3. Incentivos para ordenamiento pesquero y acuícola que contribuyan al aprovechamiento sustentable de los recursos, entregados</t>
  </si>
  <si>
    <r>
      <t xml:space="preserve">C3.1 Porcentaje de la producción obtenida de pesquerías específicas a través de medidas de manejo que contribuyan a mantener o incrementar los niveles de la producción pesquera de manera sustentable.    </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</si>
  <si>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</si>
  <si>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 xml:space="preserve">C3.2 Porcentaje de unidades económicas pesqueras apoyadas que contribuyen a la sustentabilidad de los recursos pesqueros mediante el retiro voluntario de embarcaciones mayores y arrecifes artificiales.    </t>
    </r>
    <r>
      <rPr>
        <i/>
        <sz val="10"/>
        <color indexed="30"/>
        <rFont val="Soberana Sans"/>
      </rPr>
      <t xml:space="preserve">
</t>
    </r>
  </si>
  <si>
    <t xml:space="preserve">(Unidades económicas pesqueras apoyadas que contribuyen a la sustentabilidad de los recursos pesqueros / Unidades Económicas pesqueras programadas a apoyar ) *100    </t>
  </si>
  <si>
    <r>
      <t xml:space="preserve">C3.3 Porcentaje de días de veda cubiertos con acciones de vigilancia realizadas en colaboración con el sector productivo, con respecto al año anterior.    </t>
    </r>
    <r>
      <rPr>
        <i/>
        <sz val="10"/>
        <color indexed="30"/>
        <rFont val="Soberana Sans"/>
      </rPr>
      <t xml:space="preserve">
</t>
    </r>
  </si>
  <si>
    <t xml:space="preserve">(Días de veda atendidas con acciones de vigilancia implementadas por estado en el año tn / Total de días de los periodos de veda por estado en el año tn-1)*100    </t>
  </si>
  <si>
    <r>
      <t>C3.4 Porcentaje de acciones desarrolladas para el ordenamiento acuícola</t>
    </r>
    <r>
      <rPr>
        <i/>
        <sz val="10"/>
        <color indexed="30"/>
        <rFont val="Soberana Sans"/>
      </rPr>
      <t xml:space="preserve">
</t>
    </r>
  </si>
  <si>
    <t>(Número de acciones desarrolladas para el ordenamiento acuícola /número de acciones de ordenamiento acuícola solicitadas para realizar)*100</t>
  </si>
  <si>
    <t>B C2. Incentivos para unidades económicas que desarrollen proyectos de acuacultura rural, acuacultura comercial, acuacultura en aguas interiores, maricultura y embalses y adquisición de insumos biológicos, entregados.</t>
  </si>
  <si>
    <r>
      <t xml:space="preserve">C2. Porcentaje de unidades económicas acuícolas incentivadas que contribuyen al desarrollo de la acuacultura.    </t>
    </r>
    <r>
      <rPr>
        <i/>
        <sz val="10"/>
        <color indexed="30"/>
        <rFont val="Soberana Sans"/>
      </rPr>
      <t xml:space="preserve">
</t>
    </r>
  </si>
  <si>
    <t xml:space="preserve">(Número de unidades económicas acuícolas incentivadas que contribuyen al desarrollo de la acuacultura / Número total de unidades económicas acuícolas programadas a apoyar)*100    </t>
  </si>
  <si>
    <t>C C4. Incentivos a productores pesqueros y acuícolas para su integración productiva, comercial y promoción del consumo de pescados y mariscos, entregados</t>
  </si>
  <si>
    <r>
      <t xml:space="preserve">C4. Porcentaje de solicitudes apoyadas para impulsar la disponibilidad de productos primarios y transformados en sus diferentes presentaciones, así como su difusión.      </t>
    </r>
    <r>
      <rPr>
        <i/>
        <sz val="10"/>
        <color indexed="30"/>
        <rFont val="Soberana Sans"/>
      </rPr>
      <t xml:space="preserve">
</t>
    </r>
  </si>
  <si>
    <t>(Número de solicitudes apoyadas para impulsar la disponibilidad de productos primarios y transformados en sus diferentes presentaciones / Total de solicitudes ingresadas)*100</t>
  </si>
  <si>
    <t>D C1. Incentivos para incrementar la capitalización de las unidades económicas pesqueras y acuícolas, entregados.</t>
  </si>
  <si>
    <r>
      <t>C1.1 Porcentaje de unidades económicas pesqueras con incentivos otorgados para la modernización de embarcaciones mayores.</t>
    </r>
    <r>
      <rPr>
        <i/>
        <sz val="10"/>
        <color indexed="30"/>
        <rFont val="Soberana Sans"/>
      </rPr>
      <t xml:space="preserve">
</t>
    </r>
  </si>
  <si>
    <t xml:space="preserve">(Número de unidades económicas pesqueras con incentivos otorgados para la modernización de embarcaciones mayores /Número de unidades económicas pesqueras programadas a apoyar)*100 </t>
  </si>
  <si>
    <r>
      <t xml:space="preserve">C1.2 Porcentaje de unidades económicas Pesqueras y Acuícolas apoyadas con equipamiento y capacitación    </t>
    </r>
    <r>
      <rPr>
        <i/>
        <sz val="10"/>
        <color indexed="30"/>
        <rFont val="Soberana Sans"/>
      </rPr>
      <t xml:space="preserve">
</t>
    </r>
  </si>
  <si>
    <t xml:space="preserve">(Unidades Económicas Pesqueras y Acuícolas apoyadas con equipamiento y capacitación  / Unidades Económicas Pesqueras y Acuícolas con solicitudes dictaminadas positivas en equipamiento y capacitación)*100    </t>
  </si>
  <si>
    <r>
      <t>C1.3 Porcentaje de unidades económicas pesqueras y acuícolas con incentivos otorgados para obras y estudios.</t>
    </r>
    <r>
      <rPr>
        <i/>
        <sz val="10"/>
        <color indexed="30"/>
        <rFont val="Soberana Sans"/>
      </rPr>
      <t xml:space="preserve">
</t>
    </r>
  </si>
  <si>
    <t xml:space="preserve">(Número de unidades económicas pesqueras y acuícolas con incentivos otorgados para obras y estudios/Número total de unidades económicas pesqueras y acuícolas programadas a apoyar)*100    </t>
  </si>
  <si>
    <r>
      <t xml:space="preserve">C1.4 Porcentaje de unidades económicas pesqueras y acuícolas apoyadas para la adquisición de diesel marino y gasolina ribereña.    </t>
    </r>
    <r>
      <rPr>
        <i/>
        <sz val="10"/>
        <color indexed="30"/>
        <rFont val="Soberana Sans"/>
      </rPr>
      <t xml:space="preserve">
</t>
    </r>
  </si>
  <si>
    <t xml:space="preserve">(Número de unidades económicas pesqueras y acuícolas apoyadas para la adquisición de diesel marino y gasolina ribereña /número de unidades económicas pesqueras y acuícolas programadas a apoyar para la adquisición de diesel marino y gasolina ribereña)*100    </t>
  </si>
  <si>
    <t>E C5. Incentivos para unidades económicas dedicadas a la producción, conservación, manejo y aprovechamiento de recursos genéticos de interés comercial, entregados.</t>
  </si>
  <si>
    <r>
      <t>C5.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</si>
  <si>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en materia de acuacultura /Número total de proyectos con dictamen positivo) * 100</t>
  </si>
  <si>
    <t>A 1 A7.C3.1 Realización del desarrollo de proyectos que contribuyen en materia de ordenación pesquera.</t>
  </si>
  <si>
    <r>
      <t>A7.C3.1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</si>
  <si>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 a desarrollar)*100</t>
  </si>
  <si>
    <t>A 2 A8.C3.2 Elaboración de proyectos que contribuyen al ordenamiento acuícola.</t>
  </si>
  <si>
    <r>
      <t>A8.C3.2 Porcentaje de proyectos que contribuyen al ordenamiento acuícola</t>
    </r>
    <r>
      <rPr>
        <i/>
        <sz val="10"/>
        <color indexed="30"/>
        <rFont val="Soberana Sans"/>
      </rPr>
      <t xml:space="preserve">
</t>
    </r>
  </si>
  <si>
    <t>(Número de proyectos que contribuyen al ordenamiento acuícola/Número de proyectos de ordenamiento acuícola programados a apoyar)*100</t>
  </si>
  <si>
    <t>A 3 A9.C3.3 Dictaminación de solicitudes de apoyo para el retiro de embarcaciones mayores y Arrecifes Artificiales.</t>
  </si>
  <si>
    <r>
      <t>A9.C3.3 Porcentaje de solicitudes dictaminadas positivas para el retiro de embarcaciones mayores y Arrecifes Artificiales</t>
    </r>
    <r>
      <rPr>
        <i/>
        <sz val="10"/>
        <color indexed="30"/>
        <rFont val="Soberana Sans"/>
      </rPr>
      <t xml:space="preserve">
</t>
    </r>
  </si>
  <si>
    <t>(Número de solicitudes dictaminadas positivas para el retiro de embarcaciones mayores y Arrecifes artificiales / Número de solicitudes recibidas) *100</t>
  </si>
  <si>
    <t>A 4 A10.C3.4 Implementación de acciones de vigilancia para fortalecer el cumplimiento y observancia normativa.</t>
  </si>
  <si>
    <r>
      <t>A10.C3.4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</si>
  <si>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 / Total de acciones por implementar)*100</t>
  </si>
  <si>
    <t>B 5 A6.C2 Dictaminación de solicitudes de acuerdo a Lineamientos</t>
  </si>
  <si>
    <r>
      <t>A6.C2 Porcentaje de solicitudes dictaminadas para el desarrollo de la acuacultura.</t>
    </r>
    <r>
      <rPr>
        <i/>
        <sz val="10"/>
        <color indexed="30"/>
        <rFont val="Soberana Sans"/>
      </rPr>
      <t xml:space="preserve">
</t>
    </r>
  </si>
  <si>
    <t>(Número de solicitudes dictaminadas para el desarrollo de la acuacultura / Número total de solicitudes recibidas)* 100</t>
  </si>
  <si>
    <t>C 6 A11.C4.1 Dictaminación de proyectos para impulsar la disponibilidad de productos primarios y transformados en sus diferentes presentaciones, asi como su difusión.</t>
  </si>
  <si>
    <r>
      <t>A11.C4.1 Porcentaje de proyectos dictaminados positivos para  impulsar la disponibilidad de productos primarios y transformados en sus diferentes presentaciones, asi como su difusión.</t>
    </r>
    <r>
      <rPr>
        <i/>
        <sz val="10"/>
        <color indexed="30"/>
        <rFont val="Soberana Sans"/>
      </rPr>
      <t xml:space="preserve">
</t>
    </r>
  </si>
  <si>
    <t>(Número de proyectos dictaminados positivos para  impulsar la disponibilidad de productos primarios y transformados en sus diferentes presentaciones, asi como su difusión/ Número de proyectos ingresados para  impulsar la disponibilidad de productos primarios y transformados en sus diferentes presentaciones, asi como su difusión)*100</t>
  </si>
  <si>
    <t>D 7 A1.C1.1.C1.3 Suscripción de instrumentos jurídicos efectuados para la ejecución de obras y estudios y modernización de embarcaciones mayores.</t>
  </si>
  <si>
    <r>
      <t>A1.C1.1.C1.3 Porcentaje de instrumentos jurídicos suscritos para la ejecución de obras y estudios y modernización de embarcaciones mayores.</t>
    </r>
    <r>
      <rPr>
        <i/>
        <sz val="10"/>
        <color indexed="30"/>
        <rFont val="Soberana Sans"/>
      </rPr>
      <t xml:space="preserve">
</t>
    </r>
  </si>
  <si>
    <t>(Número de instrumentos jurídicos suscritos para la ejecución de obras y estudios y modernización de embarcaciones / Número de instrumentos jurídicos programados a suscribir) * 100</t>
  </si>
  <si>
    <t>D 8 A3.C1.2 Pago de solicitudes para el apoyo de pescadores y acuacultores</t>
  </si>
  <si>
    <r>
      <t>A3.C1.2 Porcentaje de solicitudes apoyadas con capacitación</t>
    </r>
    <r>
      <rPr>
        <i/>
        <sz val="10"/>
        <color indexed="30"/>
        <rFont val="Soberana Sans"/>
      </rPr>
      <t xml:space="preserve">
</t>
    </r>
  </si>
  <si>
    <t>(Número de solicitudes apoyadas con capacitación / Número de solicitudes elegibles para recibir el apoyo)*100</t>
  </si>
  <si>
    <t>D 9 A4.C1.2 Elaboración del registro de solicitudes para el fortalecimiento de capacidades.</t>
  </si>
  <si>
    <r>
      <t>A4.C1.2 Porcentaje de solicitudes registradas del Subcomponente de fortalecimiento de capacidades vinculadas al sector pesquero y acuícola</t>
    </r>
    <r>
      <rPr>
        <i/>
        <sz val="10"/>
        <color indexed="30"/>
        <rFont val="Soberana Sans"/>
      </rPr>
      <t xml:space="preserve">
</t>
    </r>
  </si>
  <si>
    <t>(Número de solicitudes registradas vinculadas al sector pesquero y acuícola /Número de solicitudes programadas a apoyar)*100</t>
  </si>
  <si>
    <t>D 10 A2.C1.2 Entrega de equipos para la modernización de las unidades económicas</t>
  </si>
  <si>
    <r>
      <t>A2.C1.2 Porcentaje de equipos apoyados para la modernización de las Unidad Económicas pesqueras y acuícolas</t>
    </r>
    <r>
      <rPr>
        <i/>
        <sz val="10"/>
        <color indexed="30"/>
        <rFont val="Soberana Sans"/>
      </rPr>
      <t xml:space="preserve">
</t>
    </r>
  </si>
  <si>
    <t>(Número de equipos apoyados para la modernización de las Unidades económicas pesqueras y acuícolas /Número total de equipos programados a apoyar)*100</t>
  </si>
  <si>
    <t>D 11 A5.C1.4 Elaboración del cálculo de cuotas para la adquisición de diesel marino y gasolina ribereña.</t>
  </si>
  <si>
    <r>
      <t>A5.C1.4 Porcentaje de cuotas calculadas para la adquisición de diesel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</si>
  <si>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</si>
  <si>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E 12 A1.C5 Dictaminación de solicitudes</t>
  </si>
  <si>
    <r>
      <t>A1.C5 Porcentaje de solicitudes dictaminadas para la conservación, manejo y aprovechamiento de recursos genéticos en materia de acuacultura.</t>
    </r>
    <r>
      <rPr>
        <i/>
        <sz val="10"/>
        <color indexed="30"/>
        <rFont val="Soberana Sans"/>
      </rPr>
      <t xml:space="preserve">
</t>
    </r>
  </si>
  <si>
    <t>(Número de solicitudes de apoyo dictaminadas  para la conservación, manejo y aprovechamiento de recursos genéticos en materia de acuacultura /Número total de solicitudes recibidas)*100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</si>
  <si>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</si>
  <si>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</si>
  <si>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C3.1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</si>
  <si>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C3.2 Porcentaje de unidades económicas pesqueras apoyadas que contribuyen a la sustentabilidad de los recursos pesqueros mediante el retiro voluntario de embarcaciones mayores y arrecifes artificiales.    
</t>
    </r>
    <r>
      <rPr>
        <sz val="10"/>
        <rFont val="Soberana Sans"/>
        <family val="2"/>
      </rPr>
      <t>Sin Información,Sin Justificación</t>
    </r>
  </si>
  <si>
    <r>
      <t xml:space="preserve">C3.3 Porcentaje de días de veda cubiertos con acciones de vigilancia realizadas en colaboración con el sector productivo, con respecto al año anterior.    
</t>
    </r>
    <r>
      <rPr>
        <sz val="10"/>
        <rFont val="Soberana Sans"/>
        <family val="2"/>
      </rPr>
      <t>Sin Información,Sin Justificación</t>
    </r>
  </si>
  <si>
    <r>
      <t xml:space="preserve">C3.4 Porcentaje de acciones desarrolladas para el ordenamiento acuícola
</t>
    </r>
    <r>
      <rPr>
        <sz val="10"/>
        <rFont val="Soberana Sans"/>
        <family val="2"/>
      </rPr>
      <t>Sin Información,Sin Justificación</t>
    </r>
  </si>
  <si>
    <r>
      <t xml:space="preserve">C2. Porcentaje de unidades económicas acuícolas incentivadas que contribuyen al desarrollo de la acuacultura.    
</t>
    </r>
    <r>
      <rPr>
        <sz val="10"/>
        <rFont val="Soberana Sans"/>
        <family val="2"/>
      </rPr>
      <t>Sin Información,Sin Justificación</t>
    </r>
  </si>
  <si>
    <r>
      <t xml:space="preserve">C4. Porcentaje de solicitudes apoyadas para impulsar la disponibilidad de productos primarios y transformados en sus diferentes presentaciones, así como su difusión.      
</t>
    </r>
    <r>
      <rPr>
        <sz val="10"/>
        <rFont val="Soberana Sans"/>
        <family val="2"/>
      </rPr>
      <t>Sin Información,Sin Justificación</t>
    </r>
  </si>
  <si>
    <r>
      <t xml:space="preserve">C1.1 Porcentaje de unidades económicas pesqueras con incentivos otorgados para la modernización de embarcaciones mayores.
</t>
    </r>
    <r>
      <rPr>
        <sz val="10"/>
        <rFont val="Soberana Sans"/>
        <family val="2"/>
      </rPr>
      <t>Sin Información,Sin Justificación</t>
    </r>
  </si>
  <si>
    <r>
      <t xml:space="preserve">C1.2 Porcentaje de unidades económicas Pesqueras y Acuícolas apoyadas con equipamiento y capacitación    
</t>
    </r>
    <r>
      <rPr>
        <sz val="10"/>
        <rFont val="Soberana Sans"/>
        <family val="2"/>
      </rPr>
      <t>Sin Información,Sin Justificación</t>
    </r>
  </si>
  <si>
    <r>
      <t xml:space="preserve">C1.3 Porcentaje de unidades económicas pesqueras y acuícolas con incentivos otorgados para obras y estudios.
</t>
    </r>
    <r>
      <rPr>
        <sz val="10"/>
        <rFont val="Soberana Sans"/>
        <family val="2"/>
      </rPr>
      <t>Sin Información,Sin Justificación</t>
    </r>
  </si>
  <si>
    <r>
      <t xml:space="preserve">C1.4 Porcentaje de unidades económicas pesqueras y acuícolas apoyadas para la adquisición de diesel marino y gasolina ribereña.    
</t>
    </r>
    <r>
      <rPr>
        <sz val="10"/>
        <rFont val="Soberana Sans"/>
        <family val="2"/>
      </rPr>
      <t>Sin Información,Sin Justificación</t>
    </r>
  </si>
  <si>
    <r>
      <t xml:space="preserve">C5. Porcentaje de proyectos apoyados para la conservación, manejo y aprovechamiento de recursos genéticos en materia de acuacultura.
</t>
    </r>
    <r>
      <rPr>
        <sz val="10"/>
        <rFont val="Soberana Sans"/>
        <family val="2"/>
      </rPr>
      <t>Sin Información,Sin Justificación</t>
    </r>
  </si>
  <si>
    <r>
      <t xml:space="preserve">A7.C3.1 Porcentaje de proyectos desarrollados que contribuyen en materia de ordenación pesquera.
</t>
    </r>
    <r>
      <rPr>
        <sz val="10"/>
        <rFont val="Soberana Sans"/>
        <family val="2"/>
      </rPr>
      <t>Sin Información,Sin Justificación</t>
    </r>
  </si>
  <si>
    <r>
      <t xml:space="preserve">A8.C3.2 Porcentaje de proyectos que contribuyen al ordenamiento acuícola
</t>
    </r>
    <r>
      <rPr>
        <sz val="10"/>
        <rFont val="Soberana Sans"/>
        <family val="2"/>
      </rPr>
      <t>Sin Información,Sin Justificación</t>
    </r>
  </si>
  <si>
    <r>
      <t xml:space="preserve">A9.C3.3 Porcentaje de solicitudes dictaminadas positivas para el retiro de embarcaciones mayores y Arrecifes Artificiales
</t>
    </r>
    <r>
      <rPr>
        <sz val="10"/>
        <rFont val="Soberana Sans"/>
        <family val="2"/>
      </rPr>
      <t>Sin Información,Sin Justificación</t>
    </r>
  </si>
  <si>
    <r>
      <t xml:space="preserve">A10.C3.4 Porcentaje de acciones de vigilancia implementadas para fortalecer el cumplimiento y observancia normativa
</t>
    </r>
    <r>
      <rPr>
        <sz val="10"/>
        <rFont val="Soberana Sans"/>
        <family val="2"/>
      </rPr>
      <t>Sin Información,Sin Justificación</t>
    </r>
  </si>
  <si>
    <r>
      <t xml:space="preserve">A6.C2 Porcentaje de solicitudes dictaminadas para el desarrollo de la acuacultura.
</t>
    </r>
    <r>
      <rPr>
        <sz val="10"/>
        <rFont val="Soberana Sans"/>
        <family val="2"/>
      </rPr>
      <t>Sin Información,Sin Justificación</t>
    </r>
  </si>
  <si>
    <r>
      <t xml:space="preserve">A11.C4.1 Porcentaje de proyectos dictaminados positivos para  impulsar la disponibilidad de productos primarios y transformados en sus diferentes presentaciones, asi como su difusión.
</t>
    </r>
    <r>
      <rPr>
        <sz val="10"/>
        <rFont val="Soberana Sans"/>
        <family val="2"/>
      </rPr>
      <t>Sin Información,Sin Justificación</t>
    </r>
  </si>
  <si>
    <r>
      <t xml:space="preserve">A1.C1.1.C1.3 Porcentaje de instrumentos jurídicos suscritos para la ejecución de obras y estudios y modernización de embarcaciones mayores.
</t>
    </r>
    <r>
      <rPr>
        <sz val="10"/>
        <rFont val="Soberana Sans"/>
        <family val="2"/>
      </rPr>
      <t>Sin Información,Sin Justificación</t>
    </r>
  </si>
  <si>
    <r>
      <t xml:space="preserve">A3.C1.2 Porcentaje de solicitudes apoyadas con capacitación
</t>
    </r>
    <r>
      <rPr>
        <sz val="10"/>
        <rFont val="Soberana Sans"/>
        <family val="2"/>
      </rPr>
      <t>Sin Información,Sin Justificación</t>
    </r>
  </si>
  <si>
    <r>
      <t xml:space="preserve">A4.C1.2 Porcentaje de solicitudes registradas del Subcomponente de fortalecimiento de capacidades vinculadas al sector pesquero y acuícola
</t>
    </r>
    <r>
      <rPr>
        <sz val="10"/>
        <rFont val="Soberana Sans"/>
        <family val="2"/>
      </rPr>
      <t>Sin Información,Sin Justificación</t>
    </r>
  </si>
  <si>
    <r>
      <t xml:space="preserve">A2.C1.2 Porcentaje de equipos apoyados para la modernización de las Unidad Económicas pesqueras y acuícolas
</t>
    </r>
    <r>
      <rPr>
        <sz val="10"/>
        <rFont val="Soberana Sans"/>
        <family val="2"/>
      </rPr>
      <t>Sin Información,Sin Justificación</t>
    </r>
  </si>
  <si>
    <r>
      <t xml:space="preserve">A5.C1.4 Porcentaje de cuotas calculadas para la adquisición de diesel marino y gasolina ribereña
</t>
    </r>
    <r>
      <rPr>
        <sz val="10"/>
        <rFont val="Soberana Sans"/>
        <family val="2"/>
      </rPr>
      <t>Sin Información,Sin Justificación</t>
    </r>
  </si>
  <si>
    <r>
      <t xml:space="preserve">A1.C5 Porcentaje de solicitudes dictaminadas para la conservación, manejo y aprovechamiento de recursos genéticos en materia de acuacultura.
</t>
    </r>
    <r>
      <rPr>
        <sz val="10"/>
        <rFont val="Soberana Sans"/>
        <family val="2"/>
      </rPr>
      <t>Sin Información,Sin Justificación</t>
    </r>
  </si>
  <si>
    <t>S263</t>
  </si>
  <si>
    <t>Sanidad e Inocuidad Agroalimentaria</t>
  </si>
  <si>
    <t>B00-Servicio Nacional de Sanidad, Inocuidad y Calidad Agroalimentaria</t>
  </si>
  <si>
    <t>Contribuir al desarrollo económico incluyente Desarrollo económico incluyente mediante la conservación y mejora de los estatus sanitarios y de inocuidad en los estados, zonas o regiones donde se previenen y combaten plagas y enfermedades que afectan la agricultura, ganadería, acuacultura y pesca</t>
  </si>
  <si>
    <r>
      <t>F1. Índice de estatus fitozoosanitario que se mejoran</t>
    </r>
    <r>
      <rPr>
        <i/>
        <sz val="10"/>
        <color indexed="30"/>
        <rFont val="Soberana Sans"/>
      </rPr>
      <t xml:space="preserve">
</t>
    </r>
  </si>
  <si>
    <t>((0.57)*(Número de estatus fitosanitario que se mejoran/Número de estatus fitosanitario actual susceptibles de mejora))+((0.43)*((Número de estatus zoosanitario que se mejoran/Número de estatus zoosanitario actual susceptibles de mejora))</t>
  </si>
  <si>
    <r>
      <t>F3.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</si>
  <si>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</si>
  <si>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 xml:space="preserve">F2. Índice de estatus fitozoosanitario que se mantienen    </t>
    </r>
    <r>
      <rPr>
        <i/>
        <sz val="10"/>
        <color indexed="30"/>
        <rFont val="Soberana Sans"/>
      </rPr>
      <t xml:space="preserve">
</t>
    </r>
  </si>
  <si>
    <t>((0.57)*(Número de estatus fitosanitario que se mantienen/Número de estatus fitosanitario actual))+((0.43)*((Número de estatus zoosanitario que se mantienen/Número de estatus zoosanitario actual))</t>
  </si>
  <si>
    <t>El patrimonio fitozoosanitario y de inocuidad agroalimentaria, acuícola y pesquera en las zonas o regiones del país se mantiene o mejora</t>
  </si>
  <si>
    <r>
      <t>P1. Porcentaje de estatus fitosanitarios que se mejoran</t>
    </r>
    <r>
      <rPr>
        <i/>
        <sz val="10"/>
        <color indexed="30"/>
        <rFont val="Soberana Sans"/>
      </rPr>
      <t xml:space="preserve">
</t>
    </r>
  </si>
  <si>
    <t>(Número de estatus fitosanitarios que se mejoran/Número de estatus fitosanitario actual susceptibles de mejora)*100</t>
  </si>
  <si>
    <r>
      <t>P3. Porcentaje de estatus fitosanitarios que se mantienen</t>
    </r>
    <r>
      <rPr>
        <i/>
        <sz val="10"/>
        <color indexed="30"/>
        <rFont val="Soberana Sans"/>
      </rPr>
      <t xml:space="preserve">
</t>
    </r>
  </si>
  <si>
    <t>(Número de estatus fitosanitarios que se mantienen/Número de estatus fitosanitario actual)*100</t>
  </si>
  <si>
    <r>
      <t xml:space="preserve">P6.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</si>
  <si>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</si>
  <si>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r>
      <t>P2. Porcentaje de estatus zoosanitarios que se mejoran</t>
    </r>
    <r>
      <rPr>
        <i/>
        <sz val="10"/>
        <color indexed="30"/>
        <rFont val="Soberana Sans"/>
      </rPr>
      <t xml:space="preserve">
</t>
    </r>
  </si>
  <si>
    <t>(Número de estatus zoosanitario que se mejoran/Número de estatus zoosanitario actual susceptible de mejora)*100</t>
  </si>
  <si>
    <r>
      <t>P4. Porcentaje de estatus zoosanitarios que se mantienen.</t>
    </r>
    <r>
      <rPr>
        <i/>
        <sz val="10"/>
        <color indexed="30"/>
        <rFont val="Soberana Sans"/>
      </rPr>
      <t xml:space="preserve">
</t>
    </r>
  </si>
  <si>
    <t>(Número de estatus zoosanitario que se mantienen/Número de estatus zoosanitario actual)*100</t>
  </si>
  <si>
    <r>
      <t xml:space="preserve">P.5 Porcentaje de ausencia de plagas fitosanitarias reglamentadas, obtenido a través de la vigilancia epidemiológica  </t>
    </r>
    <r>
      <rPr>
        <i/>
        <sz val="10"/>
        <color indexed="30"/>
        <rFont val="Soberana Sans"/>
      </rPr>
      <t xml:space="preserve">
</t>
    </r>
  </si>
  <si>
    <t>(Número de plagas fitosanitarias ausentes conforme a los registros obtenidos a través de las acciones de vigilancia conforme a la NIMF 6, en el año t / Número de plagas fitosanitarias vigiladas, conforme la NIMF 6, en el año t)*100</t>
  </si>
  <si>
    <t>A C.4. Sistema de inocuidad agroalimentaria, acuícola y pesquera operado.</t>
  </si>
  <si>
    <r>
      <t>C4.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</si>
  <si>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</si>
  <si>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t>B C.3. Campañas fitozoosanitarias operadas.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</si>
  <si>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</si>
  <si>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</si>
  <si>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C C.1. Sistema de vigilancia epidemiológica de plagas y enfermedades cuarentenarias operado.</t>
  </si>
  <si>
    <r>
      <t>C1. Índice de estrategias de vigilancia para la detección de plagas y enfermedades fitozoosanitarias</t>
    </r>
    <r>
      <rPr>
        <i/>
        <sz val="10"/>
        <color indexed="30"/>
        <rFont val="Soberana Sans"/>
      </rPr>
      <t xml:space="preserve">
</t>
    </r>
  </si>
  <si>
    <t>((0.79)*(Número de estrategias de vigilancia fitosanitaria aplicadas para la detección de plagas fitosanitarias /Número de estrategias de vigilancia fitosanitaria programadas para la detección de plagas fitosanitarias))+((0.21)*(Número de estrategias de vigilancia zoosanitaria aplicadas para la detección de plagas y enfermedades zoosanitarias/ Número de estrategias de vigilancia zoosanitaria programadas para la detección de plagas y enfermedades zoosanitarias))</t>
  </si>
  <si>
    <t>D C.2. Sistema de inspección y vigilancia epidemiológica de plagas y enfermedades reglamentadas no cuarentenarias realizado.</t>
  </si>
  <si>
    <r>
      <t>C2. Porcentaje de sitios de inspección con evidencia de operación.</t>
    </r>
    <r>
      <rPr>
        <i/>
        <sz val="10"/>
        <color indexed="30"/>
        <rFont val="Soberana Sans"/>
      </rPr>
      <t xml:space="preserve">
</t>
    </r>
  </si>
  <si>
    <t>(Número de sitios de inspección con evidencia de operación /Número de sitios de inspección) *100</t>
  </si>
  <si>
    <t>A 1 A4.1. Implementación de sistemas de reducción de riesgos de contaminación en la producción y procesamiento primario en productos agrícolas, pecuarios, acuícolas y pesqueros.</t>
  </si>
  <si>
    <r>
      <t>A4.1.1. Porcentaje de Unidades de Producción del sector agroalimentario, acuícola y pesquero que implementan sistemas de reducción de riesgos hasta el 50%.</t>
    </r>
    <r>
      <rPr>
        <i/>
        <sz val="10"/>
        <color indexed="30"/>
        <rFont val="Soberana Sans"/>
      </rPr>
      <t xml:space="preserve">
</t>
    </r>
  </si>
  <si>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</si>
  <si>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r>
      <t>A4.1.3.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</si>
  <si>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</si>
  <si>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r>
      <t>A4.1.2. Porcentaje de unidades de producción del sector agroalimentario, acuícola y pesquero que implementan sistemas de reducción de riesgos entre el 51 y 75%.</t>
    </r>
    <r>
      <rPr>
        <i/>
        <sz val="10"/>
        <color indexed="30"/>
        <rFont val="Soberana Sans"/>
      </rPr>
      <t xml:space="preserve">
</t>
    </r>
  </si>
  <si>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</si>
  <si>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B 2 A3.3. Implementación de acciones para el control o erradicación de plagas y enfermedades zoosanitarias reglamentadas.</t>
  </si>
  <si>
    <r>
      <t>A3.3.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</si>
  <si>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</si>
  <si>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B 3 A3.2 Implementación de acciones para la prevención, control o erradicación de plagas fitosanitarias reglamentadas.</t>
  </si>
  <si>
    <r>
      <t>A3.2.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</si>
  <si>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</si>
  <si>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B 4 A3.1. Otorgamiento de asistencia técnica para la prevención o control de enfermedades acuícolas.</t>
  </si>
  <si>
    <r>
      <t>A3.1. Porcentaje de Unidades de Producción Acuícola con asistencia técnica para la prevención  o control de enfermedades acuícolas</t>
    </r>
    <r>
      <rPr>
        <i/>
        <sz val="10"/>
        <color indexed="30"/>
        <rFont val="Soberana Sans"/>
      </rPr>
      <t xml:space="preserve">
</t>
    </r>
  </si>
  <si>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</si>
  <si>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C 5 A1.1 Aplicación de estrategias de vigilancia epidemiológica de riesgos fitosanitarios.</t>
  </si>
  <si>
    <r>
      <t xml:space="preserve">A1.1 Porcentaje de cobertura de sitios de riesgo con acciones de vigilancia epidemiológica fitosanitaria </t>
    </r>
    <r>
      <rPr>
        <i/>
        <sz val="10"/>
        <color indexed="30"/>
        <rFont val="Soberana Sans"/>
      </rPr>
      <t xml:space="preserve">
</t>
    </r>
  </si>
  <si>
    <t>(Número de sitios de riesgo con acciones de vigilancia epidemiológica fitosanitaria / Número de sitios de riesgo que requieren acciones de vigilancia epidemiológica fitosanitaria ) *100</t>
  </si>
  <si>
    <t>C 6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</si>
  <si>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</si>
  <si>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 xml:space="preserve">(Número de sitios de riesgo con acciones de vigilancia epidemiológica zoosanitaria / Número de sitios de riesgo que requieren acciones de vigilancia epidemiológica zoosanitaria )*100  </t>
  </si>
  <si>
    <t>D 7 A2.1 Aplicación de medidas cuarentenarias en la movilización nacional de productos agrícolas y pecuarios.</t>
  </si>
  <si>
    <r>
      <t xml:space="preserve">A2.1 Porcentaje de cargamentos agrícolas y pecuarios de movilización nacional de alto riesgo sanitario detectados a los que se les aplican medidas cuarentenarias.  </t>
    </r>
    <r>
      <rPr>
        <i/>
        <sz val="10"/>
        <color indexed="30"/>
        <rFont val="Soberana Sans"/>
      </rPr>
      <t xml:space="preserve">
</t>
    </r>
  </si>
  <si>
    <t xml:space="preserve">(Número de cargamentos agrícolas y pecuarios de movilización nacional de alto riesgo sanitario con medidas cuarentenarias aplicadas / Número de cargamentos agrícolas y pecuarios de movilización nacional de alto riesgo sanitario detectados)*100  </t>
  </si>
  <si>
    <r>
      <t xml:space="preserve">F1. Índice de estatus fitozoosanitario que se mejoran
</t>
    </r>
    <r>
      <rPr>
        <sz val="10"/>
        <rFont val="Soberana Sans"/>
        <family val="2"/>
      </rPr>
      <t>Sin Información,Sin Justificación</t>
    </r>
  </si>
  <si>
    <r>
      <t xml:space="preserve">F3.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</si>
  <si>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F2. Índice de estatus fitozoosanitario que se mantienen    
</t>
    </r>
    <r>
      <rPr>
        <sz val="10"/>
        <rFont val="Soberana Sans"/>
        <family val="2"/>
      </rPr>
      <t>Sin Información,Sin Justificación</t>
    </r>
  </si>
  <si>
    <r>
      <t xml:space="preserve">P1. Porcentaje de estatus fitosanitarios que se mejoran
</t>
    </r>
    <r>
      <rPr>
        <sz val="10"/>
        <rFont val="Soberana Sans"/>
        <family val="2"/>
      </rPr>
      <t>Sin Información,Sin Justificación</t>
    </r>
  </si>
  <si>
    <r>
      <t xml:space="preserve">P3. Porcentaje de estatus fitosanitarios que se mantienen
</t>
    </r>
    <r>
      <rPr>
        <sz val="10"/>
        <rFont val="Soberana Sans"/>
        <family val="2"/>
      </rPr>
      <t>Sin Información,Sin Justificación</t>
    </r>
  </si>
  <si>
    <r>
      <t xml:space="preserve">P6.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</si>
  <si>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P2. Porcentaje de estatus zoosanitarios que se mejoran
</t>
    </r>
    <r>
      <rPr>
        <sz val="10"/>
        <rFont val="Soberana Sans"/>
        <family val="2"/>
      </rPr>
      <t>Sin Información,Sin Justificación</t>
    </r>
  </si>
  <si>
    <r>
      <t xml:space="preserve">P4. Porcentaje de estatus zoosanitarios que se mantienen.
</t>
    </r>
    <r>
      <rPr>
        <sz val="10"/>
        <rFont val="Soberana Sans"/>
        <family val="2"/>
      </rPr>
      <t>Sin Información,Sin Justificación</t>
    </r>
  </si>
  <si>
    <r>
      <t xml:space="preserve">P.5 Porcentaje de ausencia de plagas fitosanitarias reglamentadas, obtenido a través de la vigilancia epidemiológica  
</t>
    </r>
    <r>
      <rPr>
        <sz val="10"/>
        <rFont val="Soberana Sans"/>
        <family val="2"/>
      </rPr>
      <t>Sin Información,Sin Justificación</t>
    </r>
  </si>
  <si>
    <r>
      <t xml:space="preserve">C4. Porcentaje de unidades de producción del sector agroalimentario, acuícola y pesquero que implementaron sistemas de reducción de riesgos de contaminación y buenas prácticas
</t>
    </r>
    <r>
      <rPr>
        <sz val="10"/>
        <rFont val="Soberana Sans"/>
        <family val="2"/>
      </rPr>
      <t>Sin Información,Sin Justificación</t>
    </r>
  </si>
  <si>
    <r>
      <t xml:space="preserve">C3. Porcentaje de programas de trabajo fitozoosanitarios y acuícolas implementados conforme a las estrategias establecidas
</t>
    </r>
    <r>
      <rPr>
        <sz val="10"/>
        <rFont val="Soberana Sans"/>
        <family val="2"/>
      </rPr>
      <t>Sin Información,Sin Justificación</t>
    </r>
  </si>
  <si>
    <r>
      <t xml:space="preserve">C1. Índice de estrategias de vigilancia para la detección de plagas y enfermedades fitozoosanitarias
</t>
    </r>
    <r>
      <rPr>
        <sz val="10"/>
        <rFont val="Soberana Sans"/>
        <family val="2"/>
      </rPr>
      <t>Sin Información,Sin Justificación</t>
    </r>
  </si>
  <si>
    <r>
      <t xml:space="preserve">C2. Porcentaje de sitios de inspección con evidencia de operación.
</t>
    </r>
    <r>
      <rPr>
        <sz val="10"/>
        <rFont val="Soberana Sans"/>
        <family val="2"/>
      </rPr>
      <t>Sin Información,Sin Justificación</t>
    </r>
  </si>
  <si>
    <r>
      <t xml:space="preserve">A4.1.1. Porcentaje de Unidades de Producción del sector agroalimentario, acuícola y pesquero que implementan sistemas de reducción de riesgos hasta el 50%.
</t>
    </r>
    <r>
      <rPr>
        <sz val="10"/>
        <rFont val="Soberana Sans"/>
        <family val="2"/>
      </rPr>
      <t xml:space="preserve"> Causa : La meta está por arriba de lo programado debido a que la atención a unidades de producción se realiza a través de programas voluntarios a solicitud de parte del productor y en este periodo el avance en la implementación fue mayor al estimado. Efecto: Efectos positivos ya que se atiende un mayor número de unidades de producción que avanzaron en la implementación de SRRC.  Otros Motivos:</t>
    </r>
  </si>
  <si>
    <r>
      <t xml:space="preserve">A4.1.3. Porcentaje de unidades de producción del sector agroalimentario, acuícola y pesquero que implementan sistemas de reducción de riesgos entre el 76 y 100%.
</t>
    </r>
    <r>
      <rPr>
        <sz val="10"/>
        <rFont val="Soberana Sans"/>
        <family val="2"/>
      </rPr>
      <t xml:space="preserve"> Causa : La meta está por arriba de lo programado debido a que la atención a unidades de producción se realiza a través de programas voluntarios a solicitud de parte del productor y en este periodo el avance en la implementación fue mayor al estimado. Efecto: Efectos positivos ya que se atiende un número mayor de unidades de producción que avanzaron en la implementación de los SRRC. Otros Motivos:</t>
    </r>
  </si>
  <si>
    <r>
      <t xml:space="preserve">A4.1.2. Porcentaje de unidades de producción del sector agroalimentario, acuícola y pesquero que implementan sistemas de reducción de riesgos entre el 51 y 75%.
</t>
    </r>
    <r>
      <rPr>
        <sz val="10"/>
        <rFont val="Soberana Sans"/>
        <family val="2"/>
      </rPr>
      <t xml:space="preserve"> Causa : La meta está por arriba de lo programado debido a que la atención a unidades de producción se realiza a través de programas voluntarios a solicitud de parte del productor y en este periodo el avance en la implementación fue mayor al estimado. Efecto: Eefecto positivos ya que se atiende un número mayor de unidades de producción que avanzaron en la implementación de los SRRC. Otros Motivos:</t>
    </r>
  </si>
  <si>
    <r>
      <t xml:space="preserve">A3.3. Porcentaje de acciones aplicadas para el control y/o erradicación de plagas y enfermedades zoosanitarias reglamentadas.
</t>
    </r>
    <r>
      <rPr>
        <sz val="10"/>
        <rFont val="Soberana Sans"/>
        <family val="2"/>
      </rPr>
      <t xml:space="preserve"> Causa : La meta está por debajo de lo programado debido a que a la fecha no se ha realizado la radicación de los recursos federales por lo que no han aplicado las acciones de control y/o erradicación de plagas y enfermedades zoosanitarias como se tenían programadas. Adicional a ello las acciones necesarias para el control o erradicación de plagas y enfermedades zoosanitarias se incrementó en un 4% por los estatus de las plagas.  Efecto: El efecto es negativo toda vez que se retrasa la ejecución de las acciones para el control o erradicación de las plagas y enfermedades zoosanitarias. Otros Motivos:</t>
    </r>
  </si>
  <si>
    <r>
      <t xml:space="preserve">A3.2. Porcentaje de acciones implementadas para la prevención,  control o erradicación de plagas fitosanitarias reglamentadas
</t>
    </r>
    <r>
      <rPr>
        <sz val="10"/>
        <rFont val="Soberana Sans"/>
        <family val="2"/>
      </rPr>
      <t xml:space="preserve"> Causa : La meta está por arriba de lo programado debido a que las acciones prioritarias se ejecutaron oportunamente en los proyectos fitosanitarios de plagas reglamentadas.  Efecto: El efecto es positivo ya que se tiene un mayor impacto en la prevención, control o erradicación de las plagas fitosanitarias reglamentadas. Otros Motivos:</t>
    </r>
  </si>
  <si>
    <r>
      <t xml:space="preserve">A3.1. Porcentaje de Unidades de Producción Acuícola con asistencia técnica para la prevención  o control de enfermedades acuícolas
</t>
    </r>
    <r>
      <rPr>
        <sz val="10"/>
        <rFont val="Soberana Sans"/>
        <family val="2"/>
      </rPr>
      <t xml:space="preserve"> Causa : Debido a una reingeniería de la asistencia técnica fue posible atender las necesidades del sector acuícola, lo cual repercutió en un avance del 67.3 no programado para el período. El avance se debe a que la asistencia técnica se realizó a distancia   Efecto: El efecto es positivo toda vez que se brindó atención con asistencia Técnica a distancia a los productores de especies acuícolas.  Otros Motivos:</t>
    </r>
  </si>
  <si>
    <r>
      <t xml:space="preserve">A1.1 Porcentaje de cobertura de sitios de riesgo con acciones de vigilancia epidemiológica fitosanitaria 
</t>
    </r>
    <r>
      <rPr>
        <sz val="10"/>
        <rFont val="Soberana Sans"/>
        <family val="2"/>
      </rPr>
      <t xml:space="preserve"> Causa : No se alcanza la meta programada debido a que se tuvieron problemas administrativos en los Organismos de Sanidad Vegetal, relacionados con la radicación y reducción de los recursos presupuestales para la operación del Programa de Vigilancia Epidemiológica Fitosanitaria. Efecto: El efecto es negativo debido a que hay una reducción de las acciones de vigilancia, con lo cual se reduce la cobertura de sitios de riesgo, poniendo en riesgo la detección oportuna de plagas cuarentenarias y por ende la seguridad alimentaria del país, así como los acuerdos comerciales y exportaciones de productos agrícolas como maiz, aguacate, uva, cítricos, frutillas, entre otros. Otros Motivos:</t>
    </r>
  </si>
  <si>
    <r>
      <t xml:space="preserve">A1.2 Porcentaje de cobertura de sitios de riesgo con acciones de vigilancia epidemiológica zoosanitaria.
</t>
    </r>
    <r>
      <rPr>
        <sz val="10"/>
        <rFont val="Soberana Sans"/>
        <family val="2"/>
      </rPr>
      <t xml:space="preserve"> Causa : El comportamiento de la meta está de acuerdo a lo programado Efecto: El comportamiento de la meta está de acuerdo a lo programado Otros Motivos:</t>
    </r>
  </si>
  <si>
    <r>
      <t xml:space="preserve">A2.1 Porcentaje de cargamentos agrícolas y pecuarios de movilización nacional de alto riesgo sanitario detectados a los que se les aplican medidas cuarentenarias.  
</t>
    </r>
    <r>
      <rPr>
        <sz val="10"/>
        <rFont val="Soberana Sans"/>
        <family val="2"/>
      </rPr>
      <t xml:space="preserve"> Causa : El número de cargamentos con medidas cuarentenarias aplicadas  fue mayor al estimado en la programación, sin embargo, se cumple con la meta al 100% de cargamentos con irregularidades detectados a los cuales se les aplicó una medida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</si>
  <si>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t>U002</t>
  </si>
  <si>
    <t>Programa de Acciones Complementarias para Mejorar las Sanidades</t>
  </si>
  <si>
    <t>Contribuir al desarrollo económico incluyente mediante mediante la conservacion del estatus fitozoosanitario del país</t>
  </si>
  <si>
    <r>
      <t xml:space="preserve">F.1 Índice de conservación de estatus fitozoosanitario del país    </t>
    </r>
    <r>
      <rPr>
        <i/>
        <sz val="10"/>
        <color indexed="30"/>
        <rFont val="Soberana Sans"/>
      </rPr>
      <t xml:space="preserve">
</t>
    </r>
  </si>
  <si>
    <t xml:space="preserve">(((0.50)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    </t>
  </si>
  <si>
    <t>El patrimonio fitozoosanitario en el país se mantiene</t>
  </si>
  <si>
    <r>
      <t>P.2 Porcentaje de reconocimientos de estatus libres de enfermedades y enfermedades exóticas de los animales consideradas de alto impacto conservados</t>
    </r>
    <r>
      <rPr>
        <i/>
        <sz val="10"/>
        <color indexed="30"/>
        <rFont val="Soberana Sans"/>
      </rPr>
      <t xml:space="preserve">
</t>
    </r>
  </si>
  <si>
    <t>(Número de plagas y enfermedades exóticas de los animales consideradas de alto impacto que mantienen el reconocimiento de estatus libre / Número de plagas y enfermedades exóticas de los animales consideradas de alto impacto con reconocimiento de estatus libre) * 100</t>
  </si>
  <si>
    <r>
      <t xml:space="preserve">P.1 Porcentaje de superficie nacional libre moscas del Mediterráneo conservado    </t>
    </r>
    <r>
      <rPr>
        <i/>
        <sz val="10"/>
        <color indexed="30"/>
        <rFont val="Soberana Sans"/>
      </rPr>
      <t xml:space="preserve">
</t>
    </r>
  </si>
  <si>
    <t xml:space="preserve">(Superficie nacional libre de moscas del Mediterráneo / Superficie nacional) * 100    </t>
  </si>
  <si>
    <t>A C.1 Sistema de prevención y monitoreo de plagas y enfermedades fito y zoosanitarias ejecutado</t>
  </si>
  <si>
    <r>
      <t xml:space="preserve">C1.2  Porcentaje de técnicas diagnósticas de plagas y enfermedades de los animales, derivadas de la notificación realizadas oportunamente    </t>
    </r>
    <r>
      <rPr>
        <i/>
        <sz val="10"/>
        <color indexed="30"/>
        <rFont val="Soberana Sans"/>
      </rPr>
      <t xml:space="preserve">
</t>
    </r>
  </si>
  <si>
    <t xml:space="preserve">(Número de técnicas diagnósticas de plagas y enfermedades, derivadas de la notificación, realizadas en tiempo / Número de técnicas diagnósticas de plagas y enfermedades realizadas a las muestras derivadas de la notificación) *100    </t>
  </si>
  <si>
    <r>
      <t xml:space="preserve">C1.1 Porcentaje de entradas de moscas del Mediterráneo atendidas    </t>
    </r>
    <r>
      <rPr>
        <i/>
        <sz val="10"/>
        <color indexed="30"/>
        <rFont val="Soberana Sans"/>
      </rPr>
      <t xml:space="preserve">
</t>
    </r>
  </si>
  <si>
    <t xml:space="preserve">(Número de entradas de moscas del Mediterráneo atendidas en el año t / Número de entradas de moscas del Mediterráneo presentadas en el año t) * 100    </t>
  </si>
  <si>
    <t>B C.2 Sistema de inspección en la importación de mercancías agropecuarias, acuícolas y pesqueras ejecutado</t>
  </si>
  <si>
    <r>
      <t xml:space="preserve">C.2 Porcentaje de plagas y enfermedades fitozoosanitarias detectadas durante la inspección a cargamentos de importación de mercancías agropecuarias, acuícolas y pesqueras    </t>
    </r>
    <r>
      <rPr>
        <i/>
        <sz val="10"/>
        <color indexed="30"/>
        <rFont val="Soberana Sans"/>
      </rPr>
      <t xml:space="preserve">
</t>
    </r>
  </si>
  <si>
    <t xml:space="preserve">(Número de cargamentos de importación de mercancías agropecuarias, acuícolas y pesqueras con presencia de plagas y/o enfermedades fitozoosanitarias / Número de cargamentos de importación de mercancías agropecuarias, acuícolas y pesqueras inspeccionados) *100    </t>
  </si>
  <si>
    <t>C C.3 Atención oportuna de los laboratorios de diagnóstico otorgada</t>
  </si>
  <si>
    <r>
      <t xml:space="preserve">C.3 Índice de informes de resultados de laboratorios de diagnóstico emitidos oportunamente    </t>
    </r>
    <r>
      <rPr>
        <i/>
        <sz val="10"/>
        <color indexed="30"/>
        <rFont val="Soberana Sans"/>
      </rPr>
      <t xml:space="preserve">
</t>
    </r>
  </si>
  <si>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</si>
  <si>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 1 A1.1 Revisión de trampas de Mosca del Mediterráneo</t>
  </si>
  <si>
    <r>
      <t xml:space="preserve">A1.1 Porcentaje de revisión de trampas de mosca del Mediterráneo revisadas    </t>
    </r>
    <r>
      <rPr>
        <i/>
        <sz val="10"/>
        <color indexed="30"/>
        <rFont val="Soberana Sans"/>
      </rPr>
      <t xml:space="preserve">
</t>
    </r>
  </si>
  <si>
    <t xml:space="preserve">(Número de revisiones de trampas de mosca del Mediterráneo revisadas en el año / Número de revisiones de trampas de mosca del Mediterráneo programadas en el año) * 100    </t>
  </si>
  <si>
    <t>A 2 A1.2 Implementación de medidas zoosanitarias para la prevención de plagas y enfermedades.</t>
  </si>
  <si>
    <r>
      <t xml:space="preserve">A1.2.1 Porcentaje de actividades de prevención zoosanitaria aplicadas.    </t>
    </r>
    <r>
      <rPr>
        <i/>
        <sz val="10"/>
        <color indexed="30"/>
        <rFont val="Soberana Sans"/>
      </rPr>
      <t xml:space="preserve">
</t>
    </r>
  </si>
  <si>
    <t xml:space="preserve">(Número de actividades de prevención zoosanitaria realizadas / Número de actividades de prevención zoosanitaria necesarias)*100    </t>
  </si>
  <si>
    <r>
      <t xml:space="preserve">A1.2.2 Porcentaje de focos de plagas y enfermedades exóticas de los animales atendidos con medidas contra-epidémicas.    </t>
    </r>
    <r>
      <rPr>
        <i/>
        <sz val="10"/>
        <color indexed="30"/>
        <rFont val="Soberana Sans"/>
      </rPr>
      <t xml:space="preserve">
</t>
    </r>
  </si>
  <si>
    <t xml:space="preserve">(Número de focos de plagas y enfermedades exóticas de los animales atendidos con medidas contra-epidémicas / Número de focos de plagas y enfermedades exóticas de los animales detectados)*100    </t>
  </si>
  <si>
    <t>B 3 A2.1 Aplicación de medidas cuarentenarias en cargamentos de importación de origen animal y vegetal</t>
  </si>
  <si>
    <r>
      <t xml:space="preserve">A2.1 Porcentaje de cargamentos agrícolas y pecuarios de importación comercial, de alto riesgo sanitario detectados a los que se les aplican medidas cuarentenarias.    </t>
    </r>
    <r>
      <rPr>
        <i/>
        <sz val="10"/>
        <color indexed="30"/>
        <rFont val="Soberana Sans"/>
      </rPr>
      <t xml:space="preserve">
</t>
    </r>
  </si>
  <si>
    <t xml:space="preserve">(Número de cargamentos agrícolas y pecuarios de importación comercial de alto riesgo sanitario con medidas cuarentenarias aplicadas / Número de cargamentos agrícolas y pecuarios de importación comercial de alto riesgo sanitario detectados)*100    </t>
  </si>
  <si>
    <t>B 4 A2.2 Aplicación de medidas cuarentenarias en cargamentos de movilización nacional de productos agropecuarios en Sitios de Vigilancia Federal.</t>
  </si>
  <si>
    <r>
      <t xml:space="preserve">A2.2 Porcentaje de cargamentos agrícolas y pecuarios de movilización nacional de alto riesgo sanitario detectados a los que se les aplican medidas cuarentenarias en Sitios de Vigilancia Federal.    </t>
    </r>
    <r>
      <rPr>
        <i/>
        <sz val="10"/>
        <color indexed="30"/>
        <rFont val="Soberana Sans"/>
      </rPr>
      <t xml:space="preserve">
</t>
    </r>
  </si>
  <si>
    <t xml:space="preserve">(Número de cargamentos agrícolas y pecuarios de movilización nacional de alto riesgo sanitario con medidas cuarentenarias aplicadas en Sitios de Vigilancia Federal / Número de cargamentos agrícolas y pecuarios de movilización nacional de alto riesgo sanitario detectados en  Sitios de Vigilancia Federal)*100    </t>
  </si>
  <si>
    <t>C 5 A3.1 Realización del diagnóstico fitosanitario de plagas que afectan a los productos y subproductos de origen vegetal</t>
  </si>
  <si>
    <r>
      <t xml:space="preserve">A3.1 Porcentaje de diagnósticos fitosanitarios realizados    </t>
    </r>
    <r>
      <rPr>
        <i/>
        <sz val="10"/>
        <color indexed="30"/>
        <rFont val="Soberana Sans"/>
      </rPr>
      <t xml:space="preserve">
</t>
    </r>
  </si>
  <si>
    <t xml:space="preserve">(Número de diagnósticos fitosanitarios realizados / Número de diagnósticos fitosanitarios programados) *100    </t>
  </si>
  <si>
    <t>C 6 A3.2 Realización del diagnóstico zoosanitario de plagas que afectan a los productos y subproductos de origen animal</t>
  </si>
  <si>
    <r>
      <t xml:space="preserve">A3.2 Porcentaje de diagnósticos zoosanitarios realizados    </t>
    </r>
    <r>
      <rPr>
        <i/>
        <sz val="10"/>
        <color indexed="30"/>
        <rFont val="Soberana Sans"/>
      </rPr>
      <t xml:space="preserve">
</t>
    </r>
  </si>
  <si>
    <t xml:space="preserve">(Número de muestras  para diagnósticos zoosanitarios realizados/ Número de muestras ingresadas aptas para diagnóstico zoosanitarios ) *100    </t>
  </si>
  <si>
    <t>C 7 A3.3 Realización de procesos de estandarización y validación de protocolos de diagnóstico fitosanitario</t>
  </si>
  <si>
    <r>
      <t xml:space="preserve">A3.3 Porcentaje de procesos de estandarización y validación de protocolos de diagnóstico fitosanitario realizados    </t>
    </r>
    <r>
      <rPr>
        <i/>
        <sz val="10"/>
        <color indexed="30"/>
        <rFont val="Soberana Sans"/>
      </rPr>
      <t xml:space="preserve">
</t>
    </r>
  </si>
  <si>
    <t xml:space="preserve">(Número de procesos de estandarización y validación de protocolos de diagnóstico fitosanitario realizados / Número de procesos de estandarización y validación de protocolos de diagnóstico fitosanitario programados)*100    </t>
  </si>
  <si>
    <t>C 8 A3.4 Realización de procesos de estandarización y validación de protocolos de diagnóstico zoosanitario</t>
  </si>
  <si>
    <r>
      <t xml:space="preserve">A3.4 Porcentaje de técnicas de laboratorio  estandarizadas  o implementadas en materia de salud animal  realizadas    </t>
    </r>
    <r>
      <rPr>
        <i/>
        <sz val="10"/>
        <color indexed="30"/>
        <rFont val="Soberana Sans"/>
      </rPr>
      <t xml:space="preserve">
</t>
    </r>
  </si>
  <si>
    <t xml:space="preserve">(Número de técnicas de laboratorio estandarizadas o  implementadas realizadas / Número de técnicas de laboratorio estandarizadas o  implementadas programados)*100    </t>
  </si>
  <si>
    <t>C 9 A3.5 Realización de procesos de innovación tecnologica para el fortalecimiento de la capacidad analítica de los laboratorios de inocuidad</t>
  </si>
  <si>
    <r>
      <t xml:space="preserve">A3.5 Acciones de innovación tecnológica para el análisis de plaguicidas, detección de microorganismos patogénos, detección de organismos geneticamente modificados  y para la secuenciación de ADN    </t>
    </r>
    <r>
      <rPr>
        <i/>
        <sz val="10"/>
        <color indexed="30"/>
        <rFont val="Soberana Sans"/>
      </rPr>
      <t xml:space="preserve">
</t>
    </r>
  </si>
  <si>
    <t xml:space="preserve">(Número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    </t>
  </si>
  <si>
    <r>
      <t xml:space="preserve">F.1 Índice de conservación de estatus fitozoosanitario del país    
</t>
    </r>
    <r>
      <rPr>
        <sz val="10"/>
        <rFont val="Soberana Sans"/>
        <family val="2"/>
      </rPr>
      <t>Sin Información,Sin Justificación</t>
    </r>
  </si>
  <si>
    <r>
      <t xml:space="preserve">P.2 Porcentaje de reconocimientos de estatus libres de enfermedades y enfermedades exóticas de los animales consideradas de alto impacto conservados
</t>
    </r>
    <r>
      <rPr>
        <sz val="10"/>
        <rFont val="Soberana Sans"/>
        <family val="2"/>
      </rPr>
      <t>Sin Información,Sin Justificación</t>
    </r>
  </si>
  <si>
    <r>
      <t xml:space="preserve">P.1 Porcentaje de superficie nacional libre moscas del Mediterráneo conservado    
</t>
    </r>
    <r>
      <rPr>
        <sz val="10"/>
        <rFont val="Soberana Sans"/>
        <family val="2"/>
      </rPr>
      <t>Sin Información,Sin Justificación</t>
    </r>
  </si>
  <si>
    <r>
      <t xml:space="preserve">C1.2  Porcentaje de técnicas diagnósticas de plagas y enfermedades de los animales, derivadas de la notificación realizadas oportunamente    
</t>
    </r>
    <r>
      <rPr>
        <sz val="10"/>
        <rFont val="Soberana Sans"/>
        <family val="2"/>
      </rPr>
      <t>Sin Información,Sin Justificación</t>
    </r>
  </si>
  <si>
    <r>
      <t xml:space="preserve">C1.1 Porcentaje de entradas de moscas del Mediterráneo atendidas    
</t>
    </r>
    <r>
      <rPr>
        <sz val="10"/>
        <rFont val="Soberana Sans"/>
        <family val="2"/>
      </rPr>
      <t>Sin Información,Sin Justificación</t>
    </r>
  </si>
  <si>
    <r>
      <t xml:space="preserve">C.2 Porcentaje de plagas y enfermedades fitozoosanitarias detectadas durante la inspección a cargamentos de importación de mercancías agropecuarias, acuícolas y pesqueras    
</t>
    </r>
    <r>
      <rPr>
        <sz val="10"/>
        <rFont val="Soberana Sans"/>
        <family val="2"/>
      </rPr>
      <t>Sin Información,Sin Justificación</t>
    </r>
  </si>
  <si>
    <r>
      <t xml:space="preserve">C.3 Índice de informes de resultados de laboratorios de diagnóstico emitidos oportunamente    
</t>
    </r>
    <r>
      <rPr>
        <sz val="10"/>
        <rFont val="Soberana Sans"/>
        <family val="2"/>
      </rPr>
      <t>Sin Información,Sin Justificación</t>
    </r>
  </si>
  <si>
    <r>
      <t xml:space="preserve">A1.1 Porcentaje de revisión de trampas de mosca del Mediterráneo revisadas    
</t>
    </r>
    <r>
      <rPr>
        <sz val="10"/>
        <rFont val="Soberana Sans"/>
        <family val="2"/>
      </rPr>
      <t xml:space="preserve"> Causa : La meta está por arriba de lo programado derivado de la apertura para la instalación de trampeo en lugares con problemática social y revisión semanal de trampas de delimitación y en bloques de liberación.  El numerador es mayor ya que de acuerdo al método de cálculo el denominador corresponde a un programado al año, por lo que al momento del reporte este valor se mantiene igual. Adicional a ello no se realizó ajuste para los siguientes trimestres ya que el indicador es dinámico y cada trimestre las trampas de moscas revisadas pueden variar.  Efecto: El efecto es positivo ya que se tiene mayor área de vigilancia y mayor número de trampas por kilómetro cuadrado, para la detección oportuna de la plaga y, en consecuencia, aplicar los planes de emergencia en tiempo y forma, para la erradicación de la plaga y mantener la condición fitosanitaria de área libre.  Otros Motivos:</t>
    </r>
  </si>
  <si>
    <r>
      <t xml:space="preserve">A1.2.1 Porcentaje de actividades de prevención zoosanitaria aplicadas.    
</t>
    </r>
    <r>
      <rPr>
        <sz val="10"/>
        <rFont val="Soberana Sans"/>
        <family val="2"/>
      </rPr>
      <t xml:space="preserve"> Causa : La meta está por arriba de lo programado debido  a que se priorizo la promoción de la notificación, es decir que los productores y público en general reporten cualquier situación que pudiera representar un riesgo a la salud animal.  Efecto: El efecto es positivo pues se fortalece la promoción de actividades de prevención zoosanitaria Otros Motivos:</t>
    </r>
  </si>
  <si>
    <r>
      <t xml:space="preserve">A1.2.2 Porcentaje de focos de plagas y enfermedades exóticas de los animales atendidos con medidas contra-epidémicas.    
</t>
    </r>
    <r>
      <rPr>
        <sz val="10"/>
        <rFont val="Soberana Sans"/>
        <family val="2"/>
      </rPr>
      <t xml:space="preserve"> Causa : El comportamiento de la meta esta de acuerdo a lo programado, sin mebargo, el número de focos fue mayor al estimado debido a la detección de más eventos. Efecto: El efecto es positivo ya que se atendieron la totalidad de los eventos sanitarios y se  mantiene la condición zoosanitaria. Otros Motivos:</t>
    </r>
  </si>
  <si>
    <r>
      <t xml:space="preserve">A2.1 Porcentaje de cargamentos agrícolas y pecuarios de importación comercial, de alto riesgo sanitario detectados a los que se les aplican medidas cuarentenarias.    
</t>
    </r>
    <r>
      <rPr>
        <sz val="10"/>
        <rFont val="Soberana Sans"/>
        <family val="2"/>
      </rPr>
      <t xml:space="preserve"> Causa : La meta esta por debajo de lo programado debido a que al cierre del periodo no fue posible aplicar la medida cuarentenaria a la totalidad de cargamentos de alto riesgo detectados en la importación, lo anterior debido a que dicha aplicación está en función de los que elija el usuario (retorno, acondicionamiento o destrucción).  Efecto: Sin efectos cuantificables toda vez que los cargamentos de importación pendientes de aplicación de medidas cuarentenarias permanecen en las instalaciones de los puntos de inspección autorizados o en los almacenes fiscales, bajo resguardo de los puntos de inspección y bajo la supervisión del personal de la OISA correspondiente. Otros Motivos:</t>
    </r>
  </si>
  <si>
    <r>
      <t xml:space="preserve">A2.2 Porcentaje de cargamentos agrícolas y pecuarios de movilización nacional de alto riesgo sanitario detectados a los que se les aplican medidas cuarentenarias en Sitios de Vigilancia Federal.    
</t>
    </r>
    <r>
      <rPr>
        <sz val="10"/>
        <rFont val="Soberana Sans"/>
        <family val="2"/>
      </rPr>
      <t xml:space="preserve"> Causa : El número de cargamentos con medidas cuarentenarias aplicadas  fue mayor al estimado en la programación, sin embargo, se cumple con la meta al 100% de cargamentos con irregularidades detectados a los cuales se les aplicó una medida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</si>
  <si>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A3.1 Porcentaje de diagnósticos fitosanitarios realizados    
</t>
    </r>
    <r>
      <rPr>
        <sz val="10"/>
        <rFont val="Soberana Sans"/>
        <family val="2"/>
      </rPr>
      <t xml:space="preserve"> Causa : La meta está por arriba de lo programado debido al surgimiento de emergencias fitosanitarias de fitopatógenos o primeras detecciones de estos, lo cual repercute en un mayor número de diagnósticos realizados en el periodo. Efecto: El efecto es positivo toda vez que se atienden las solicitudes de muetras para su análisis y el diagnótico de fitopatógenos. Otros Motivos:</t>
    </r>
  </si>
  <si>
    <r>
      <t xml:space="preserve">A3.2 Porcentaje de diagnósticos zoosanitarios realizados    
</t>
    </r>
    <r>
      <rPr>
        <sz val="10"/>
        <rFont val="Soberana Sans"/>
        <family val="2"/>
      </rPr>
      <t xml:space="preserve"> Causa : El comportamiento de la meta está de acuerdo a lo programado, sin embargo, debido al aumento de la vigilancia por los brotes de Influenza Aviar, Enfermedadde Newcastle y Encefalitis Equina se incrementaron los valores de numerador y denominador Efecto: Efecto positivo, se monitorea una mayor cantidad de animales, mayor cobertura a nivel nacional. Otros Motivos:</t>
    </r>
  </si>
  <si>
    <r>
      <t xml:space="preserve">A3.3 Porcentaje de procesos de estandarización y validación de protocolos de diagnóstico fitosanitario realizados    
</t>
    </r>
    <r>
      <rPr>
        <sz val="10"/>
        <rFont val="Soberana Sans"/>
        <family val="2"/>
      </rPr>
      <t xml:space="preserve"> Causa : El incumplimiento de la meta se debe a la carencia de insumos (materiales y reactivos) por lo que los procesos de estandarización y validación de protocolos de diagnóstico fitosanitario realizados a la fecha de este reporte son menores a lo programado , así mismo la meta fue ajustada a la baja en los subsecuentes trimestres adicional a ello la atención de casos emergentes de sanidad vegetal, también es un factor que influyó en el incumplimiento de la meta. Efecto: El efecto es negativo ya que se imposibilita el establecimiento y desarrollo de los ensayos para la estandarización y validación de los protocolos de diagnóstico. Otros Motivos:</t>
    </r>
  </si>
  <si>
    <r>
      <t xml:space="preserve">A3.4 Porcentaje de técnicas de laboratorio  estandarizadas  o implementadas en materia de salud animal  realizadas    
</t>
    </r>
    <r>
      <rPr>
        <sz val="10"/>
        <rFont val="Soberana Sans"/>
        <family val="2"/>
      </rPr>
      <t xml:space="preserve"> Causa : Se sobrepaso la meta debido a la necesidad de realizar nuevos servicios diagnósticos, con lo realizado en el periodo se cubre la meta anual contemplada por lo que se realiza el ajuste correspondiente. Efecto: El efecto es positivo, se cuentan con una mayor oferta de servicios de diagnóstico implementado Otros Motivos:</t>
    </r>
  </si>
  <si>
    <r>
      <t xml:space="preserve">A3.5 Acciones de innovación tecnológica para el análisis de plaguicidas, detección de microorganismos patogénos, detección de organismos geneticamente modificados  y para la secuenciación de ADN    
</t>
    </r>
    <r>
      <rPr>
        <sz val="10"/>
        <rFont val="Soberana Sans"/>
        <family val="2"/>
      </rPr>
      <t xml:space="preserve"> Causa : El comportamiento de la meta está de acuerdo a lo programado Efecto: El comportamiento de la meta está de acuerdo a lo programado Otros Motivos:</t>
    </r>
  </si>
  <si>
    <t>U004</t>
  </si>
  <si>
    <t>Sistema Nacional de Investigación Agrícola</t>
  </si>
  <si>
    <t>311-Dirección General de Productividad y Desarrollo Tecnológico</t>
  </si>
  <si>
    <t>Contribuir al desarrollo económico incluyente mediante inversión en capital físico, humano y tecnológico que garantice la seguridad alimentaria. mediante tecnologías y/o conocimientos para atender las demandas estratégicas de los productores del sector agropecuario, acuícola y pesquero</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</si>
  <si>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i/>
        <sz val="10"/>
        <color indexed="30"/>
        <rFont val="Soberana Sans"/>
      </rPr>
      <t xml:space="preserve">
</t>
    </r>
  </si>
  <si>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</si>
  <si>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</si>
  <si>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</si>
  <si>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 xml:space="preserve">(Número de tecnologías y/o conocimientos generados en proyectos que concluyen en el año t/Número de tecnologías y/o conocimientos que fueron establecidos en los Convenios de Asignación de Recurso en el año t) *100    </t>
  </si>
  <si>
    <t>A C2. Apoyos otorgados para el desarrollo de proyectos de investigación que atienden temas estratégicos.</t>
  </si>
  <si>
    <r>
      <t>C2. Porcentaje de proyectos de investigación formalizados mediante Convenio de Asignación de Recursos.</t>
    </r>
    <r>
      <rPr>
        <i/>
        <sz val="10"/>
        <color indexed="30"/>
        <rFont val="Soberana Sans"/>
      </rPr>
      <t xml:space="preserve">
</t>
    </r>
  </si>
  <si>
    <t xml:space="preserve">(Número de Proyectos de investigación formalizados mediante Convenio en el año t/Número de proyectos de investigación aprobados por el Comité Técnico y de Administración para su financiamiento en el año t) *100    </t>
  </si>
  <si>
    <t>B C1. Eventos organizados para la difusión de tecnologías y/o conocimientos.</t>
  </si>
  <si>
    <r>
      <t>C1. 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</si>
  <si>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</si>
  <si>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A3. Recepción de informes financieros de proyectos de investigación</t>
  </si>
  <si>
    <r>
      <t>A3. 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</si>
  <si>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</si>
  <si>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A2. Priorización de demandas en temas estratégicos.</t>
  </si>
  <si>
    <r>
      <t>A2. 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</si>
  <si>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</si>
  <si>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A1. Publicación de convocatorias para la atención de temas estratégicos.</t>
  </si>
  <si>
    <r>
      <t xml:space="preserve">A1. Porcentaje de temas estratégicos con Convocatoria publicada </t>
    </r>
    <r>
      <rPr>
        <i/>
        <sz val="10"/>
        <color indexed="30"/>
        <rFont val="Soberana Sans"/>
      </rPr>
      <t xml:space="preserve">
</t>
    </r>
  </si>
  <si>
    <t xml:space="preserve">(Número de temas estratégicos con Convocatoria publicada en el año t/Número de temas estratégicos que fueron identificados en el anexo de ejecución para ser atendidos en el año t) *100    </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</si>
  <si>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sz val="10"/>
        <rFont val="Soberana Sans"/>
        <family val="2"/>
      </rPr>
      <t>Sin Información,Sin Justificación</t>
    </r>
  </si>
  <si>
    <r>
      <t xml:space="preserve">Porcentaje de tecnologías y/o conocimientos generados que atendieron las demandas del Sector.
</t>
    </r>
    <r>
      <rPr>
        <sz val="10"/>
        <rFont val="Soberana Sans"/>
        <family val="2"/>
      </rPr>
      <t>Sin Información,Sin Justificación</t>
    </r>
  </si>
  <si>
    <r>
      <t xml:space="preserve">C2. Porcentaje de proyectos de investigación formalizados mediante Convenio de Asignación de Recursos.
</t>
    </r>
    <r>
      <rPr>
        <sz val="10"/>
        <rFont val="Soberana Sans"/>
        <family val="2"/>
      </rPr>
      <t>Sin Información,Sin Justificación</t>
    </r>
  </si>
  <si>
    <r>
      <t xml:space="preserve">C1. Porcentaje de eventos realizados para la difusión de tecnologías y/o conocimientos.
</t>
    </r>
    <r>
      <rPr>
        <sz val="10"/>
        <rFont val="Soberana Sans"/>
        <family val="2"/>
      </rPr>
      <t>Sin Información,Sin Justificación</t>
    </r>
  </si>
  <si>
    <r>
      <t xml:space="preserve">A3. Porcentaje de informes financieros parciales y finales, de proyectos de investigación vigentes financiados por el Fondo Sectorial SAGARPA-CONACYT, recibidos en el año que se evalúa.
</t>
    </r>
    <r>
      <rPr>
        <sz val="10"/>
        <rFont val="Soberana Sans"/>
        <family val="2"/>
      </rPr>
      <t xml:space="preserve"> Causa : El indicador no tiene meta registrada para este periodo. Cuando se registró la MIR, se hizo sin las metas, esperando que al emitirse el PEF 2019, el sistema diera la oportunidad de registrarlas como en años anteriores, pero no fue así. A la fecha, se registra el avance y se realizarán los ajustes correspondientes a los demás trimestres.  Efecto: No se consideran efectos dado que se cumplió con la meta programada, aun cuando no se tenía registrada. Otros Motivos:La meta que se tenía programada para el primer trimestre, aun cuando no se registró, corresponde a lo siguiente: Meta 18.18, Numerador 4, Denominador 22, por lo que el cumplimiento de la meta fue del 100% y el comportamiento fue acorde a lo programado.</t>
    </r>
  </si>
  <si>
    <r>
      <t xml:space="preserve">A2. Porcentaje de demandas estratégicas en materia de Investigación y Desarrollo Tecnológico que alcanzan consenso para ser atendidas.
</t>
    </r>
    <r>
      <rPr>
        <sz val="10"/>
        <rFont val="Soberana Sans"/>
        <family val="2"/>
      </rPr>
      <t>Sin Información,Sin Justificación</t>
    </r>
  </si>
  <si>
    <r>
      <t xml:space="preserve">A1. Porcentaje de temas estratégicos con Convocatoria publicada 
</t>
    </r>
    <r>
      <rPr>
        <sz val="10"/>
        <rFont val="Soberana Sans"/>
        <family val="2"/>
      </rPr>
      <t>Sin Información,Sin Justificación</t>
    </r>
  </si>
  <si>
    <t>U009</t>
  </si>
  <si>
    <t>Fomento de la Ganadería y Normalización de la Calidad de los Productos Pecuarios</t>
  </si>
  <si>
    <t>Contribuir al desarrollo económico incluyente mediante inversión en capital físico, humano y tecnológico que garantice la seguridad alimentaria. mediante el incremento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</si>
  <si>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</si>
  <si>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</si>
  <si>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</si>
  <si>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</si>
  <si>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</si>
  <si>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</si>
  <si>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</si>
  <si>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</si>
  <si>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</si>
  <si>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</si>
  <si>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</si>
  <si>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</si>
  <si>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</si>
  <si>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</si>
  <si>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positivas aplicadas a los beneficiarios del Programa de Fomento de la Ganadería y Normalización de la Calidad de los Productos Pecuarios.
</t>
    </r>
    <r>
      <rPr>
        <sz val="10"/>
        <rFont val="Soberana Sans"/>
        <family val="2"/>
      </rPr>
      <t>Sin Información,Sin Justificación</t>
    </r>
  </si>
  <si>
    <t>U017</t>
  </si>
  <si>
    <t>Sistema Nacional de Información para el Desarrollo Rural Sustentable</t>
  </si>
  <si>
    <t>G00-Servicio de Información Agroalimentaria y Pesquera</t>
  </si>
  <si>
    <t>Contribuir al desarrollo económico incluyente mediante inversión en capital físico, humano y tecnológico que garantice la seguridad alimentaria. mediante información estadística y geoespacial oficial del sector agroalimentario y agroindustrial que contribuya a la toma de decisiones.</t>
  </si>
  <si>
    <r>
      <t>Participación de la producción nacional en la oferta total de los principales granos y oleaginosas (maíz, trigo, frijol, arroz, sorgo y soya)</t>
    </r>
    <r>
      <rPr>
        <i/>
        <sz val="10"/>
        <color indexed="30"/>
        <rFont val="Soberana Sans"/>
      </rPr>
      <t xml:space="preserve">
</t>
    </r>
  </si>
  <si>
    <t>El cálculo se hace sumando la producción anual, en toneladas, de estos productos y dividiendo ésta entre la suma de la producción nacional y de las importaciones de estos productos (oferta total)</t>
  </si>
  <si>
    <r>
      <t>F.2 Variación del inventario final de azúcar respecto del óptimo</t>
    </r>
    <r>
      <rPr>
        <i/>
        <sz val="10"/>
        <color indexed="30"/>
        <rFont val="Soberana Sans"/>
      </rPr>
      <t xml:space="preserve">
</t>
    </r>
  </si>
  <si>
    <t>(inventario final observado en [t] / (2.5 Meses de ventas domésticas de ingenios promedio [t] + 2.5 meses de ventas promedio a la Industria Manufacturera, Maquiladora y de Servicios de Exportación (IMMEX) en [t])-1)*100</t>
  </si>
  <si>
    <r>
      <t xml:space="preserve">F3. Porcentaje de información de estadística básica, derivada y geoespacial generada y difundida conforme al calendario. </t>
    </r>
    <r>
      <rPr>
        <i/>
        <sz val="10"/>
        <color indexed="30"/>
        <rFont val="Soberana Sans"/>
      </rPr>
      <t xml:space="preserve">
</t>
    </r>
  </si>
  <si>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</si>
  <si>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</si>
  <si>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 para la toma de decisiones.</t>
    </r>
    <r>
      <rPr>
        <i/>
        <sz val="10"/>
        <color indexed="30"/>
        <rFont val="Soberana Sans"/>
      </rPr>
      <t xml:space="preserve">
</t>
    </r>
  </si>
  <si>
    <t>(Número de usuarios que emiten opinión y que consideran de utilidad la información para la toma de decisiones en el año t) / (Total de usuarios de la información que emiten opinión a través de la encuesta de satisfacción en el año t) * 100</t>
  </si>
  <si>
    <t>Estratégico-Calidad-Anual</t>
  </si>
  <si>
    <r>
      <t>P.1 Porcentaje de precisión de la información estadística y geoespacial agroalimentaria y agroindustrial para la toma de decisiones</t>
    </r>
    <r>
      <rPr>
        <i/>
        <sz val="10"/>
        <color indexed="30"/>
        <rFont val="Soberana Sans"/>
      </rPr>
      <t xml:space="preserve">
</t>
    </r>
  </si>
  <si>
    <t xml:space="preserve">[((SSO/SSE) + (VPAO+VPAE) + (VPPO+VPPE) + (FAO/FAE) + (REDPO/RTDE) + (RDPO/RTD ))*100 ]/n   </t>
  </si>
  <si>
    <r>
      <t>P.2.1 Porcentaje de integrantes de la Junta Directiva del CONADESUCA que utilizan la información del SIDESCA en la toma de decisiones.</t>
    </r>
    <r>
      <rPr>
        <i/>
        <sz val="10"/>
        <color indexed="30"/>
        <rFont val="Soberana Sans"/>
      </rPr>
      <t xml:space="preserve">
</t>
    </r>
  </si>
  <si>
    <t>(Número de integrantes de la Junta Directiva del CONADESUCA que utilizan la información del SIDESCA en la toma de decisiones en el año t / Total de integrantes de la Junta Directiva del CONADESUCA en el año t)*100</t>
  </si>
  <si>
    <t>A C1. Base de datos disponible con información agropecuaria y agroindustrial a nivel nacional</t>
  </si>
  <si>
    <r>
      <t>C1. Porcentaje de bases de datos de las estadísticas agropecuarias publicadas</t>
    </r>
    <r>
      <rPr>
        <i/>
        <sz val="10"/>
        <color indexed="30"/>
        <rFont val="Soberana Sans"/>
      </rPr>
      <t xml:space="preserve">
</t>
    </r>
  </si>
  <si>
    <t>(BDPt /BDPGt) *100,  En dónde: BDPt = Base de Datos Publicadas en el año de estudio y BDPGt =  Base de Datos Programadas en el año de estudio.</t>
  </si>
  <si>
    <t>B C2. Información geoespacial agroalimentaria realizada</t>
  </si>
  <si>
    <r>
      <t>C2 Porcentaje de productos geoespaciales agroalimentarios realizados</t>
    </r>
    <r>
      <rPr>
        <i/>
        <sz val="10"/>
        <color indexed="30"/>
        <rFont val="Soberana Sans"/>
      </rPr>
      <t xml:space="preserve">
</t>
    </r>
  </si>
  <si>
    <t>(Número de  productos geoespaciales agroalimentarios culminados en el periodo t/ Número de productos geoespaciales agroalimentarios programados en el periodo t)*100</t>
  </si>
  <si>
    <t>C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</si>
  <si>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</si>
  <si>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</si>
  <si>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D C4. Publicaciones de información estadística y geográfica del sector agroalimentario y agroindustrial difundidas</t>
  </si>
  <si>
    <r>
      <t>C4.2 Porcentaje de publicaciones difundidas de la agroindustria azucarera</t>
    </r>
    <r>
      <rPr>
        <i/>
        <sz val="10"/>
        <color indexed="30"/>
        <rFont val="Soberana Sans"/>
      </rPr>
      <t xml:space="preserve">
</t>
    </r>
  </si>
  <si>
    <t>(Número de publicaciones difundidas por el CONADESUCA a la agroindustria azucarera al semestre del año t) / (Total de publicaciones programadas a ser difundidas en el año t) * 100</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</si>
  <si>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</si>
  <si>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</si>
  <si>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t>E C5. Sistema Integral de la agroindustria de la caña de azúcar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</si>
  <si>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</si>
  <si>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actores de la agroindustria de la caña de azúcar, al portal del CONADESUCA en el semestre del año t) / (Número de visitas realizadas por los actores de la agroindustria de la caña de azúcar, al portal del CONADESUCA en el mismo semestre del año t-1)-1)*100</t>
  </si>
  <si>
    <t>F C8. Solicitudes de información estadística agroalimentaria y agroindustrial atendidas en los plazos establecidos</t>
  </si>
  <si>
    <r>
      <t>C8. Porcentaje de solicitudes atendidas en los plazos establecidos respecto de las recibidas</t>
    </r>
    <r>
      <rPr>
        <i/>
        <sz val="10"/>
        <color indexed="30"/>
        <rFont val="Soberana Sans"/>
      </rPr>
      <t xml:space="preserve">
</t>
    </r>
  </si>
  <si>
    <t>(Solicitudes atendidas dentro del plazo establecido /Solicitudes recibidas)*100, donde el plazo establecido es de 10 días hábiles.</t>
  </si>
  <si>
    <t>G C6. Reportes para cálculo de indicadores económicos</t>
  </si>
  <si>
    <r>
      <t>C6. Porcentaje de reportes elaborados para cálculo de indicadores económicos publicados</t>
    </r>
    <r>
      <rPr>
        <i/>
        <sz val="10"/>
        <color indexed="30"/>
        <rFont val="Soberana Sans"/>
      </rPr>
      <t xml:space="preserve">
</t>
    </r>
  </si>
  <si>
    <t>(Número de reportes elaborados en el periodo t/ número de reportes programados en el periodo t)*100</t>
  </si>
  <si>
    <t>H C7. Información agroalimentaria, agroindustrial y geográfica difundida por medio de plataformas digitales difundida</t>
  </si>
  <si>
    <r>
      <t>C7.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</si>
  <si>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</si>
  <si>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A 1 A2.C1 Generación de reportes validados con información agropecuaria</t>
  </si>
  <si>
    <r>
      <t>A2.C1 Porcentaje de reportes validados con información agropecuaria</t>
    </r>
    <r>
      <rPr>
        <i/>
        <sz val="10"/>
        <color indexed="30"/>
        <rFont val="Soberana Sans"/>
      </rPr>
      <t xml:space="preserve">
</t>
    </r>
  </si>
  <si>
    <t>(RVt / RPt)* 100, donde RVt = Reportes estadísticos agropecuarios validados en el periodo de estudio y RPt = Reportes estadísticos agropecuarios programados en el periodo de estudio.</t>
  </si>
  <si>
    <t>A 2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</si>
  <si>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</si>
  <si>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</si>
  <si>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B 3 A2.C2  Integración de imágenes satelitales</t>
  </si>
  <si>
    <r>
      <t>A2.C2 Porcentaje de superficie integrada en imágenes satelitales</t>
    </r>
    <r>
      <rPr>
        <i/>
        <sz val="10"/>
        <color indexed="30"/>
        <rFont val="Soberana Sans"/>
      </rPr>
      <t xml:space="preserve">
</t>
    </r>
  </si>
  <si>
    <t>(Sumatoria de la superficie de las imágenes satelitales integradas en el periodo t/Superficie del territorio nacional)*100</t>
  </si>
  <si>
    <t>B 4 A1.C2 Elaboración de reportes</t>
  </si>
  <si>
    <r>
      <t>A1.C2 Porcentaje de reportes elaborados</t>
    </r>
    <r>
      <rPr>
        <i/>
        <sz val="10"/>
        <color indexed="30"/>
        <rFont val="Soberana Sans"/>
      </rPr>
      <t xml:space="preserve">
</t>
    </r>
  </si>
  <si>
    <t>(Número de reportes elaborados en el periodo t/ Número de reportes programados en el periodo t)*100</t>
  </si>
  <si>
    <t>C 5 A2.C3 Actualización de Reportes</t>
  </si>
  <si>
    <r>
      <t xml:space="preserve">A2.C3 Porcentaje de reportes actualizados en el portal </t>
    </r>
    <r>
      <rPr>
        <i/>
        <sz val="10"/>
        <color indexed="30"/>
        <rFont val="Soberana Sans"/>
      </rPr>
      <t xml:space="preserve">
</t>
    </r>
  </si>
  <si>
    <t>(Número de reportes actualizados en el portal en el periodo t/Número total de reportes programados en el periodo t)*100</t>
  </si>
  <si>
    <t>C 6 A1.C3 Elaboración de reportes de avance de variables de estadística básica agropecuaria de comercio exterior</t>
  </si>
  <si>
    <r>
      <t>A1.C3 Porcentaje de reportes elaborados</t>
    </r>
    <r>
      <rPr>
        <i/>
        <sz val="10"/>
        <color indexed="30"/>
        <rFont val="Soberana Sans"/>
      </rPr>
      <t xml:space="preserve">
</t>
    </r>
  </si>
  <si>
    <t>(Número de reportes elaborados en el periodo t/número de reportes programados en el periodo t)*100</t>
  </si>
  <si>
    <t>D 7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</si>
  <si>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</si>
  <si>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</si>
  <si>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D 8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</si>
  <si>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</si>
  <si>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</si>
  <si>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E 9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</si>
  <si>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</si>
  <si>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acumulados al trimestre del año t) / (Número de reportes totales requeridos en el año t) * 100</t>
  </si>
  <si>
    <t>E 10 A2.C5 Actualización de bases de datos del sistema Integral para el Desarrollo Sustentable de la Caña de Azúcar</t>
  </si>
  <si>
    <r>
      <t>A2.C5 Porcentaje de bases de datos actualizadas dentro del Sistema Integral para el Desarrollo Sustentable de la Caña de Azúcar</t>
    </r>
    <r>
      <rPr>
        <i/>
        <sz val="10"/>
        <color indexed="30"/>
        <rFont val="Soberana Sans"/>
      </rPr>
      <t xml:space="preserve">
</t>
    </r>
  </si>
  <si>
    <t>(Número de bases de datos actualizadas que componen al Sistema Integral para el Desarrollo Sustentable de la Caña de Azúcar en el trimestre del año t) / (Total de bases de datos que componen al Sistema Integral para el Desarrollo Sustentable de la Caña de Azúcar del año t)*100</t>
  </si>
  <si>
    <t>F 11 A1.C8 Atención de solicitudes de información agroalimentaria, agroindustrial y geográfica recibidas</t>
  </si>
  <si>
    <r>
      <t xml:space="preserve">A1.C8 Porcentaje de solicitudes de información atendidas respecto de las recibidas </t>
    </r>
    <r>
      <rPr>
        <i/>
        <sz val="10"/>
        <color indexed="30"/>
        <rFont val="Soberana Sans"/>
      </rPr>
      <t xml:space="preserve">
</t>
    </r>
  </si>
  <si>
    <t>(Número de solicitudes atendidas en el periodo t/número de solicitudes recibidas en el periodo t)*100</t>
  </si>
  <si>
    <t>G 12 A1.C6 Elaboración de reportes para el cálculo de indicadores económicos</t>
  </si>
  <si>
    <r>
      <t>A1.C6 Porcentaje de reportes elaborados para cálculo de indicadores económicos elaborados</t>
    </r>
    <r>
      <rPr>
        <i/>
        <sz val="10"/>
        <color indexed="30"/>
        <rFont val="Soberana Sans"/>
      </rPr>
      <t xml:space="preserve">
</t>
    </r>
  </si>
  <si>
    <t>H 13 A1.C7 Difusión de publicaciones del sector agroalimentario y agroindustrial por medio de plataformas digitales</t>
  </si>
  <si>
    <r>
      <t>A1.C7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</si>
  <si>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</si>
  <si>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</si>
  <si>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F.2 Variación del inventario final de azúcar respecto del óptimo
</t>
    </r>
    <r>
      <rPr>
        <sz val="10"/>
        <rFont val="Soberana Sans"/>
        <family val="2"/>
      </rPr>
      <t>Sin Información,Sin Justificación</t>
    </r>
  </si>
  <si>
    <r>
      <t xml:space="preserve">F3. Porcentaje de información de estadística básica, derivada y geoespacial generada y difundida conforme al calendario. 
</t>
    </r>
    <r>
      <rPr>
        <sz val="10"/>
        <rFont val="Soberana Sans"/>
        <family val="2"/>
      </rPr>
      <t>Sin Información,Sin Justificación</t>
    </r>
  </si>
  <si>
    <r>
      <t xml:space="preserve">P.2 Porcentaje de usuarios que consideran útil la información del Sistema Integral para el Desarrollo Sustentable de la Caña de Azúcar para la toma de decisiones.
</t>
    </r>
    <r>
      <rPr>
        <sz val="10"/>
        <rFont val="Soberana Sans"/>
        <family val="2"/>
      </rPr>
      <t>Sin Información,Sin Justificación</t>
    </r>
  </si>
  <si>
    <r>
      <t xml:space="preserve">P.1 Porcentaje de precisión de la información estadística y geoespacial agroalimentaria y agroindustrial para la toma de decisiones
</t>
    </r>
    <r>
      <rPr>
        <sz val="10"/>
        <rFont val="Soberana Sans"/>
        <family val="2"/>
      </rPr>
      <t>Sin Información,Sin Justificación</t>
    </r>
  </si>
  <si>
    <r>
      <t xml:space="preserve">P.2.1 Porcentaje de integrantes de la Junta Directiva del CONADESUCA que utilizan la información del SIDESCA en la toma de decisiones.
</t>
    </r>
    <r>
      <rPr>
        <sz val="10"/>
        <rFont val="Soberana Sans"/>
        <family val="2"/>
      </rPr>
      <t>Sin Información,Sin Justificación</t>
    </r>
  </si>
  <si>
    <r>
      <t xml:space="preserve">C1. Porcentaje de bases de datos de las estadísticas agropecuarias publicadas
</t>
    </r>
    <r>
      <rPr>
        <sz val="10"/>
        <rFont val="Soberana Sans"/>
        <family val="2"/>
      </rPr>
      <t xml:space="preserve"> Causa : El comportamiento de la meta está de acuerdo a lo programado. Efecto: El comportamiento de la meta está de acuerdo a lo programado. Otros Motivos:</t>
    </r>
  </si>
  <si>
    <r>
      <t xml:space="preserve">C2 Porcentaje de productos geoespaciales agroalimentarios realizados
</t>
    </r>
    <r>
      <rPr>
        <sz val="10"/>
        <rFont val="Soberana Sans"/>
        <family val="2"/>
      </rPr>
      <t xml:space="preserve"> Causa : El comportamiento de la meta está de acuerdo a lo programado. Efecto: El comportamiento de la meta está de acuerdo a lo programado. Otros Motivos:</t>
    </r>
  </si>
  <si>
    <r>
      <t xml:space="preserve">C3. Porcentaje de balanzas de disponibilidad-consumo elaboradas
</t>
    </r>
    <r>
      <rPr>
        <sz val="10"/>
        <rFont val="Soberana Sans"/>
        <family val="2"/>
      </rPr>
      <t xml:space="preserve"> Causa : El comportamiento de la meta está de acuerdo a lo programado. Efecto: El comportamiento de la meta está de acuerdo a lo programado. Otros Motivos:</t>
    </r>
  </si>
  <si>
    <r>
      <t xml:space="preserve">C4.2 Porcentaje de publicaciones difundidas de la agroindustria azucarera
</t>
    </r>
    <r>
      <rPr>
        <sz val="10"/>
        <rFont val="Soberana Sans"/>
        <family val="2"/>
      </rPr>
      <t>Sin Información,Sin Justificación</t>
    </r>
  </si>
  <si>
    <r>
      <t xml:space="preserve">C4. Porcentaje de cumplimiento de publicaciones difundidas 
</t>
    </r>
    <r>
      <rPr>
        <sz val="10"/>
        <rFont val="Soberana Sans"/>
        <family val="2"/>
      </rPr>
      <t xml:space="preserve"> Causa : El comportamiento de la meta está de acuerdo a lo programado. Efecto: El comportamiento de la meta está de acuerdo a lo programado. Otros Motivos:</t>
    </r>
  </si>
  <si>
    <r>
      <t xml:space="preserve">C5. Tasa de variación de visitas realizadas por los actores de la agroindustria de la caña de azúcar, al portal del Comité Nacional para el Desarrollo Sustentable de la Caña de Azúcar
</t>
    </r>
    <r>
      <rPr>
        <sz val="10"/>
        <rFont val="Soberana Sans"/>
        <family val="2"/>
      </rPr>
      <t>Sin Información,Sin Justificación</t>
    </r>
  </si>
  <si>
    <r>
      <t xml:space="preserve">C8. Porcentaje de solicitudes atendidas en los plazos establecidos respecto de las recibidas
</t>
    </r>
    <r>
      <rPr>
        <sz val="10"/>
        <rFont val="Soberana Sans"/>
        <family val="2"/>
      </rPr>
      <t xml:space="preserve"> Causa : Se atendieron 18 consultas más que las programadas durante el periodo enero-marzo, debido a un incremento en las solicitudes recibidas; sin embargo, se pronostica que la meta anual se cumplirá de acuerdo con lo programado al concluir el año. Efecto: Dado que la meta es parcial, se considera que en los próximos meses el total de consultas recibidas y atendidas se ajustará a la meta anual programada. Otros Motivos:</t>
    </r>
  </si>
  <si>
    <r>
      <t xml:space="preserve">C6. Porcentaje de reportes elaborados para cálculo de indicadores económicos publicados
</t>
    </r>
    <r>
      <rPr>
        <sz val="10"/>
        <rFont val="Soberana Sans"/>
        <family val="2"/>
      </rPr>
      <t xml:space="preserve"> Causa : El comportamiento de la meta está de acuerdo a lo programado. Efecto: El comportamiento de la meta está de acuerdo a lo programado. Otros Motivos:</t>
    </r>
  </si>
  <si>
    <r>
      <t xml:space="preserve">C7. Porcentaje de publicaciones difundidas por medio de plataformas digitales
</t>
    </r>
    <r>
      <rPr>
        <sz val="10"/>
        <rFont val="Soberana Sans"/>
        <family val="2"/>
      </rPr>
      <t xml:space="preserve"> Causa : El comportamiento de la meta está de acuerdo a lo programado. Efecto: El comportamiento de la meta está de acuerdo a lo programado. Otros Motivos:</t>
    </r>
  </si>
  <si>
    <r>
      <t xml:space="preserve">A2.C1 Porcentaje de reportes validados con información agropecuaria
</t>
    </r>
    <r>
      <rPr>
        <sz val="10"/>
        <rFont val="Soberana Sans"/>
        <family val="2"/>
      </rPr>
      <t xml:space="preserve"> Causa : La meta se cambia de 3043 a 2354  por disminución de más del 46% de la disponibilidad de recursos presupuestales. Efecto: Se mantiene la generación y difusión de estadística básica agropecuaria, reduciendo los entregables de estadística complementaria, los usuarios de la información agroalimentaria continúan teniendo a su disposición la información oficial de estadística básica para la toma de decisiones informada. Otros Motivos:</t>
    </r>
  </si>
  <si>
    <r>
      <t xml:space="preserve">A1.C1 Porcentaje de padrones construidos y actualizados de interés nacional 
</t>
    </r>
    <r>
      <rPr>
        <sz val="10"/>
        <rFont val="Soberana Sans"/>
        <family val="2"/>
      </rPr>
      <t xml:space="preserve"> Causa : La meta no se alcanza derivado de la disminución de más del 46% de la disponibilidad de recursos presupuestales del programa; ante esta situación, no se tendrá la posibilidad de construir ni actualizar padrones. La meta de los siguientes periodos se modifica a 0. Efecto: Al no elaborar y actualizar padrones se reducen los entregables de estadística complementaria, pero no se afecta la generación y difusión de estadística básica agropecuaria, por lo que los usuarios de la información del sector agroalimentario continúan disponiendo de información oficial para la toma de decisiones informada. Otros Motivos:</t>
    </r>
  </si>
  <si>
    <r>
      <t xml:space="preserve">A2.C2 Porcentaje de superficie integrada en imágenes satelitales
</t>
    </r>
    <r>
      <rPr>
        <sz val="10"/>
        <rFont val="Soberana Sans"/>
        <family val="2"/>
      </rPr>
      <t xml:space="preserve"> Causa : El comportamiento de la meta está de acuerdo a lo programado. Efecto: El comportamiento de la meta está de acuerdo a lo programado. Otros Motivos:</t>
    </r>
  </si>
  <si>
    <r>
      <t xml:space="preserve">A1.C2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</si>
  <si>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A2.C3 Porcentaje de reportes actualizados en el portal 
</t>
    </r>
    <r>
      <rPr>
        <sz val="10"/>
        <rFont val="Soberana Sans"/>
        <family val="2"/>
      </rPr>
      <t xml:space="preserve"> Causa : El comportamiento de la meta está de acuerdo a lo programado. Efecto: El comportamiento de la meta está de acuerdo a lo programado. Otros Motivos:</t>
    </r>
  </si>
  <si>
    <r>
      <t xml:space="preserve">A1.C3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</si>
  <si>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A1.C4 Porcentaje de elaboración de publicaciones impresas
</t>
    </r>
    <r>
      <rPr>
        <sz val="10"/>
        <rFont val="Soberana Sans"/>
        <family val="2"/>
      </rPr>
      <t xml:space="preserve"> Causa : El comportamiento de la meta está de acuerdo a lo programado. Efecto: El comportamiento de la meta está de acuerdo a lo programado. Otros Motivos:</t>
    </r>
  </si>
  <si>
    <r>
      <t xml:space="preserve">A2.C4 Porcentaje de publicaciones digitales elaboradas 
</t>
    </r>
    <r>
      <rPr>
        <sz val="10"/>
        <rFont val="Soberana Sans"/>
        <family val="2"/>
      </rPr>
      <t xml:space="preserve"> Causa : El comportamiento de la meta está de acuerdo a lo programado. Efecto: El comportamiento de la meta está de acuerdo a lo programado. Otros Motivos:</t>
    </r>
  </si>
  <si>
    <r>
      <t xml:space="preserve">A1.C5 Porcentaje de información económica-productiva integrada
</t>
    </r>
    <r>
      <rPr>
        <sz val="10"/>
        <rFont val="Soberana Sans"/>
        <family val="2"/>
      </rPr>
      <t xml:space="preserve"> Causa : Los 2.82 puntos porcentuales por arriba de lo planeado del número de reportes integrados, se debe principalmente a las siguientes causas: a) Se recibió información faltante de los 44 ingenios que envían de manera periódica las corridas de campo.  b) Referente al tercer estimado de producción de caña y azúcar se tenía contemplado hasta el segundo trimestre, sin embargo, a finales de enero por acuerdo del Grupo de Trabajo de Productividad en Campo, se solicitó adelantar la fecha de entrega a marzo de 2019.  Derivado de que los reportes integrados se contabilizan de manera acumulada, se ajustó el denominador de la meta correspondiente al primer trimestre, considerando los reportes integrados reales durante el primer trimestre. Efecto: No se esperan efectos adversos en ninguna de las metas de los indicadores, ya que el CONADESUCA cuenta con un número mayor de reportes integrados para la toma de decisiones de los usuarios de la información de la agroindustria azucarera. Otros Motivos:</t>
    </r>
  </si>
  <si>
    <r>
      <t xml:space="preserve">A2.C5 Porcentaje de bases de datos actualizadas dentro del Sistema Integral para el Desarrollo Sustentable de la Caña de Azúcar
</t>
    </r>
    <r>
      <rPr>
        <sz val="10"/>
        <rFont val="Soberana Sans"/>
        <family val="2"/>
      </rPr>
      <t xml:space="preserve"> Causa : El comportamiento de la meta está de acuerdo a lo programado. Efecto: El comportamiento de la meta está de acuerdo a lo programado. Otros Motivos:</t>
    </r>
  </si>
  <si>
    <r>
      <t xml:space="preserve">A1.C8 Porcentaje de solicitudes de información atendidas respecto de las recibidas 
</t>
    </r>
    <r>
      <rPr>
        <sz val="10"/>
        <rFont val="Soberana Sans"/>
        <family val="2"/>
      </rPr>
      <t xml:space="preserve"> Causa : Se observa que el numerador de la meta programada del primer trimestre, 400 solicitudes recibidas y atendidas, no fue capturado. Se atendieron 18 consultas más que las programadas durante el periodo enero-marzo, debido a un incremento en las solicitudes recibidas; sin embargo, se pronostica que la meta anual se cumplirá de acuerdo con lo programado al concluir el año. Efecto: Dado que la meta es parcial, se considera que en los próximos meses el total de consultas recibidas y atendidas se ajustará a la meta anual programada. Otros Motivos:</t>
    </r>
  </si>
  <si>
    <r>
      <t xml:space="preserve">A1.C6 Porcentaje de reportes elaborados para cálculo de indicadores económicos elaborados
</t>
    </r>
    <r>
      <rPr>
        <sz val="10"/>
        <rFont val="Soberana Sans"/>
        <family val="2"/>
      </rPr>
      <t xml:space="preserve"> Causa : El comportamiento de la meta está de acuerdo a lo programado. Efecto: El comportamiento de la meta está de acuerdo a lo programado. Otros Motivos:</t>
    </r>
  </si>
  <si>
    <r>
      <t xml:space="preserve">A1.C7 Porcentaje de publicaciones difundidas en redes sociales
</t>
    </r>
    <r>
      <rPr>
        <sz val="10"/>
        <rFont val="Soberana Sans"/>
        <family val="2"/>
      </rPr>
      <t xml:space="preserve"> Causa : El comportamiento de la meta está de acuerdo a lo programado. Efecto: El comportamiento de la meta está de acuerdo a lo programado. Otros Motivos:</t>
    </r>
  </si>
  <si>
    <t>U020</t>
  </si>
  <si>
    <t>Precios de Garantía a Productos Alimentarios Básicos</t>
  </si>
  <si>
    <t>200-Subsecretaría de Alimentación y Competitividad</t>
  </si>
  <si>
    <t>Contribuir al desarrollo económico incluyente Desarrollo económico incluyente mediante el otorgamiento de precios de garantía a los pequeños productores mexicanos, de los estratos E2 y E3, de granos básicos y leche para mejorar sus ingresos.</t>
  </si>
  <si>
    <r>
      <t>Tasa de variación de la producción de granos básicos y leche de los productores apoyados con precio de garantía</t>
    </r>
    <r>
      <rPr>
        <i/>
        <sz val="10"/>
        <color indexed="30"/>
        <rFont val="Soberana Sans"/>
      </rPr>
      <t xml:space="preserve">
</t>
    </r>
  </si>
  <si>
    <t>{(Total de toneladas maíz, frijol, trigo, arroz y leche apoyadas subsidios/ Total de toneladas producidas de estos productos alimentarios básicos en el ciclo agrícola del año anterior por los productores beneficiados)-1} *100</t>
  </si>
  <si>
    <t>Los pequeños y medianos productores mexicanos de granos básicos y leche mejoran sus ingresos</t>
  </si>
  <si>
    <r>
      <t>Variación en los ingresos de los pequeños y medianos productores de granos básicos y leche por la venta de sus productos.</t>
    </r>
    <r>
      <rPr>
        <i/>
        <sz val="10"/>
        <color indexed="30"/>
        <rFont val="Soberana Sans"/>
      </rPr>
      <t xml:space="preserve">
</t>
    </r>
  </si>
  <si>
    <t>((Ingresos por venta a precios de garantía de los pequeños y medianos productores de granos básicos/Ingresos por venta a precios de mercado)-1)*100</t>
  </si>
  <si>
    <t>A A. Pequeños y Medianos Productores con ventas de maíz asegurados con precios de garantía.</t>
  </si>
  <si>
    <r>
      <t>A. Porcentaje de pequeños y medianos productores de maíz que reciben precios de garantía</t>
    </r>
    <r>
      <rPr>
        <i/>
        <sz val="10"/>
        <color indexed="30"/>
        <rFont val="Soberana Sans"/>
      </rPr>
      <t xml:space="preserve">
</t>
    </r>
  </si>
  <si>
    <t>(Número de pequeños y medianos productores de maíz Atendidos/ total de pequeños y medianos productores de maíz elegibles) *100</t>
  </si>
  <si>
    <t>B C. Pequeños y Medianos productores de arroz a precios estabilizados.</t>
  </si>
  <si>
    <r>
      <t>C. Porcentaje de pequeños y medianos productores de arroz con precios estabilizados</t>
    </r>
    <r>
      <rPr>
        <i/>
        <sz val="10"/>
        <color indexed="30"/>
        <rFont val="Soberana Sans"/>
      </rPr>
      <t xml:space="preserve">
</t>
    </r>
  </si>
  <si>
    <t>(Número de pequeños y medianos productores de arroz atendidos/ total de pequeños y medianos productores de arroz elegibles) *100</t>
  </si>
  <si>
    <t>C E. Pequeños y Medianos productores con ventas de leche con precios de garantía</t>
  </si>
  <si>
    <r>
      <t>E. Porcentaje de Pequeños y Medianos productores de leche que reciben precios de garantía</t>
    </r>
    <r>
      <rPr>
        <i/>
        <sz val="10"/>
        <color indexed="30"/>
        <rFont val="Soberana Sans"/>
      </rPr>
      <t xml:space="preserve">
</t>
    </r>
  </si>
  <si>
    <t>(Número de pequeños y medianos productores de leche Atendidos/ Total de pequeños y medianos productores de leche elegibles) *100</t>
  </si>
  <si>
    <t>D D. Pequeños y Medianos productores de trigo panificable a precios estabilizados.</t>
  </si>
  <si>
    <r>
      <t>D. Porcentaje de pequeños y medianos productores de trigo panificable con precios estabilizados</t>
    </r>
    <r>
      <rPr>
        <i/>
        <sz val="10"/>
        <color indexed="30"/>
        <rFont val="Soberana Sans"/>
      </rPr>
      <t xml:space="preserve">
</t>
    </r>
  </si>
  <si>
    <t>(Número de pequeños y medianos productores de trigo panificable Atendidos/ Total de pequeños y medianos productores de trigo panificable elegibles) *100</t>
  </si>
  <si>
    <t>E B. Pequeños y Medianos Productores con ventas de frijol asegurados con precios de garantía.</t>
  </si>
  <si>
    <r>
      <t>B. Porcentaje de Pequeños y medianos productores con ventas de frijol que reciben precios de garantía</t>
    </r>
    <r>
      <rPr>
        <i/>
        <sz val="10"/>
        <color indexed="30"/>
        <rFont val="Soberana Sans"/>
      </rPr>
      <t xml:space="preserve">
</t>
    </r>
  </si>
  <si>
    <t>(Número de pequeños y medianos productores con ventas de frijol atendidos/ Total de pequeños y medianos productores de frijol elegibles) *100</t>
  </si>
  <si>
    <t>A 1 A1. Identificar 1,000 centros de acopio de maiz existentes, cercanos a parcelas de pequeños productores que puedan conseguirse en comodato o renta, con capacidad suficiente para recibir el maíz producido.</t>
  </si>
  <si>
    <r>
      <t>A1. Porcentaje  de centros de acopio cercanos a los pequeños productores de maíz que se puedan conseguir en préstamo, comodato o renta y que sea factible su rehabilitación, con respecto a la meta de 1,000 centros.</t>
    </r>
    <r>
      <rPr>
        <i/>
        <sz val="10"/>
        <color indexed="30"/>
        <rFont val="Soberana Sans"/>
      </rPr>
      <t xml:space="preserve">
</t>
    </r>
  </si>
  <si>
    <t>(Total de centros  de acopio de maíz establecidos / 1,000 Centros de Acopio  identificados como adecuados y posibles) * 100</t>
  </si>
  <si>
    <t>B 2 A2. Sistematizar un mecanismo de pago oportuno de los precios de garantía a los productores de maíz y frijol</t>
  </si>
  <si>
    <r>
      <t>A2.1 Porcentaje de sistemas de pago oportuno de los precios de garantía implementados</t>
    </r>
    <r>
      <rPr>
        <i/>
        <sz val="10"/>
        <color indexed="30"/>
        <rFont val="Soberana Sans"/>
      </rPr>
      <t xml:space="preserve">
</t>
    </r>
  </si>
  <si>
    <t>(Número de Sistemas implementados /Número de sistemas existentes)*100</t>
  </si>
  <si>
    <t>E 3 A3. Identificar 100 centros de acopio de frijol existentes, cercanos a parcelas de pequeños productores que puedan conseguirse en comodato o renta, con capacidad suficiente para recibir el frijol producido.</t>
  </si>
  <si>
    <r>
      <t>A3. Porcentaje de centros de acopio cercanos a los pequeños y medianos productores de frijol que se puedan conseguir en préstamo, comodato o renta y que sea factible su rehabilitación</t>
    </r>
    <r>
      <rPr>
        <i/>
        <sz val="10"/>
        <color indexed="30"/>
        <rFont val="Soberana Sans"/>
      </rPr>
      <t xml:space="preserve">
</t>
    </r>
  </si>
  <si>
    <t>(Número de centros de acopio cercanos a los pequeños y medianos productores de frijol / Total de centros de Acopio cercanos a los pequeños y medianos productores de frijol identificados como adecuados y posibles) * 100</t>
  </si>
  <si>
    <r>
      <t xml:space="preserve">Tasa de variación de la producción de granos básicos y leche de los productores apoyados con precio de garantía
</t>
    </r>
    <r>
      <rPr>
        <sz val="10"/>
        <rFont val="Soberana Sans"/>
        <family val="2"/>
      </rPr>
      <t>Sin Información,Sin Justificación</t>
    </r>
  </si>
  <si>
    <r>
      <t xml:space="preserve">Variación en los ingresos de los pequeños y medianos productores de granos básicos y leche por la venta de sus productos.
</t>
    </r>
    <r>
      <rPr>
        <sz val="10"/>
        <rFont val="Soberana Sans"/>
        <family val="2"/>
      </rPr>
      <t>Sin Información,Sin Justificación</t>
    </r>
  </si>
  <si>
    <r>
      <t xml:space="preserve">A. Porcentaje de pequeños y medianos productores de maíz que reciben precios de garantía
</t>
    </r>
    <r>
      <rPr>
        <sz val="10"/>
        <rFont val="Soberana Sans"/>
        <family val="2"/>
      </rPr>
      <t>Sin Información,Sin Justificación</t>
    </r>
  </si>
  <si>
    <r>
      <t xml:space="preserve">C. Porcentaje de pequeños y medianos productores de arroz con precios estabilizados
</t>
    </r>
    <r>
      <rPr>
        <sz val="10"/>
        <rFont val="Soberana Sans"/>
        <family val="2"/>
      </rPr>
      <t>Sin Información,Sin Justificación</t>
    </r>
  </si>
  <si>
    <r>
      <t xml:space="preserve">E. Porcentaje de Pequeños y Medianos productores de leche que reciben precios de garantía
</t>
    </r>
    <r>
      <rPr>
        <sz val="10"/>
        <rFont val="Soberana Sans"/>
        <family val="2"/>
      </rPr>
      <t>Sin Información,Sin Justificación</t>
    </r>
  </si>
  <si>
    <r>
      <t xml:space="preserve">D. Porcentaje de pequeños y medianos productores de trigo panificable con precios estabilizados
</t>
    </r>
    <r>
      <rPr>
        <sz val="10"/>
        <rFont val="Soberana Sans"/>
        <family val="2"/>
      </rPr>
      <t>Sin Información,Sin Justificación</t>
    </r>
  </si>
  <si>
    <r>
      <t xml:space="preserve">B. Porcentaje de Pequeños y medianos productores con ventas de frijol que reciben precios de garantía
</t>
    </r>
    <r>
      <rPr>
        <sz val="10"/>
        <rFont val="Soberana Sans"/>
        <family val="2"/>
      </rPr>
      <t>Sin Información,Sin Justificación</t>
    </r>
  </si>
  <si>
    <r>
      <t xml:space="preserve">A1. Porcentaje  de centros de acopio cercanos a los pequeños productores de maíz que se puedan conseguir en préstamo, comodato o renta y que sea factible su rehabilitación, con respecto a la meta de 1,000 centros.
</t>
    </r>
    <r>
      <rPr>
        <sz val="10"/>
        <rFont val="Soberana Sans"/>
        <family val="2"/>
      </rPr>
      <t xml:space="preserve"> Causa : Sin meta programada para el primer trimestre, ya que el programa es nuevo y su operación esta en inicio.  Efecto: Sin efectos   Otros Motivos:</t>
    </r>
  </si>
  <si>
    <r>
      <t xml:space="preserve">A2.1 Porcentaje de sistemas de pago oportuno de los precios de garantía implementados
</t>
    </r>
    <r>
      <rPr>
        <sz val="10"/>
        <rFont val="Soberana Sans"/>
        <family val="2"/>
      </rPr>
      <t>Sin Información,Sin Justificación</t>
    </r>
  </si>
  <si>
    <r>
      <t xml:space="preserve">A3. Porcentaje de centros de acopio cercanos a los pequeños y medianos productores de frijol que se puedan conseguir en préstamo, comodato o renta y que sea factible su rehabilitación
</t>
    </r>
    <r>
      <rPr>
        <sz val="10"/>
        <rFont val="Soberana Sans"/>
        <family val="2"/>
      </rPr>
      <t xml:space="preserve"> Causa : Sin meta programada ya que el programa es nuevo y al momento del registro de la MIR, no se tenía certeza sobre la operación del mismo. Se habilitaron 37 centros de acopio y 4 Concentradoras para estar en posibilidad de acopiar la producción de frijol del ciclo otoño invierno 2018. Debido al, anuncio del Programa de Precios de Garantía para frijol hecho por la nueva administración se generó una gran expectativa en los productores de frijol, lo que aunado a la instrucción de iniciar con el programa a partir del 1ro de enero de 2019, propició la necesidad de acopiar la cosecha de frijol del ciclo otoño invierno 2018 para poder dar atención a los pequeños y mediamos productores de frijol, lo cual no se tenía previsto realizar sino hasta la cosecha primavera - verano 2019. Efecto: Se brinda una adecuada atención a los productores de frijol a través de los centros de acopio habilitados.  Otros Motivos:Se actualizaron las metas del indicador en función del comportamiento esperado tomando en cuenta las condiciones actuales del programa.</t>
    </r>
  </si>
  <si>
    <t>U021</t>
  </si>
  <si>
    <t>Crédito Ganadero a la Palabra</t>
  </si>
  <si>
    <t>Contribuir al desarrollo económico incluyente mediante Contribuir a incrementar la autosuficiencia alimentaria en los pequeños productores pecuarios</t>
  </si>
  <si>
    <r>
      <t>Producto Interno Bruto del Subsector Ganadero.</t>
    </r>
    <r>
      <rPr>
        <i/>
        <sz val="10"/>
        <color indexed="30"/>
        <rFont val="Soberana Sans"/>
      </rPr>
      <t xml:space="preserve">
</t>
    </r>
  </si>
  <si>
    <t>[(Producto Interno Bruto del subsector ganadero del año t / Producto Interno Bruto del subsector ganadero del año t - 1) - 1] * 100</t>
  </si>
  <si>
    <t>Pequeños productores pecuarios incrementan su productividad</t>
  </si>
  <si>
    <r>
      <t>P1. Índice de la productividad laboral en el subsector pecuario.</t>
    </r>
    <r>
      <rPr>
        <i/>
        <sz val="10"/>
        <color indexed="30"/>
        <rFont val="Soberana Sans"/>
      </rPr>
      <t xml:space="preserve">
</t>
    </r>
  </si>
  <si>
    <t>(Índice del PIB ganadero año t / índice de personas ocupadas en el subsector pecuario en el año t)*100</t>
  </si>
  <si>
    <r>
      <t>P2. Porcentaje de pequeños productores pecuarios apoyados mediante el programa</t>
    </r>
    <r>
      <rPr>
        <i/>
        <sz val="10"/>
        <color indexed="30"/>
        <rFont val="Soberana Sans"/>
      </rPr>
      <t xml:space="preserve">
</t>
    </r>
  </si>
  <si>
    <t xml:space="preserve">(Número de pequeños productores pecuarios apoyados mediante el programa en el año t / Número total de pequeños productores pecuarios )*100    </t>
  </si>
  <si>
    <t>A C2. Pequeños productores pecuarios apoyados con equipo y obras de infraestructura pecuaria</t>
  </si>
  <si>
    <r>
      <t>C2. Porcentaje de pequeños productores pecuarios apoyados con equipo y obras de infraestructura pecuaria</t>
    </r>
    <r>
      <rPr>
        <i/>
        <sz val="10"/>
        <color indexed="30"/>
        <rFont val="Soberana Sans"/>
      </rPr>
      <t xml:space="preserve">
</t>
    </r>
  </si>
  <si>
    <t>(Número de pequeños productores pecuarios apoyados con equipo y obras de infraestructura / Número total de pequeños productores pecuarios) * 100</t>
  </si>
  <si>
    <t>B C3. Complementos alimenticios entregados para la actividad pecuaria</t>
  </si>
  <si>
    <r>
      <t>C3. Porcentaje de pequeños productores pecuarios apoyados con complementos alimenticios.</t>
    </r>
    <r>
      <rPr>
        <i/>
        <sz val="10"/>
        <color indexed="30"/>
        <rFont val="Soberana Sans"/>
      </rPr>
      <t xml:space="preserve">
</t>
    </r>
  </si>
  <si>
    <t>(Número de pequeños productores pecuarios apoyados con complementos alimenticios / Número total de pequeños productores pecuarios) * 100</t>
  </si>
  <si>
    <t>C C4. Servicios técnicos proporcionados a los pequeños productores pecuarios</t>
  </si>
  <si>
    <r>
      <t>C4. Porcentaje de pequeños productores pecuarios apoyados con servicios técnicos.</t>
    </r>
    <r>
      <rPr>
        <i/>
        <sz val="10"/>
        <color indexed="30"/>
        <rFont val="Soberana Sans"/>
      </rPr>
      <t xml:space="preserve">
</t>
    </r>
  </si>
  <si>
    <t>(Número de pequeños productores pecuarios apoyados con servicios técnicos / Número total de pequeños productores pecuarios) * 100</t>
  </si>
  <si>
    <t>Gestión-Eficiencia-Semestral</t>
  </si>
  <si>
    <t>D C1. Apoyos en especie entregados a los pequeños productores pecuarios para el incremento del hato ganadero</t>
  </si>
  <si>
    <r>
      <t>C1. Tasa de variación en el tamaño del hato ganadero de los pequeños productores pecuarios.</t>
    </r>
    <r>
      <rPr>
        <i/>
        <sz val="10"/>
        <color indexed="30"/>
        <rFont val="Soberana Sans"/>
      </rPr>
      <t xml:space="preserve">
</t>
    </r>
  </si>
  <si>
    <t xml:space="preserve">((Tamaño del hato ganadero de los pequeños productores pecuarios en el año t) / (Tamaño del hato ganadero de los pequeños productores pecuarios en el año t - 1))-1)*100    </t>
  </si>
  <si>
    <t>A 1 A1 C2 Dictamen de solicitudes para el otorgamiento de incentivos para el equipamiento y obras de infraestructura pecuaria</t>
  </si>
  <si>
    <r>
      <t xml:space="preserve">A1.C2 Porcentaje de solicitudes apoyadas  para equipamiento y obras de infraestructura pecuaria. </t>
    </r>
    <r>
      <rPr>
        <i/>
        <sz val="10"/>
        <color indexed="30"/>
        <rFont val="Soberana Sans"/>
      </rPr>
      <t xml:space="preserve">
</t>
    </r>
  </si>
  <si>
    <t>(Número de solicitudes apoyadas para el equipamiento y obras de infraestructura pecuaria.  / Número de solicitudes dictaminadas positivo para el equipamiento y obras de infraestructura pecuaria. )* 100</t>
  </si>
  <si>
    <t>B 2 A1 C3 Dictamen de solicitudes para el otorgamiento de incentivos para complementos alimenticios.</t>
  </si>
  <si>
    <r>
      <t>A1.C3 Porcentaje de solicitudes apoyadas  para complementos alimenticios.</t>
    </r>
    <r>
      <rPr>
        <i/>
        <sz val="10"/>
        <color indexed="30"/>
        <rFont val="Soberana Sans"/>
      </rPr>
      <t xml:space="preserve">
</t>
    </r>
  </si>
  <si>
    <t>(Número de solicitudes apoyadas para complementos alimenticios. / Número de solicitudes dictaminadas positivas para complementos alimenticios. )* 100</t>
  </si>
  <si>
    <t>C 3 A1 C4 Dictamen de solicitudes para el otorgamiento de servicios ténicos.</t>
  </si>
  <si>
    <r>
      <t>A1.C4 Porcentaje de solicitudes apoyadas  para servicios técnicos.</t>
    </r>
    <r>
      <rPr>
        <i/>
        <sz val="10"/>
        <color indexed="30"/>
        <rFont val="Soberana Sans"/>
      </rPr>
      <t xml:space="preserve">
</t>
    </r>
  </si>
  <si>
    <t>(Número de solicitudes apoyadas para servicios técnicos. / Número de solicitudes dictaminadas positivas para servicios técnicos. )* 100</t>
  </si>
  <si>
    <t>D 4 A1 C1 Dictamen de solicitudes para el otorgamiento de incentivos para el repoblamiento del hato pecuario.</t>
  </si>
  <si>
    <r>
      <t>A1.C1 Porcentaje de solicitudes apoyadas para el repoblamiento del hato pecuario.</t>
    </r>
    <r>
      <rPr>
        <i/>
        <sz val="10"/>
        <color indexed="30"/>
        <rFont val="Soberana Sans"/>
      </rPr>
      <t xml:space="preserve">
</t>
    </r>
  </si>
  <si>
    <t>(Número de solicitudes apoyadas para el repoblamiento del hato pecuario / Número de solicitudes dictaminadas positivo para el repoblamiento del hato pecuario)* 100</t>
  </si>
  <si>
    <r>
      <t xml:space="preserve">Producto Interno Bruto del Subsector Ganadero.
</t>
    </r>
    <r>
      <rPr>
        <sz val="10"/>
        <rFont val="Soberana Sans"/>
        <family val="2"/>
      </rPr>
      <t>Sin Información,Sin Justificación</t>
    </r>
  </si>
  <si>
    <r>
      <t xml:space="preserve">P1. Índice de la productividad laboral en el subsector pecuario.
</t>
    </r>
    <r>
      <rPr>
        <sz val="10"/>
        <rFont val="Soberana Sans"/>
        <family val="2"/>
      </rPr>
      <t>Sin Información,Sin Justificación</t>
    </r>
  </si>
  <si>
    <r>
      <t xml:space="preserve">P2. Porcentaje de pequeños productores pecuarios apoyados mediante el programa
</t>
    </r>
    <r>
      <rPr>
        <sz val="10"/>
        <rFont val="Soberana Sans"/>
        <family val="2"/>
      </rPr>
      <t>Sin Información,Sin Justificación</t>
    </r>
  </si>
  <si>
    <r>
      <t xml:space="preserve">C2. Porcentaje de pequeños productores pecuarios apoyados con equipo y obras de infraestructura pecuaria
</t>
    </r>
    <r>
      <rPr>
        <sz val="10"/>
        <rFont val="Soberana Sans"/>
        <family val="2"/>
      </rPr>
      <t>Sin Información,Sin Justificación</t>
    </r>
  </si>
  <si>
    <r>
      <t xml:space="preserve">C3. Porcentaje de pequeños productores pecuarios apoyados con complementos alimenticios.
</t>
    </r>
    <r>
      <rPr>
        <sz val="10"/>
        <rFont val="Soberana Sans"/>
        <family val="2"/>
      </rPr>
      <t>Sin Información,Sin Justificación</t>
    </r>
  </si>
  <si>
    <r>
      <t xml:space="preserve">C4. Porcentaje de pequeños productores pecuarios apoyados con servicios técnicos.
</t>
    </r>
    <r>
      <rPr>
        <sz val="10"/>
        <rFont val="Soberana Sans"/>
        <family val="2"/>
      </rPr>
      <t>Sin Información,Sin Justificación</t>
    </r>
  </si>
  <si>
    <r>
      <t xml:space="preserve">C1. Tasa de variación en el tamaño del hato ganadero de los pequeños productores pecuarios.
</t>
    </r>
    <r>
      <rPr>
        <sz val="10"/>
        <rFont val="Soberana Sans"/>
        <family val="2"/>
      </rPr>
      <t>Sin Información,Sin Justificación</t>
    </r>
  </si>
  <si>
    <r>
      <t xml:space="preserve">A1.C2 Porcentaje de solicitudes apoyadas  para equipamiento y obras de infraestructura pecuaria. 
</t>
    </r>
    <r>
      <rPr>
        <sz val="10"/>
        <rFont val="Soberana Sans"/>
        <family val="2"/>
      </rPr>
      <t>Sin Información,Sin Justificación</t>
    </r>
  </si>
  <si>
    <r>
      <t xml:space="preserve">A1.C3 Porcentaje de solicitudes apoyadas  para complementos alimenticios.
</t>
    </r>
    <r>
      <rPr>
        <sz val="10"/>
        <rFont val="Soberana Sans"/>
        <family val="2"/>
      </rPr>
      <t>Sin Información,Sin Justificación</t>
    </r>
  </si>
  <si>
    <r>
      <t xml:space="preserve">A1.C4 Porcentaje de solicitudes apoyadas  para servicios técnicos.
</t>
    </r>
    <r>
      <rPr>
        <sz val="10"/>
        <rFont val="Soberana Sans"/>
        <family val="2"/>
      </rPr>
      <t>Sin Información,Sin Justificación</t>
    </r>
  </si>
  <si>
    <r>
      <t xml:space="preserve">A1.C1 Porcentaje de solicitudes apoyadas para el repoblamiento del hato pecuario.
</t>
    </r>
    <r>
      <rPr>
        <sz val="10"/>
        <rFont val="Soberana Sans"/>
        <family val="2"/>
      </rPr>
      <t>Sin Información,Sin Justificación</t>
    </r>
  </si>
  <si>
    <t>U022</t>
  </si>
  <si>
    <t>Fertilizantes</t>
  </si>
  <si>
    <t>Contribuir al desarrollo económico incluyente Desarrollo económico incluyente mediante el aumento de la disponibilidad oportuna de fertilizantes químicos y biológicos.</t>
  </si>
  <si>
    <r>
      <t xml:space="preserve">Porcentaje de Pequeños productores de cultivos prioritarios apoyados con incentivos para la producción en el estado de Guerrero  </t>
    </r>
    <r>
      <rPr>
        <i/>
        <sz val="10"/>
        <color indexed="30"/>
        <rFont val="Soberana Sans"/>
      </rPr>
      <t xml:space="preserve">
</t>
    </r>
  </si>
  <si>
    <t xml:space="preserve">[((Número de pequeños productores de cultivos prioritarios apoyados con incentivos para la producción en el estado de Guerrero) / (Total de pequeños productores de cultivos prioritarios que solicitan incentivos para la producción en el estado de Guerrero) *100]  </t>
  </si>
  <si>
    <t>Pequeños productores de localidades de alto y muy grado de marginación en el estado de Guerrero aumentan la disponibilidad de fertilizantes químicos y biológicos</t>
  </si>
  <si>
    <r>
      <t xml:space="preserve">  Porcentaje de pequeños productores beneficiados en el estado de Guerrero que recibieron el fertilizante antes de inicio de los ciclos PV y OI</t>
    </r>
    <r>
      <rPr>
        <i/>
        <sz val="10"/>
        <color indexed="30"/>
        <rFont val="Soberana Sans"/>
      </rPr>
      <t xml:space="preserve">
</t>
    </r>
  </si>
  <si>
    <t xml:space="preserve">  (Número de pequeños productores beneficiados en el estado de Guerrero que recibieron el fertilizante antes del inicio de los ciclos PV y OI/ Total de pequeños productores beneficiados en el estado de Guerrero que recibieron el fertilizante)*100  </t>
  </si>
  <si>
    <t>A Fertilizantes químicos y biológicos entregados en el estado de Guerrero</t>
  </si>
  <si>
    <r>
      <t xml:space="preserve">  Porcentaje de toneladas de fertilizantes químicos y biológicos entregados en el estado de Guerrero</t>
    </r>
    <r>
      <rPr>
        <i/>
        <sz val="10"/>
        <color indexed="30"/>
        <rFont val="Soberana Sans"/>
      </rPr>
      <t xml:space="preserve">
</t>
    </r>
  </si>
  <si>
    <t xml:space="preserve">(Toneladas entregadas de fertilizantes químicos y biológicos entregados en el estado de Guerrero/Total de toneladas programadas a entregar)*100  </t>
  </si>
  <si>
    <t>Política</t>
  </si>
  <si>
    <t>A 1 Suscripción para la operación de los puntos de entrega</t>
  </si>
  <si>
    <r>
      <t xml:space="preserve">Porcentaje de documentos suscritos para la operación de puntos de entrega  </t>
    </r>
    <r>
      <rPr>
        <i/>
        <sz val="10"/>
        <color indexed="30"/>
        <rFont val="Soberana Sans"/>
      </rPr>
      <t xml:space="preserve">
</t>
    </r>
  </si>
  <si>
    <t xml:space="preserve">(Número de documentos suscritos para la operación de puntos de entrega / Número de documentos programados a suscribir para la operación de puntos de entrega)*100  </t>
  </si>
  <si>
    <r>
      <t xml:space="preserve">Porcentaje de Pequeños productores de cultivos prioritarios apoyados con incentivos para la producción en el estado de Guerrero  
</t>
    </r>
    <r>
      <rPr>
        <sz val="10"/>
        <rFont val="Soberana Sans"/>
        <family val="2"/>
      </rPr>
      <t>Sin Información,Sin Justificación</t>
    </r>
  </si>
  <si>
    <r>
      <t xml:space="preserve">  Porcentaje de pequeños productores beneficiados en el estado de Guerrero que recibieron el fertilizante antes de inicio de los ciclos PV y OI
</t>
    </r>
    <r>
      <rPr>
        <sz val="10"/>
        <rFont val="Soberana Sans"/>
        <family val="2"/>
      </rPr>
      <t>Sin Información,Sin Justificación</t>
    </r>
  </si>
  <si>
    <r>
      <t xml:space="preserve">  Porcentaje de toneladas de fertilizantes químicos y biológicos entregados en el estado de Guerrero
</t>
    </r>
    <r>
      <rPr>
        <sz val="10"/>
        <rFont val="Soberana Sans"/>
        <family val="2"/>
      </rPr>
      <t>Sin Información,Sin Justificación</t>
    </r>
  </si>
  <si>
    <r>
      <t xml:space="preserve">Porcentaje de documentos suscritos para la operación de puntos de entrega  
</t>
    </r>
    <r>
      <rPr>
        <sz val="10"/>
        <rFont val="Soberana Sans"/>
        <family val="2"/>
      </rPr>
      <t>Sin Información,Sin Justificación</t>
    </r>
  </si>
  <si>
    <t>U023</t>
  </si>
  <si>
    <t>Producción para el Bienestar</t>
  </si>
  <si>
    <t>Contribuir al desarrollo económico incluyente Desarrollo económico incluyente mediante el aumento de la producción de granos (maíz, frijol, trigo panificable y arroz).</t>
  </si>
  <si>
    <r>
      <t>Tasa de variación del grado de autosuficiencia alimentaria</t>
    </r>
    <r>
      <rPr>
        <i/>
        <sz val="10"/>
        <color indexed="30"/>
        <rFont val="Soberana Sans"/>
      </rPr>
      <t xml:space="preserve">
</t>
    </r>
  </si>
  <si>
    <t>[((Producción nacional de granos tn*100)/ (Producción nacional de granos tn + Importaciones de granos tn - Exportaciones de granos tn))/ ((Producción nacional de granos t0 * 100) / (Producción nacional de granos t0 + Importaciones de granos t0 - Exportaciones de granos t0))]-1]*100</t>
  </si>
  <si>
    <t>Estratégico-Eficacia-Trianual</t>
  </si>
  <si>
    <t>Los pequeños y medianos productores incrementan la producción de granos en sus predios (maíz, frijol, trigo panificable y arroz).</t>
  </si>
  <si>
    <r>
      <t>P2. Tasa de variación de la producción de granos en predios de pequeños y medianos productores apoyados.</t>
    </r>
    <r>
      <rPr>
        <i/>
        <sz val="10"/>
        <color indexed="30"/>
        <rFont val="Soberana Sans"/>
      </rPr>
      <t xml:space="preserve">
</t>
    </r>
  </si>
  <si>
    <t>[((Producción de granos (maíz, frijol, trigo panificable y arroz) del año tn en predios de pequeños y medianos productores)/ (Producción de granos (maíz, frijol, trigo panificable y arroz) del año tn-1 en predios de pequeños y medianos productores))-1]*100</t>
  </si>
  <si>
    <r>
      <t>P1. Porcentaje de pequeños y medianos productores con predios apoyados por el Programa</t>
    </r>
    <r>
      <rPr>
        <i/>
        <sz val="10"/>
        <color indexed="30"/>
        <rFont val="Soberana Sans"/>
      </rPr>
      <t xml:space="preserve">
</t>
    </r>
  </si>
  <si>
    <t>(Número de pequeños y medianos productores con predios apoyados por el Programa en el año tn / Total de pequeños y medianos productores con predios factibles de apoyar en el año tn)*100</t>
  </si>
  <si>
    <t>A Los pequeños y medianos productores con predios apoyados acreditan el uso de los apoyos del Programa en actividades y conceptos productivos establecidos</t>
  </si>
  <si>
    <r>
      <t>C1.1 Porcentaje de pequeños y medianos productores con predios incentivados que acreditan su uso en actividades productivas.</t>
    </r>
    <r>
      <rPr>
        <i/>
        <sz val="10"/>
        <color indexed="30"/>
        <rFont val="Soberana Sans"/>
      </rPr>
      <t xml:space="preserve">
</t>
    </r>
  </si>
  <si>
    <t xml:space="preserve">(Número de pequeños y medianos productores con predios apoyados que acreditan el uso del incentivo en actividades productivas/ Total de productores con predios apoyados por el Programa) *100 </t>
  </si>
  <si>
    <t>Estratégico-Eficiencia-Trimestral</t>
  </si>
  <si>
    <r>
      <t>C1.2 Porcentaje de pequeños y medianos productores satisfechos con el apoyo recibido</t>
    </r>
    <r>
      <rPr>
        <i/>
        <sz val="10"/>
        <color indexed="30"/>
        <rFont val="Soberana Sans"/>
      </rPr>
      <t xml:space="preserve">
</t>
    </r>
  </si>
  <si>
    <t>(Número de pequeños y medianos productores encuestados satisfechos por el apoyo recibido/ Total de pequeños y medianos productores encuestados) *100</t>
  </si>
  <si>
    <t>A 1 A1.C1 Dispersión del presupuesto con oportunidad (durante el primer semestre)</t>
  </si>
  <si>
    <r>
      <t xml:space="preserve">A1.C1.1 Porcentaje de presupuesto dispersado durante el primer semestre </t>
    </r>
    <r>
      <rPr>
        <i/>
        <sz val="10"/>
        <color indexed="30"/>
        <rFont val="Soberana Sans"/>
      </rPr>
      <t xml:space="preserve">
</t>
    </r>
  </si>
  <si>
    <t>(Presupuesto dispersado durante el primer semestre del año tn /Total de presupuesto asignado para subsidio en año tn)*100</t>
  </si>
  <si>
    <r>
      <t xml:space="preserve">Tasa de variación del grado de autosuficiencia alimentaria
</t>
    </r>
    <r>
      <rPr>
        <sz val="10"/>
        <rFont val="Soberana Sans"/>
        <family val="2"/>
      </rPr>
      <t>Sin Información,Sin Justificación</t>
    </r>
  </si>
  <si>
    <r>
      <t xml:space="preserve">P2. Tasa de variación de la producción de granos en predios de pequeños y medianos productores apoyados.
</t>
    </r>
    <r>
      <rPr>
        <sz val="10"/>
        <rFont val="Soberana Sans"/>
        <family val="2"/>
      </rPr>
      <t>Sin Información,Sin Justificación</t>
    </r>
  </si>
  <si>
    <r>
      <t xml:space="preserve">P1. Porcentaje de pequeños y medianos productores con predios apoyados por el Programa
</t>
    </r>
    <r>
      <rPr>
        <sz val="10"/>
        <rFont val="Soberana Sans"/>
        <family val="2"/>
      </rPr>
      <t xml:space="preserve"> Causa : Al primer trimestre no se tiene meta programada dado que el indicador se registró en marzo 2019 y el PASH no permitió cargar las metas trimestrales, sólo la anual; sin embargo, la meta que se esperaba cumplir para este periodo era de 35.71, con Numerador de 1,000,000.00 y Denominador de 2,800,000.00, siendo superada por 9.88 puntos porcentuales, ya que al ser un programa prioritario del Gobierno Federal, se agilizó la entrega de los incentivos. Efecto: Al apoyar a un mayor número de productores durante este periodo, ellos cuentan con recursos para invertir con mayor oportunidad en actividades productivas desde la planeación de las siembras.  Otros Motivos:</t>
    </r>
  </si>
  <si>
    <r>
      <t xml:space="preserve">C1.1 Porcentaje de pequeños y medianos productores con predios incentivados que acreditan su uso en actividades productivas.
</t>
    </r>
    <r>
      <rPr>
        <sz val="10"/>
        <rFont val="Soberana Sans"/>
        <family val="2"/>
      </rPr>
      <t xml:space="preserve"> Causa : Se supera la meta ya que al ser un programa prioritario del Gobierno Federal, se agilizó la entrega de los incentivos, lo que permitió a  un mayor número de productores acreditar el uso del incentivo respecto con lo programado, ya que la proyección se realizó  con  el  precedente del PROAGRO Productivo. Por otro lado, el denominador es menor que lo programado, debido a que en el mes de marzo que se realizaron ajustes a los indicadores y a las metas, derivado de la asistencia técnica del CONEVAL y del recurso que se tiene disponible para la ejecución del programa, el sistema sólo permitió cambiar la meta anual y no las de los demás trimestres, por lo que para este trimestre se reporta la cifra ajustada y se registrarán también los ajustes de meta correspondientes para los siguientes periodos. Efecto:  Se dispone de la acreditación del uso del incentivo en menor tiempo, lo que mejora la operación del programa y se da mayor certidumbre en uso de los incentivos en actividades productivas. Otros Motivos:</t>
    </r>
  </si>
  <si>
    <r>
      <t xml:space="preserve">C1.2 Porcentaje de pequeños y medianos productores satisfechos con el apoyo recibido
</t>
    </r>
    <r>
      <rPr>
        <sz val="10"/>
        <rFont val="Soberana Sans"/>
        <family val="2"/>
      </rPr>
      <t>Sin Información,Sin Justificación</t>
    </r>
  </si>
  <si>
    <r>
      <t xml:space="preserve">A1.C1.1 Porcentaje de presupuesto dispersado durante el primer semestre 
</t>
    </r>
    <r>
      <rPr>
        <sz val="10"/>
        <rFont val="Soberana Sans"/>
        <family val="2"/>
      </rPr>
      <t>Sin Información,Sin Justificación</t>
    </r>
  </si>
  <si>
    <t>U024</t>
  </si>
  <si>
    <t>Desarrollo Rural</t>
  </si>
  <si>
    <t>400-Subsecretaría de Desarrollo Rural</t>
  </si>
  <si>
    <t>Contribuir al desarrollo económico incluyente mediante el incremento de manera sostenible de la productividad de las Unidades de Producción Familiar en el medio rural.</t>
  </si>
  <si>
    <r>
      <t>Porcentaje de incremento del ingreso total corriente promedio anual de las familias atendidas con respecto al incremento del ingreso total corriente promedio anual de las no atendidas.</t>
    </r>
    <r>
      <rPr>
        <i/>
        <sz val="10"/>
        <color indexed="30"/>
        <rFont val="Soberana Sans"/>
      </rPr>
      <t xml:space="preserve">
</t>
    </r>
  </si>
  <si>
    <t xml:space="preserve">((Ingreso corriente promedio anual por familia atendida / Ingreso corriente promedio anual por familia de las familias no atendidas)-1)*100  </t>
  </si>
  <si>
    <t>Incrementar de manera sostenible la productividad de las Unidades de Producción Familiar en el medio rural.</t>
  </si>
  <si>
    <r>
      <t>Tasa de incremento acumulado de la productividad monetaria de las Unidades de Producción Familiar atendidas</t>
    </r>
    <r>
      <rPr>
        <i/>
        <sz val="10"/>
        <color indexed="30"/>
        <rFont val="Soberana Sans"/>
      </rPr>
      <t xml:space="preserve">
</t>
    </r>
  </si>
  <si>
    <t>Incremento = 100 * sumatoria VPaño n  / sumatoria VPaño 1. La sumatoria corre sobre las Unidades de Producción Familiar atendidas.</t>
  </si>
  <si>
    <t>A C1 Unidades de Producción Familiar apoyadas para incorporarse a proyectos de inversión para el establecimiento de empresas y que compran o venden a través de las mismas.</t>
  </si>
  <si>
    <r>
      <t>C1.1 Porcentaje de Unidades de Producción Familiar incorporadas a proyectos de inversión para el establecimiento de empresas con respecto a la población objetivo</t>
    </r>
    <r>
      <rPr>
        <i/>
        <sz val="10"/>
        <color indexed="30"/>
        <rFont val="Soberana Sans"/>
      </rPr>
      <t xml:space="preserve">
</t>
    </r>
  </si>
  <si>
    <t>(Número de Unidades de Producción Familiar incorporadas a proyectos de inversión para el establecimiento de empresas  / Total de Unidades de Producción Familiar)*100</t>
  </si>
  <si>
    <r>
      <t>C1.2 Porcentaje de Unidades de Producción Familiar que compran o venden a través de las empresas creadas, con respecto a las que se asociaron en Proyectos de Desarrollo Rural</t>
    </r>
    <r>
      <rPr>
        <i/>
        <sz val="10"/>
        <color indexed="30"/>
        <rFont val="Soberana Sans"/>
      </rPr>
      <t xml:space="preserve">
</t>
    </r>
  </si>
  <si>
    <t>(Número Unidades de Producción Familiar que compran o venden a través de las empresas creadas / Número de Unidades de Producción Familiar que se asociaron con las empresas creadas)*100</t>
  </si>
  <si>
    <t>B C2 Unidades de Producción Familiar apoyadas para que participen en proyectos de inversión para mejorar la agricultura familiar.</t>
  </si>
  <si>
    <r>
      <t>C2. Porcentaje de Unidades de Producción Familiar que participan en proyectos para mejorar la agricultura familiar con respecto a la población objetivo</t>
    </r>
    <r>
      <rPr>
        <i/>
        <sz val="10"/>
        <color indexed="30"/>
        <rFont val="Soberana Sans"/>
      </rPr>
      <t xml:space="preserve">
</t>
    </r>
  </si>
  <si>
    <t>(Número de unidades de producción familiar que participan en algún proyectos para mejorar la agricultura/Número de unidades de producción familiar de la población objetivo)*100</t>
  </si>
  <si>
    <t>C C3 Unidades de Producción Familiar apoyadas para que mejoren su proceso productivo integrado, a partir de las recomendaciones de los extensionistas.</t>
  </si>
  <si>
    <r>
      <t xml:space="preserve">C3. Porcentaje de Unidades de Producción Familiar que mejoran su proceso productivo con las recomendaciones de los extensionistas, con respecto a la población atendida   </t>
    </r>
    <r>
      <rPr>
        <i/>
        <sz val="10"/>
        <color indexed="30"/>
        <rFont val="Soberana Sans"/>
      </rPr>
      <t xml:space="preserve">
</t>
    </r>
  </si>
  <si>
    <t>(Número de Unidades de Producción Familiar que  mejoran su proceso productivo con las recomendaciones de los extensionistas/ Número de las Unidades de Producción Familiar atendidas)*100</t>
  </si>
  <si>
    <t>D C4 Proyectos de Desarrollo Territorial apoyados que aplican componentes tecnológicos.</t>
  </si>
  <si>
    <r>
      <t>C4.1 Porcentaje de Proyectos de Desarrollo Territorial que aplican componentes tecnológicos promovidos por las instituciones de investigación.</t>
    </r>
    <r>
      <rPr>
        <i/>
        <sz val="10"/>
        <color indexed="30"/>
        <rFont val="Soberana Sans"/>
      </rPr>
      <t xml:space="preserve">
</t>
    </r>
  </si>
  <si>
    <t>(Número de Proyectos de Desarrollo Territorial que aplican componentes tecnológicos promovidos por las instituciones de investigación/ Número total de proyectos de Desarrollo Territorial)*100</t>
  </si>
  <si>
    <r>
      <t>C4.2 Porcentaje de proyectos de investigación autorizados</t>
    </r>
    <r>
      <rPr>
        <i/>
        <sz val="10"/>
        <color indexed="30"/>
        <rFont val="Soberana Sans"/>
      </rPr>
      <t xml:space="preserve">
</t>
    </r>
  </si>
  <si>
    <t xml:space="preserve">(Número de Proyectos de Investigación autorizados / Total de Proyectos programados)*100 </t>
  </si>
  <si>
    <t>A 1 A1.C1 Realización de talleres con productores, extensionistas e investigadores para la formulación de proyectos de inversión para empresas.</t>
  </si>
  <si>
    <r>
      <t xml:space="preserve">A1.C1 Porcentaje de Proyectos de Desarrollo Territorial que cuentan con proyectos de inversión para el establecimiento de empresas </t>
    </r>
    <r>
      <rPr>
        <i/>
        <sz val="10"/>
        <color indexed="30"/>
        <rFont val="Soberana Sans"/>
      </rPr>
      <t xml:space="preserve">
</t>
    </r>
  </si>
  <si>
    <t>(Número de proyectos de desarrollo Territorial que cuentan con proyectos de inversión para el establecimiento de empresas / Número de proyectos de Desarrollo Territorial)*100</t>
  </si>
  <si>
    <t>A 2 A2.C1 Recepción, evaluación y autorización de proyectos de inversión para empresas</t>
  </si>
  <si>
    <r>
      <t>A2.C1 Porcentaje de proyectos de inversión para empresas dictaminados y autorizados dentro del límite establecido</t>
    </r>
    <r>
      <rPr>
        <i/>
        <sz val="10"/>
        <color indexed="30"/>
        <rFont val="Soberana Sans"/>
      </rPr>
      <t xml:space="preserve">
</t>
    </r>
  </si>
  <si>
    <t>(Número de proyectos de inversión para empresas dictaminados y autorizados dentro del límite establecidos/Número total de proyectos recibidos)*100</t>
  </si>
  <si>
    <t>B 3 A2.C2 Recepción, evaluación y autorización de proyectos.</t>
  </si>
  <si>
    <r>
      <t>A2.C2 Porcentaje de proyectos de inversión para la mejora de la agricultura familiar dictaminados y autorizados dentro del límite establecido</t>
    </r>
    <r>
      <rPr>
        <i/>
        <sz val="10"/>
        <color indexed="30"/>
        <rFont val="Soberana Sans"/>
      </rPr>
      <t xml:space="preserve">
</t>
    </r>
  </si>
  <si>
    <t>(Número de proyectos de inversión para la mejora de la agricultura familiar dictaminados y autorizados dentro del límite establecidos/Número total de proyectos recibidos)*100</t>
  </si>
  <si>
    <t>B 4 A1.C2 Realización de talleres con productores, extensionistas e investigadores para la formulación de proyectos de inversión para la mejora de la agricultura familiar.</t>
  </si>
  <si>
    <r>
      <t>A1.C2 Porcentaje de Proyectos de Desarrollo Territorial que cuentan con proyectos de inversión para la mejora de la agricultura familiar</t>
    </r>
    <r>
      <rPr>
        <i/>
        <sz val="10"/>
        <color indexed="30"/>
        <rFont val="Soberana Sans"/>
      </rPr>
      <t xml:space="preserve">
</t>
    </r>
  </si>
  <si>
    <t>(Número de Proyectos de Desarrollo Territorial que cuentan con proyectos de inversión para la mejora de la agricultura familiar / Número de Proyectos de Desarrollo Territorial )*100</t>
  </si>
  <si>
    <t>C 5 A1.C3 Operación del programa de formación y soporte técnico de extensionistas.</t>
  </si>
  <si>
    <r>
      <t>A1.C3 Porcentaje de extensionistas capacitados respecto de los contratados</t>
    </r>
    <r>
      <rPr>
        <i/>
        <sz val="10"/>
        <color indexed="30"/>
        <rFont val="Soberana Sans"/>
      </rPr>
      <t xml:space="preserve">
</t>
    </r>
  </si>
  <si>
    <t>(Número de extensionistas capacitados/Número de extensionistas contratados)*100</t>
  </si>
  <si>
    <t>C 6 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</si>
  <si>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r>
      <t>A2.C3 Porcentaje de Proyectos de Desarrollo Territorial con acompañamiento técnico durante su establecimiento, respecto a los que cuentan con apoyos a la inversión</t>
    </r>
    <r>
      <rPr>
        <i/>
        <sz val="10"/>
        <color indexed="30"/>
        <rFont val="Soberana Sans"/>
      </rPr>
      <t xml:space="preserve">
</t>
    </r>
  </si>
  <si>
    <t>(Número de Proyectos de Desarrollo Territorial apoyados con acompañamiento técnico durante su establecimiento / Número de proyectos de desarrollo Territorial apoyados)*100</t>
  </si>
  <si>
    <t>D 7 A1.C4 Recepción, evaluación y autorización de proyectos de investigación y transferencia de tecnología.</t>
  </si>
  <si>
    <r>
      <t>A1.C4 Porcentaje de proyectos de investigación y desarrollo tecnológico evaluados y dictaminados dentro del límite establecido</t>
    </r>
    <r>
      <rPr>
        <i/>
        <sz val="10"/>
        <color indexed="30"/>
        <rFont val="Soberana Sans"/>
      </rPr>
      <t xml:space="preserve">
</t>
    </r>
  </si>
  <si>
    <t xml:space="preserve">(Número de proyectos de investigación y desarrollo tecnológico evaluados y dictaminados dentro del límite establecidos/Número total de proyectos de investigación y desarrollo tecnológico recibidos)*100  </t>
  </si>
  <si>
    <r>
      <t xml:space="preserve">Porcentaje de incremento del ingreso total corriente promedio anual de las familias atendidas con respecto al incremento del ingreso total corriente promedio anual de las no atendidas.
</t>
    </r>
    <r>
      <rPr>
        <sz val="10"/>
        <rFont val="Soberana Sans"/>
        <family val="2"/>
      </rPr>
      <t>Sin Información,Sin Justificación</t>
    </r>
  </si>
  <si>
    <r>
      <t xml:space="preserve">Tasa de incremento acumulado de la productividad monetaria de las Unidades de Producción Familiar atendidas
</t>
    </r>
    <r>
      <rPr>
        <sz val="10"/>
        <rFont val="Soberana Sans"/>
        <family val="2"/>
      </rPr>
      <t>Sin Información,Sin Justificación</t>
    </r>
  </si>
  <si>
    <r>
      <t xml:space="preserve">C1.1 Porcentaje de Unidades de Producción Familiar incorporadas a proyectos de inversión para el establecimiento de empresas con respecto a la población objetivo
</t>
    </r>
    <r>
      <rPr>
        <sz val="10"/>
        <rFont val="Soberana Sans"/>
        <family val="2"/>
      </rPr>
      <t>Sin Información,Sin Justificación</t>
    </r>
  </si>
  <si>
    <r>
      <t xml:space="preserve">C1.2 Porcentaje de Unidades de Producción Familiar que compran o venden a través de las empresas creadas, con respecto a las que se asociaron en Proyectos de Desarrollo Rural
</t>
    </r>
    <r>
      <rPr>
        <sz val="10"/>
        <rFont val="Soberana Sans"/>
        <family val="2"/>
      </rPr>
      <t>Sin Información,Sin Justificación</t>
    </r>
  </si>
  <si>
    <r>
      <t xml:space="preserve">C2. Porcentaje de Unidades de Producción Familiar que participan en proyectos para mejorar la agricultura familiar con respecto a la población objetivo
</t>
    </r>
    <r>
      <rPr>
        <sz val="10"/>
        <rFont val="Soberana Sans"/>
        <family val="2"/>
      </rPr>
      <t>Sin Información,Sin Justificación</t>
    </r>
  </si>
  <si>
    <r>
      <t xml:space="preserve">C3. Porcentaje de Unidades de Producción Familiar que mejoran su proceso productivo con las recomendaciones de los extensionistas, con respecto a la población atendida   
</t>
    </r>
    <r>
      <rPr>
        <sz val="10"/>
        <rFont val="Soberana Sans"/>
        <family val="2"/>
      </rPr>
      <t>Sin Información,Sin Justificación</t>
    </r>
  </si>
  <si>
    <r>
      <t xml:space="preserve">C4.1 Porcentaje de Proyectos de Desarrollo Territorial que aplican componentes tecnológicos promovidos por las instituciones de investigación.
</t>
    </r>
    <r>
      <rPr>
        <sz val="10"/>
        <rFont val="Soberana Sans"/>
        <family val="2"/>
      </rPr>
      <t>Sin Información,Sin Justificación</t>
    </r>
  </si>
  <si>
    <r>
      <t xml:space="preserve">C4.2 Porcentaje de proyectos de investigación autorizados
</t>
    </r>
    <r>
      <rPr>
        <sz val="10"/>
        <rFont val="Soberana Sans"/>
        <family val="2"/>
      </rPr>
      <t>Sin Información,Sin Justificación</t>
    </r>
  </si>
  <si>
    <r>
      <t xml:space="preserve">A1.C1 Porcentaje de Proyectos de Desarrollo Territorial que cuentan con proyectos de inversión para el establecimiento de empresas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anual. Otros Motivos:</t>
    </r>
  </si>
  <si>
    <r>
      <t xml:space="preserve">A2.C1 Porcentaje de proyectos de inversión para empresas dictaminados y autorizados dentro del límite establecido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 Otros Motivos:</t>
    </r>
  </si>
  <si>
    <r>
      <t xml:space="preserve">A2.C2 Porcentaje de proyectos de inversión para la mejora de la agricultura familiar dictaminados y autorizados dentro del límite establecido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anual. Otros Motivos:</t>
    </r>
  </si>
  <si>
    <r>
      <t xml:space="preserve">A1.C2 Porcentaje de Proyectos de Desarrollo Territorial que cuentan con proyectos de inversión para la mejora de la agricultura familiar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anual Otros Motivos:</t>
    </r>
  </si>
  <si>
    <r>
      <t xml:space="preserve">A1.C3 Porcentaje de extensionistas capacitados respecto de los contratados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anual Otros Motivos:</t>
    </r>
  </si>
  <si>
    <r>
      <t xml:space="preserve">A2.C3 Porcentaje de Proyectos de Desarrollo Territorial con acompañamiento técnico durante su establecimiento, respecto a los que cuentan con apoyos a la inversión
</t>
    </r>
    <r>
      <rPr>
        <sz val="10"/>
        <rFont val="Soberana Sans"/>
        <family val="2"/>
      </rPr>
      <t xml:space="preserve"> Causa : La publicación de los Lineamientos de Operación del Programa realizada hasta el 28 de febrero de este año,  ha retrasado el inicio de la operación del mismo, además, siendo un Programa de inducción ha retrasado las acciones iniciales de intervención. Efecto: Retraso en el inicio de operación sin afectar su desempeño acumulado anual. Otros Motivos:</t>
    </r>
  </si>
  <si>
    <r>
      <t xml:space="preserve">A1.C4 Porcentaje de proyectos de investigación y desarrollo tecnológico evaluados y dictaminados dentro del límite establecido
</t>
    </r>
    <r>
      <rPr>
        <sz val="10"/>
        <rFont val="Soberana Sans"/>
        <family val="2"/>
      </rPr>
      <t xml:space="preserve"> Causa : El comportamiento del indicador es acorde a lo programado. Efecto:  Otros Motivos:</t>
    </r>
  </si>
  <si>
    <t>U025</t>
  </si>
  <si>
    <t>Agromercados Sociales y Sustentables</t>
  </si>
  <si>
    <t>Contribuir al desarrollo económico incluyente mediante la mejora de sus condiciones de comercialización.</t>
  </si>
  <si>
    <r>
      <t xml:space="preserve"> F.1.1. Variación del ingreso bruto de los pequeños y medianos productores agropecuarios con incentivos a la Comercialización de cosechas.                                                                                                                            </t>
    </r>
    <r>
      <rPr>
        <i/>
        <sz val="10"/>
        <color indexed="30"/>
        <rFont val="Soberana Sans"/>
      </rPr>
      <t xml:space="preserve">
</t>
    </r>
  </si>
  <si>
    <t xml:space="preserve">((Ingreso bruto de los productores agropecuarios con Incentivos a la Comercialización de cosechas / Ingreso bruto de los productores agropecuarios sin apoyos)-1) *100                                                                            </t>
  </si>
  <si>
    <t>P.1. Pequeños y medianos productores agropecuarios mejoran sus condiciones de comercialización</t>
  </si>
  <si>
    <r>
      <t>P.1.1. Porcentaje de productores agropecuarios apoyados que mejoran sus condiciones de comercialización con respecto de la población objetivo</t>
    </r>
    <r>
      <rPr>
        <i/>
        <sz val="10"/>
        <color indexed="30"/>
        <rFont val="Soberana Sans"/>
      </rPr>
      <t xml:space="preserve">
</t>
    </r>
  </si>
  <si>
    <t xml:space="preserve">(Productores agropecuarios apoyados que mejoran sus condiciones de comercialización / Total de Población Objetivo)*100                                                                                                                                        </t>
  </si>
  <si>
    <t>A C.1. Incentivos a la Comercialización entregados a productores del sector agropecuario</t>
  </si>
  <si>
    <r>
      <t xml:space="preserve">C.1.1 Porcentaje del volumen de productos elegibles con Esquema de apoyos para Cobertura de Precios incorporados a la Comercialización con respecto al total producido.                                                                                </t>
    </r>
    <r>
      <rPr>
        <i/>
        <sz val="10"/>
        <color indexed="30"/>
        <rFont val="Soberana Sans"/>
      </rPr>
      <t xml:space="preserve">
</t>
    </r>
  </si>
  <si>
    <t>(Sumatoria del volumen de productos elegibles con apoyos para Cobertura de Precios incorporadas a la Comercialización / Total de volumen producido de productos elegibles maíz, sorgo, soya y trigo))*100</t>
  </si>
  <si>
    <r>
      <t xml:space="preserve">C.1.2. Porcentaje del volumen de productos elegibles con incentivos complementarios al ingreso objetivo.                                                                                                                                                                     </t>
    </r>
    <r>
      <rPr>
        <i/>
        <sz val="10"/>
        <color indexed="30"/>
        <rFont val="Soberana Sans"/>
      </rPr>
      <t xml:space="preserve">
</t>
    </r>
  </si>
  <si>
    <t xml:space="preserve">(Sumatoria del volumen de productos elegibles con incentivos complementarios al ingreso objetivo / Total de volumen con apoyos para Cobertura de Precios de precios)*100.                                                                                                                                                                                                                                                                                                                                                           </t>
  </si>
  <si>
    <r>
      <t>C.1.3. Porcentaje del volumen de productos elegibles con incentivos contingentes a la comercialización (por ciclo agrícola y producto) con respecto al total producido.</t>
    </r>
    <r>
      <rPr>
        <i/>
        <sz val="10"/>
        <color indexed="30"/>
        <rFont val="Soberana Sans"/>
      </rPr>
      <t xml:space="preserve">
</t>
    </r>
  </si>
  <si>
    <t xml:space="preserve">(Sumatoria del volumen de productos elegibles con incentivos contingentes a la comercialización por ciclo agrícola y producto/ Total de volumen producido de productos elegibles por ciclo agrícola y producto) * 100                                                                                                                                                                                                                                                                                                        </t>
  </si>
  <si>
    <t>B C.2. Incentivos a Esquemas Estructurales de Comercialización.</t>
  </si>
  <si>
    <r>
      <t xml:space="preserve">C.2.1 Porcentaje de capacidad instalada mejorada mediante proyectos de infraestructura comercial con respecto a la Capacidad instalada.                                                                                                   </t>
    </r>
    <r>
      <rPr>
        <i/>
        <sz val="10"/>
        <color indexed="30"/>
        <rFont val="Soberana Sans"/>
      </rPr>
      <t xml:space="preserve">
</t>
    </r>
  </si>
  <si>
    <t xml:space="preserve">(Capacidad instalada mejorada mediante proyectos de infraestructura comercial / Total de capacidad instalada de acuerdo a la línea base en las zonas prioritarias) * 100                                                                                                                   </t>
  </si>
  <si>
    <t>A 1 A.1. Solicitudes recibidas registradas en Comercialización por Región</t>
  </si>
  <si>
    <r>
      <t xml:space="preserve">A.1.1 Porcentaje de solicitudes dictaminadas positivamente con respecto al total recibidas.                </t>
    </r>
    <r>
      <rPr>
        <i/>
        <sz val="10"/>
        <color indexed="30"/>
        <rFont val="Soberana Sans"/>
      </rPr>
      <t xml:space="preserve">
</t>
    </r>
  </si>
  <si>
    <t xml:space="preserve">(Número total de solicitudes dictaminadas positivamente por Región/ Número total de solicitudes recibidas por Región)*100.                                                                                                                                                                     </t>
  </si>
  <si>
    <t>A 2 A.1. Porcentaje de beneficiarios que recibieron el apoyo en el plazo establecido en la normatividad con respecto al total de productores que solicitaron el incentivo</t>
  </si>
  <si>
    <r>
      <t xml:space="preserve">A.1.2. Porcentaje de beneficiarios que recibieron el apoyo en el plazo establecido en la normatividad con respecto al total de productores que solicitaron el incentivo.                                                                                                                                                                           </t>
    </r>
    <r>
      <rPr>
        <i/>
        <sz val="10"/>
        <color indexed="30"/>
        <rFont val="Soberana Sans"/>
      </rPr>
      <t xml:space="preserve">
</t>
    </r>
  </si>
  <si>
    <t xml:space="preserve">(Número de beneficiarios con el pago recibido en el plazo establecido en la normatividad  / Número total de solicitantes) * 100   </t>
  </si>
  <si>
    <t>A 3 A.1. Volumen registrado en Comercialización</t>
  </si>
  <si>
    <r>
      <t xml:space="preserve">A.1.3 Porcentaje del volumen registrado en Comercialización mediante Contrato de Compra-Venta con respecto al total producido.                                                                                                                                                                           </t>
    </r>
    <r>
      <rPr>
        <i/>
        <sz val="10"/>
        <color indexed="30"/>
        <rFont val="Soberana Sans"/>
      </rPr>
      <t xml:space="preserve">
</t>
    </r>
  </si>
  <si>
    <t xml:space="preserve">(Sumatoria del volumen de productos elegibles registrado en Comercialización / Total de volumen producido de productos elegibles)*100.                                                                                  </t>
  </si>
  <si>
    <t>A 4 A.1. Volumen con cumplimiento contractual</t>
  </si>
  <si>
    <r>
      <t xml:space="preserve">A.1.4. Porcentaje del volumen cumplido contractualmente con respecto al volumen total contratado.                                                                                                                                                                             </t>
    </r>
    <r>
      <rPr>
        <i/>
        <sz val="10"/>
        <color indexed="30"/>
        <rFont val="Soberana Sans"/>
      </rPr>
      <t xml:space="preserve">
</t>
    </r>
  </si>
  <si>
    <t xml:space="preserve">(Sumatoria del volumen cumplido de productos elegibles (Maíz, Sorgo, Soya y Trigo) / Total de volumen contratado)*100.                                                                                  </t>
  </si>
  <si>
    <t>B 5 A.2. Proyectos recibidos para Infraestructura Comercial</t>
  </si>
  <si>
    <r>
      <t xml:space="preserve">A.2.1 Porcentaje de Proyectos dictaminados positivamente con respecto al total recibidos.   </t>
    </r>
    <r>
      <rPr>
        <i/>
        <sz val="10"/>
        <color indexed="30"/>
        <rFont val="Soberana Sans"/>
      </rPr>
      <t xml:space="preserve">
</t>
    </r>
  </si>
  <si>
    <t xml:space="preserve">(Número total de proyectos dictaminados positivamente/ Número total de proyectos recibidos)*100.                                                                                                                                                                   </t>
  </si>
  <si>
    <r>
      <t xml:space="preserve"> F.1.1. Variación del ingreso bruto de los pequeños y medianos productores agropecuarios con incentivos a la Comercialización de cosechas.                                                                                                                            
</t>
    </r>
    <r>
      <rPr>
        <sz val="10"/>
        <rFont val="Soberana Sans"/>
        <family val="2"/>
      </rPr>
      <t>Sin Información,Sin Justificación</t>
    </r>
  </si>
  <si>
    <r>
      <t xml:space="preserve">P.1.1. Porcentaje de productores agropecuarios apoyados que mejoran sus condiciones de comercialización con respecto de la población objetivo
</t>
    </r>
    <r>
      <rPr>
        <sz val="10"/>
        <rFont val="Soberana Sans"/>
        <family val="2"/>
      </rPr>
      <t>Sin Información,Sin Justificación</t>
    </r>
  </si>
  <si>
    <r>
      <t xml:space="preserve">C.1.1 Porcentaje del volumen de productos elegibles con Esquema de apoyos para Cobertura de Precios incorporados a la Comercialización con respecto al total producido.                                                                                
</t>
    </r>
    <r>
      <rPr>
        <sz val="10"/>
        <rFont val="Soberana Sans"/>
        <family val="2"/>
      </rPr>
      <t>Sin Información,Sin Justificación</t>
    </r>
  </si>
  <si>
    <r>
      <t xml:space="preserve">C.1.2. Porcentaje del volumen de productos elegibles con incentivos complementarios al ingreso objetivo.                                                                                                                                                                     
</t>
    </r>
    <r>
      <rPr>
        <sz val="10"/>
        <rFont val="Soberana Sans"/>
        <family val="2"/>
      </rPr>
      <t>Sin Información,Sin Justificación</t>
    </r>
  </si>
  <si>
    <r>
      <t xml:space="preserve">C.1.3. Porcentaje del volumen de productos elegibles con incentivos contingentes a la comercialización (por ciclo agrícola y producto) con respecto al total producido.
</t>
    </r>
    <r>
      <rPr>
        <sz val="10"/>
        <rFont val="Soberana Sans"/>
        <family val="2"/>
      </rPr>
      <t>Sin Información,Sin Justificación</t>
    </r>
  </si>
  <si>
    <r>
      <t xml:space="preserve">C.2.1 Porcentaje de capacidad instalada mejorada mediante proyectos de infraestructura comercial con respecto a la Capacidad instalada.                                                                                                   
</t>
    </r>
    <r>
      <rPr>
        <sz val="10"/>
        <rFont val="Soberana Sans"/>
        <family val="2"/>
      </rPr>
      <t>Sin Información,Sin Justificación</t>
    </r>
  </si>
  <si>
    <r>
      <t xml:space="preserve">A.1.1 Porcentaje de solicitudes dictaminadas positivamente con respecto al total recibidas.                
</t>
    </r>
    <r>
      <rPr>
        <sz val="10"/>
        <rFont val="Soberana Sans"/>
        <family val="2"/>
      </rPr>
      <t xml:space="preserve"> Causa : No se reporta avance del indicador, por las siguientes causas: 1.- La radicación de los recursos de dio a finales del mes marzo, 2.- La operación del programa implica un proceso que se dará hasta el segundo trimestre;  3.- A la fecha se está llevando a cabo la elaboración de los instrumentos de apoyo para la dispersión de los recursos.   Efecto: Retraso en la operación del programa.  Otros Motivos:</t>
    </r>
  </si>
  <si>
    <r>
      <t xml:space="preserve">A.1.2. Porcentaje de beneficiarios que recibieron el apoyo en el plazo establecido en la normatividad con respecto al total de productores que solicitaron el incentivo.                                                                                                                                                                           
</t>
    </r>
    <r>
      <rPr>
        <sz val="10"/>
        <rFont val="Soberana Sans"/>
        <family val="2"/>
      </rPr>
      <t xml:space="preserve"> Causa : No se reporta avance del indicador, por las siguientes causas: 1.- La radicación de los recursos de dio a finales del mes marzo, 2.- La operación del programa implica un proceso que se dará hasta el segundo trimestre;  3.- A la fecha se está llevando a cabo la elaboración de los instrumentos de apoyo para la dispersión de los recursos.   Efecto: Retraso en la operación del programa. Otros Motivos:</t>
    </r>
  </si>
  <si>
    <r>
      <t xml:space="preserve">A.1.3 Porcentaje del volumen registrado en Comercialización mediante Contrato de Compra-Venta con respecto al total producido.                                                                                                                                                                           
</t>
    </r>
    <r>
      <rPr>
        <sz val="10"/>
        <rFont val="Soberana Sans"/>
        <family val="2"/>
      </rPr>
      <t xml:space="preserve"> Causa : No se reporta avance del indicador, por las siguientes causas: 1.- La radicación de los recursos de dio a finales del mes marzo, 2.- La operación del programa implica un proceso que se dará hasta el segundo trimestre;  3.- A la fecha se está llevando a cabo la elaboración de los instrumentos de apoyo para la dispersión de los recursos.   Efecto: Retraso en la operación del programa.  Otros Motivos:</t>
    </r>
  </si>
  <si>
    <r>
      <t xml:space="preserve">A.1.4. Porcentaje del volumen cumplido contractualmente con respecto al volumen total contratado.                                                                                                                                                                             
</t>
    </r>
    <r>
      <rPr>
        <sz val="10"/>
        <rFont val="Soberana Sans"/>
        <family val="2"/>
      </rPr>
      <t xml:space="preserve"> Causa : No se reporta avance del indicador, por las siguientes causas: 1.- La radicación de los recursos de dio a finales del mes marzo, 2.- La operación del programa implica un proceso que se dará hasta el segundo trimestre;  3.- A la fecha se está llevando a cabo la elaboración de los instrumentos de apoyo para la dispersión de los recursos.  Efecto: Retraso en la operación del programa.  Otros Motivos:</t>
    </r>
  </si>
  <si>
    <r>
      <t xml:space="preserve">A.2.1 Porcentaje de Proyectos dictaminados positivamente con respecto al total recibidos.   
</t>
    </r>
    <r>
      <rPr>
        <sz val="10"/>
        <rFont val="Soberana Sans"/>
        <family val="2"/>
      </rPr>
      <t xml:space="preserve"> Causa : Debido a que no se ha podido contar con los recursos otorgados no se presenta avance alguno. Efecto: Retraso en la operación del programa.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</si>
</sst>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8.44140625" style="1" customWidth="1"/>
    <col min="9" max="9" width="7.33203125" style="1" customWidth="1"/>
    <col min="10" max="10" width="8.77734375" style="1" customWidth="1"/>
    <col min="11" max="11" width="21.109375" style="1" customWidth="1"/>
    <col min="12" max="12" width="8.6640625" style="1" customWidth="1"/>
    <col min="13" max="13" width="6.77734375" style="1" customWidth="1"/>
    <col min="14" max="14" width="9.21875" style="1" customWidth="1"/>
    <col min="15" max="15" width="24.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38</v>
      </c>
      <c r="J11" s="58"/>
      <c r="K11" s="58"/>
      <c r="L11" s="58" t="s">
        <v>39</v>
      </c>
      <c r="M11" s="58"/>
      <c r="N11" s="58"/>
      <c r="O11" s="58"/>
      <c r="P11" s="59" t="s">
        <v>40</v>
      </c>
      <c r="Q11" s="59" t="s">
        <v>41</v>
      </c>
      <c r="R11" s="59">
        <v>100</v>
      </c>
      <c r="S11" s="59" t="s">
        <v>42</v>
      </c>
      <c r="T11" s="59" t="s">
        <v>42</v>
      </c>
      <c r="U11" s="60" t="str">
        <f>IF(ISERR(T11/S11*100),"N/A",T11/S11*100)</f>
        <v>N/A</v>
      </c>
    </row>
    <row r="12" spans="1:34" ht="75" customHeight="1" thickBot="1">
      <c r="A12" s="56"/>
      <c r="B12" s="61" t="s">
        <v>43</v>
      </c>
      <c r="C12" s="62" t="s">
        <v>43</v>
      </c>
      <c r="D12" s="62"/>
      <c r="E12" s="62"/>
      <c r="F12" s="62"/>
      <c r="G12" s="62"/>
      <c r="H12" s="62"/>
      <c r="I12" s="62" t="s">
        <v>44</v>
      </c>
      <c r="J12" s="62"/>
      <c r="K12" s="62"/>
      <c r="L12" s="62" t="s">
        <v>45</v>
      </c>
      <c r="M12" s="62"/>
      <c r="N12" s="62"/>
      <c r="O12" s="62"/>
      <c r="P12" s="63" t="s">
        <v>12</v>
      </c>
      <c r="Q12" s="63" t="s">
        <v>41</v>
      </c>
      <c r="R12" s="64">
        <v>90630.81</v>
      </c>
      <c r="S12" s="64" t="s">
        <v>42</v>
      </c>
      <c r="T12" s="64" t="s">
        <v>42</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40</v>
      </c>
      <c r="Q13" s="59" t="s">
        <v>50</v>
      </c>
      <c r="R13" s="59">
        <v>100</v>
      </c>
      <c r="S13" s="59" t="s">
        <v>42</v>
      </c>
      <c r="T13" s="59" t="s">
        <v>42</v>
      </c>
      <c r="U13" s="60"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40</v>
      </c>
      <c r="Q14" s="59" t="s">
        <v>55</v>
      </c>
      <c r="R14" s="59">
        <v>100</v>
      </c>
      <c r="S14" s="59">
        <v>25</v>
      </c>
      <c r="T14" s="59">
        <v>22.32</v>
      </c>
      <c r="U14" s="60">
        <f>IF(ISERR(T14/S14*100),"N/A",T14/S14*100)</f>
        <v>89.28</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40</v>
      </c>
      <c r="Q15" s="59" t="s">
        <v>60</v>
      </c>
      <c r="R15" s="59">
        <v>100</v>
      </c>
      <c r="S15" s="59">
        <v>25</v>
      </c>
      <c r="T15" s="59">
        <v>24.88</v>
      </c>
      <c r="U15" s="60">
        <f>IF(ISERR((S15-T15)*100/S15+100),"N/A",(S15-T15)*100/S15+100)</f>
        <v>100.48</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55.05" customHeight="1">
      <c r="B26" s="94" t="s">
        <v>75</v>
      </c>
      <c r="C26" s="96"/>
      <c r="D26" s="96"/>
      <c r="E26" s="96"/>
      <c r="F26" s="96"/>
      <c r="G26" s="96"/>
      <c r="H26" s="96"/>
      <c r="I26" s="96"/>
      <c r="J26" s="96"/>
      <c r="K26" s="96"/>
      <c r="L26" s="96"/>
      <c r="M26" s="96"/>
      <c r="N26" s="96"/>
      <c r="O26" s="96"/>
      <c r="P26" s="96"/>
      <c r="Q26" s="96"/>
      <c r="R26" s="96"/>
      <c r="S26" s="96"/>
      <c r="T26" s="96"/>
      <c r="U26" s="95"/>
    </row>
    <row r="27" spans="2:21" ht="46.5"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9.44140625" style="1" customWidth="1"/>
    <col min="12" max="12" width="8.6640625" style="1" customWidth="1"/>
    <col min="13" max="13" width="6.77734375" style="1" customWidth="1"/>
    <col min="14" max="14" width="9.21875" style="1" customWidth="1"/>
    <col min="15" max="15" width="3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501</v>
      </c>
      <c r="D4" s="15" t="s">
        <v>502</v>
      </c>
      <c r="E4" s="15"/>
      <c r="F4" s="15"/>
      <c r="G4" s="15"/>
      <c r="H4" s="15"/>
      <c r="I4" s="16"/>
      <c r="J4" s="17" t="s">
        <v>6</v>
      </c>
      <c r="K4" s="18" t="s">
        <v>7</v>
      </c>
      <c r="L4" s="19" t="s">
        <v>8</v>
      </c>
      <c r="M4" s="19"/>
      <c r="N4" s="19"/>
      <c r="O4" s="19"/>
      <c r="P4" s="17" t="s">
        <v>9</v>
      </c>
      <c r="Q4" s="19" t="s">
        <v>503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505</v>
      </c>
      <c r="D11" s="58"/>
      <c r="E11" s="58"/>
      <c r="F11" s="58"/>
      <c r="G11" s="58"/>
      <c r="H11" s="58"/>
      <c r="I11" s="58" t="s">
        <v>506</v>
      </c>
      <c r="J11" s="58"/>
      <c r="K11" s="58"/>
      <c r="L11" s="58" t="s">
        <v>507</v>
      </c>
      <c r="M11" s="58"/>
      <c r="N11" s="58"/>
      <c r="O11" s="58"/>
      <c r="P11" s="59" t="s">
        <v>97</v>
      </c>
      <c r="Q11" s="59" t="s">
        <v>508</v>
      </c>
      <c r="R11" s="59">
        <v>3.18</v>
      </c>
      <c r="S11" s="59" t="s">
        <v>42</v>
      </c>
      <c r="T11" s="59">
        <v>2.54</v>
      </c>
      <c r="U11" s="60" t="str">
        <f t="shared" ref="U11:U28" si="0">IF(ISERR(T11/S11*100),"N/A",T11/S11*100)</f>
        <v>N/A</v>
      </c>
    </row>
    <row r="12" spans="1:34" ht="113.4" customHeight="1" thickTop="1" thickBot="1">
      <c r="A12" s="56"/>
      <c r="B12" s="57" t="s">
        <v>46</v>
      </c>
      <c r="C12" s="58" t="s">
        <v>509</v>
      </c>
      <c r="D12" s="58"/>
      <c r="E12" s="58"/>
      <c r="F12" s="58"/>
      <c r="G12" s="58"/>
      <c r="H12" s="58"/>
      <c r="I12" s="58" t="s">
        <v>510</v>
      </c>
      <c r="J12" s="58"/>
      <c r="K12" s="58"/>
      <c r="L12" s="58" t="s">
        <v>511</v>
      </c>
      <c r="M12" s="58"/>
      <c r="N12" s="58"/>
      <c r="O12" s="58"/>
      <c r="P12" s="59" t="s">
        <v>223</v>
      </c>
      <c r="Q12" s="59" t="s">
        <v>508</v>
      </c>
      <c r="R12" s="59">
        <v>1.1399999999999999</v>
      </c>
      <c r="S12" s="59" t="s">
        <v>42</v>
      </c>
      <c r="T12" s="59">
        <v>-6.82</v>
      </c>
      <c r="U12" s="60" t="str">
        <f t="shared" si="0"/>
        <v>N/A</v>
      </c>
    </row>
    <row r="13" spans="1:34" ht="75" customHeight="1" thickTop="1">
      <c r="A13" s="56"/>
      <c r="B13" s="57" t="s">
        <v>51</v>
      </c>
      <c r="C13" s="58" t="s">
        <v>512</v>
      </c>
      <c r="D13" s="58"/>
      <c r="E13" s="58"/>
      <c r="F13" s="58"/>
      <c r="G13" s="58"/>
      <c r="H13" s="58"/>
      <c r="I13" s="58" t="s">
        <v>513</v>
      </c>
      <c r="J13" s="58"/>
      <c r="K13" s="58"/>
      <c r="L13" s="58" t="s">
        <v>514</v>
      </c>
      <c r="M13" s="58"/>
      <c r="N13" s="58"/>
      <c r="O13" s="58"/>
      <c r="P13" s="59" t="s">
        <v>223</v>
      </c>
      <c r="Q13" s="59" t="s">
        <v>41</v>
      </c>
      <c r="R13" s="59">
        <v>15.04</v>
      </c>
      <c r="S13" s="59" t="s">
        <v>42</v>
      </c>
      <c r="T13" s="59" t="s">
        <v>42</v>
      </c>
      <c r="U13" s="60" t="str">
        <f t="shared" si="0"/>
        <v>N/A</v>
      </c>
    </row>
    <row r="14" spans="1:34" ht="75" customHeight="1">
      <c r="A14" s="56"/>
      <c r="B14" s="61" t="s">
        <v>43</v>
      </c>
      <c r="C14" s="62" t="s">
        <v>515</v>
      </c>
      <c r="D14" s="62"/>
      <c r="E14" s="62"/>
      <c r="F14" s="62"/>
      <c r="G14" s="62"/>
      <c r="H14" s="62"/>
      <c r="I14" s="62" t="s">
        <v>516</v>
      </c>
      <c r="J14" s="62"/>
      <c r="K14" s="62"/>
      <c r="L14" s="62" t="s">
        <v>517</v>
      </c>
      <c r="M14" s="62"/>
      <c r="N14" s="62"/>
      <c r="O14" s="62"/>
      <c r="P14" s="63" t="s">
        <v>223</v>
      </c>
      <c r="Q14" s="63" t="s">
        <v>41</v>
      </c>
      <c r="R14" s="63">
        <v>7.84</v>
      </c>
      <c r="S14" s="63" t="s">
        <v>42</v>
      </c>
      <c r="T14" s="63" t="s">
        <v>42</v>
      </c>
      <c r="U14" s="65" t="str">
        <f t="shared" si="0"/>
        <v>N/A</v>
      </c>
    </row>
    <row r="15" spans="1:34" ht="75" customHeight="1">
      <c r="A15" s="56"/>
      <c r="B15" s="61" t="s">
        <v>43</v>
      </c>
      <c r="C15" s="62" t="s">
        <v>43</v>
      </c>
      <c r="D15" s="62"/>
      <c r="E15" s="62"/>
      <c r="F15" s="62"/>
      <c r="G15" s="62"/>
      <c r="H15" s="62"/>
      <c r="I15" s="62" t="s">
        <v>518</v>
      </c>
      <c r="J15" s="62"/>
      <c r="K15" s="62"/>
      <c r="L15" s="62" t="s">
        <v>519</v>
      </c>
      <c r="M15" s="62"/>
      <c r="N15" s="62"/>
      <c r="O15" s="62"/>
      <c r="P15" s="63" t="s">
        <v>223</v>
      </c>
      <c r="Q15" s="63" t="s">
        <v>41</v>
      </c>
      <c r="R15" s="63">
        <v>41.18</v>
      </c>
      <c r="S15" s="63" t="s">
        <v>42</v>
      </c>
      <c r="T15" s="63" t="s">
        <v>42</v>
      </c>
      <c r="U15" s="65" t="str">
        <f t="shared" si="0"/>
        <v>N/A</v>
      </c>
    </row>
    <row r="16" spans="1:34" ht="75" customHeight="1">
      <c r="A16" s="56"/>
      <c r="B16" s="61" t="s">
        <v>43</v>
      </c>
      <c r="C16" s="62" t="s">
        <v>43</v>
      </c>
      <c r="D16" s="62"/>
      <c r="E16" s="62"/>
      <c r="F16" s="62"/>
      <c r="G16" s="62"/>
      <c r="H16" s="62"/>
      <c r="I16" s="62" t="s">
        <v>520</v>
      </c>
      <c r="J16" s="62"/>
      <c r="K16" s="62"/>
      <c r="L16" s="62" t="s">
        <v>521</v>
      </c>
      <c r="M16" s="62"/>
      <c r="N16" s="62"/>
      <c r="O16" s="62"/>
      <c r="P16" s="63" t="s">
        <v>223</v>
      </c>
      <c r="Q16" s="63" t="s">
        <v>152</v>
      </c>
      <c r="R16" s="63">
        <v>54.29</v>
      </c>
      <c r="S16" s="63" t="s">
        <v>42</v>
      </c>
      <c r="T16" s="63" t="s">
        <v>42</v>
      </c>
      <c r="U16" s="65" t="str">
        <f t="shared" si="0"/>
        <v>N/A</v>
      </c>
    </row>
    <row r="17" spans="1:22" ht="75" customHeight="1">
      <c r="A17" s="56"/>
      <c r="B17" s="61" t="s">
        <v>43</v>
      </c>
      <c r="C17" s="62" t="s">
        <v>43</v>
      </c>
      <c r="D17" s="62"/>
      <c r="E17" s="62"/>
      <c r="F17" s="62"/>
      <c r="G17" s="62"/>
      <c r="H17" s="62"/>
      <c r="I17" s="62" t="s">
        <v>522</v>
      </c>
      <c r="J17" s="62"/>
      <c r="K17" s="62"/>
      <c r="L17" s="62" t="s">
        <v>523</v>
      </c>
      <c r="M17" s="62"/>
      <c r="N17" s="62"/>
      <c r="O17" s="62"/>
      <c r="P17" s="63" t="s">
        <v>223</v>
      </c>
      <c r="Q17" s="63" t="s">
        <v>41</v>
      </c>
      <c r="R17" s="63">
        <v>4</v>
      </c>
      <c r="S17" s="63" t="s">
        <v>42</v>
      </c>
      <c r="T17" s="63" t="s">
        <v>42</v>
      </c>
      <c r="U17" s="65" t="str">
        <f t="shared" si="0"/>
        <v>N/A</v>
      </c>
    </row>
    <row r="18" spans="1:22" ht="75" customHeight="1" thickBot="1">
      <c r="A18" s="56"/>
      <c r="B18" s="61" t="s">
        <v>43</v>
      </c>
      <c r="C18" s="62" t="s">
        <v>524</v>
      </c>
      <c r="D18" s="62"/>
      <c r="E18" s="62"/>
      <c r="F18" s="62"/>
      <c r="G18" s="62"/>
      <c r="H18" s="62"/>
      <c r="I18" s="62" t="s">
        <v>525</v>
      </c>
      <c r="J18" s="62"/>
      <c r="K18" s="62"/>
      <c r="L18" s="62" t="s">
        <v>526</v>
      </c>
      <c r="M18" s="62"/>
      <c r="N18" s="62"/>
      <c r="O18" s="62"/>
      <c r="P18" s="63" t="s">
        <v>40</v>
      </c>
      <c r="Q18" s="63" t="s">
        <v>41</v>
      </c>
      <c r="R18" s="63">
        <v>100</v>
      </c>
      <c r="S18" s="63" t="s">
        <v>42</v>
      </c>
      <c r="T18" s="63" t="s">
        <v>42</v>
      </c>
      <c r="U18" s="65" t="str">
        <f t="shared" si="0"/>
        <v>N/A</v>
      </c>
    </row>
    <row r="19" spans="1:22" ht="75" customHeight="1" thickTop="1">
      <c r="A19" s="56"/>
      <c r="B19" s="57" t="s">
        <v>56</v>
      </c>
      <c r="C19" s="58" t="s">
        <v>527</v>
      </c>
      <c r="D19" s="58"/>
      <c r="E19" s="58"/>
      <c r="F19" s="58"/>
      <c r="G19" s="58"/>
      <c r="H19" s="58"/>
      <c r="I19" s="58" t="s">
        <v>528</v>
      </c>
      <c r="J19" s="58"/>
      <c r="K19" s="58"/>
      <c r="L19" s="58" t="s">
        <v>529</v>
      </c>
      <c r="M19" s="58"/>
      <c r="N19" s="58"/>
      <c r="O19" s="58"/>
      <c r="P19" s="59" t="s">
        <v>40</v>
      </c>
      <c r="Q19" s="59" t="s">
        <v>148</v>
      </c>
      <c r="R19" s="59">
        <v>100</v>
      </c>
      <c r="S19" s="59" t="s">
        <v>42</v>
      </c>
      <c r="T19" s="59" t="s">
        <v>42</v>
      </c>
      <c r="U19" s="60" t="str">
        <f t="shared" si="0"/>
        <v>N/A</v>
      </c>
    </row>
    <row r="20" spans="1:22" ht="75" customHeight="1">
      <c r="A20" s="56"/>
      <c r="B20" s="61" t="s">
        <v>43</v>
      </c>
      <c r="C20" s="62" t="s">
        <v>530</v>
      </c>
      <c r="D20" s="62"/>
      <c r="E20" s="62"/>
      <c r="F20" s="62"/>
      <c r="G20" s="62"/>
      <c r="H20" s="62"/>
      <c r="I20" s="62" t="s">
        <v>531</v>
      </c>
      <c r="J20" s="62"/>
      <c r="K20" s="62"/>
      <c r="L20" s="62" t="s">
        <v>532</v>
      </c>
      <c r="M20" s="62"/>
      <c r="N20" s="62"/>
      <c r="O20" s="62"/>
      <c r="P20" s="63" t="s">
        <v>40</v>
      </c>
      <c r="Q20" s="63" t="s">
        <v>148</v>
      </c>
      <c r="R20" s="63">
        <v>100</v>
      </c>
      <c r="S20" s="63" t="s">
        <v>42</v>
      </c>
      <c r="T20" s="63" t="s">
        <v>42</v>
      </c>
      <c r="U20" s="65" t="str">
        <f t="shared" si="0"/>
        <v>N/A</v>
      </c>
    </row>
    <row r="21" spans="1:22" ht="75" customHeight="1">
      <c r="A21" s="56"/>
      <c r="B21" s="61" t="s">
        <v>43</v>
      </c>
      <c r="C21" s="62" t="s">
        <v>533</v>
      </c>
      <c r="D21" s="62"/>
      <c r="E21" s="62"/>
      <c r="F21" s="62"/>
      <c r="G21" s="62"/>
      <c r="H21" s="62"/>
      <c r="I21" s="62" t="s">
        <v>534</v>
      </c>
      <c r="J21" s="62"/>
      <c r="K21" s="62"/>
      <c r="L21" s="62" t="s">
        <v>535</v>
      </c>
      <c r="M21" s="62"/>
      <c r="N21" s="62"/>
      <c r="O21" s="62"/>
      <c r="P21" s="63" t="s">
        <v>40</v>
      </c>
      <c r="Q21" s="63" t="s">
        <v>148</v>
      </c>
      <c r="R21" s="63">
        <v>100</v>
      </c>
      <c r="S21" s="63" t="s">
        <v>42</v>
      </c>
      <c r="T21" s="63" t="s">
        <v>42</v>
      </c>
      <c r="U21" s="65" t="str">
        <f t="shared" si="0"/>
        <v>N/A</v>
      </c>
    </row>
    <row r="22" spans="1:22" ht="75" customHeight="1">
      <c r="A22" s="56"/>
      <c r="B22" s="61" t="s">
        <v>43</v>
      </c>
      <c r="C22" s="62" t="s">
        <v>536</v>
      </c>
      <c r="D22" s="62"/>
      <c r="E22" s="62"/>
      <c r="F22" s="62"/>
      <c r="G22" s="62"/>
      <c r="H22" s="62"/>
      <c r="I22" s="62" t="s">
        <v>537</v>
      </c>
      <c r="J22" s="62"/>
      <c r="K22" s="62"/>
      <c r="L22" s="62" t="s">
        <v>538</v>
      </c>
      <c r="M22" s="62"/>
      <c r="N22" s="62"/>
      <c r="O22" s="62"/>
      <c r="P22" s="63" t="s">
        <v>40</v>
      </c>
      <c r="Q22" s="63" t="s">
        <v>148</v>
      </c>
      <c r="R22" s="63">
        <v>100</v>
      </c>
      <c r="S22" s="63" t="s">
        <v>42</v>
      </c>
      <c r="T22" s="63" t="s">
        <v>42</v>
      </c>
      <c r="U22" s="65" t="str">
        <f t="shared" si="0"/>
        <v>N/A</v>
      </c>
    </row>
    <row r="23" spans="1:22" ht="75" customHeight="1">
      <c r="A23" s="56"/>
      <c r="B23" s="61" t="s">
        <v>43</v>
      </c>
      <c r="C23" s="62" t="s">
        <v>539</v>
      </c>
      <c r="D23" s="62"/>
      <c r="E23" s="62"/>
      <c r="F23" s="62"/>
      <c r="G23" s="62"/>
      <c r="H23" s="62"/>
      <c r="I23" s="62" t="s">
        <v>540</v>
      </c>
      <c r="J23" s="62"/>
      <c r="K23" s="62"/>
      <c r="L23" s="62" t="s">
        <v>541</v>
      </c>
      <c r="M23" s="62"/>
      <c r="N23" s="62"/>
      <c r="O23" s="62"/>
      <c r="P23" s="63" t="s">
        <v>40</v>
      </c>
      <c r="Q23" s="63" t="s">
        <v>148</v>
      </c>
      <c r="R23" s="63">
        <v>100</v>
      </c>
      <c r="S23" s="63" t="s">
        <v>42</v>
      </c>
      <c r="T23" s="63" t="s">
        <v>42</v>
      </c>
      <c r="U23" s="65" t="str">
        <f t="shared" si="0"/>
        <v>N/A</v>
      </c>
    </row>
    <row r="24" spans="1:22" ht="75" customHeight="1">
      <c r="A24" s="56"/>
      <c r="B24" s="61" t="s">
        <v>43</v>
      </c>
      <c r="C24" s="62" t="s">
        <v>542</v>
      </c>
      <c r="D24" s="62"/>
      <c r="E24" s="62"/>
      <c r="F24" s="62"/>
      <c r="G24" s="62"/>
      <c r="H24" s="62"/>
      <c r="I24" s="62" t="s">
        <v>543</v>
      </c>
      <c r="J24" s="62"/>
      <c r="K24" s="62"/>
      <c r="L24" s="62" t="s">
        <v>544</v>
      </c>
      <c r="M24" s="62"/>
      <c r="N24" s="62"/>
      <c r="O24" s="62"/>
      <c r="P24" s="63" t="s">
        <v>40</v>
      </c>
      <c r="Q24" s="63" t="s">
        <v>148</v>
      </c>
      <c r="R24" s="63">
        <v>100</v>
      </c>
      <c r="S24" s="63" t="s">
        <v>42</v>
      </c>
      <c r="T24" s="63" t="s">
        <v>42</v>
      </c>
      <c r="U24" s="65" t="str">
        <f t="shared" si="0"/>
        <v>N/A</v>
      </c>
    </row>
    <row r="25" spans="1:22" ht="75" customHeight="1">
      <c r="A25" s="56"/>
      <c r="B25" s="61" t="s">
        <v>43</v>
      </c>
      <c r="C25" s="62" t="s">
        <v>545</v>
      </c>
      <c r="D25" s="62"/>
      <c r="E25" s="62"/>
      <c r="F25" s="62"/>
      <c r="G25" s="62"/>
      <c r="H25" s="62"/>
      <c r="I25" s="62" t="s">
        <v>546</v>
      </c>
      <c r="J25" s="62"/>
      <c r="K25" s="62"/>
      <c r="L25" s="62" t="s">
        <v>547</v>
      </c>
      <c r="M25" s="62"/>
      <c r="N25" s="62"/>
      <c r="O25" s="62"/>
      <c r="P25" s="63" t="s">
        <v>40</v>
      </c>
      <c r="Q25" s="63" t="s">
        <v>148</v>
      </c>
      <c r="R25" s="63">
        <v>100</v>
      </c>
      <c r="S25" s="63" t="s">
        <v>42</v>
      </c>
      <c r="T25" s="63" t="s">
        <v>42</v>
      </c>
      <c r="U25" s="65" t="str">
        <f t="shared" si="0"/>
        <v>N/A</v>
      </c>
    </row>
    <row r="26" spans="1:22" ht="75" customHeight="1">
      <c r="A26" s="56"/>
      <c r="B26" s="61" t="s">
        <v>43</v>
      </c>
      <c r="C26" s="62" t="s">
        <v>43</v>
      </c>
      <c r="D26" s="62"/>
      <c r="E26" s="62"/>
      <c r="F26" s="62"/>
      <c r="G26" s="62"/>
      <c r="H26" s="62"/>
      <c r="I26" s="62" t="s">
        <v>548</v>
      </c>
      <c r="J26" s="62"/>
      <c r="K26" s="62"/>
      <c r="L26" s="62" t="s">
        <v>549</v>
      </c>
      <c r="M26" s="62"/>
      <c r="N26" s="62"/>
      <c r="O26" s="62"/>
      <c r="P26" s="63" t="s">
        <v>40</v>
      </c>
      <c r="Q26" s="63" t="s">
        <v>148</v>
      </c>
      <c r="R26" s="63">
        <v>100</v>
      </c>
      <c r="S26" s="63" t="s">
        <v>42</v>
      </c>
      <c r="T26" s="63" t="s">
        <v>42</v>
      </c>
      <c r="U26" s="65" t="str">
        <f t="shared" si="0"/>
        <v>N/A</v>
      </c>
    </row>
    <row r="27" spans="1:22" ht="75" customHeight="1">
      <c r="A27" s="56"/>
      <c r="B27" s="61" t="s">
        <v>43</v>
      </c>
      <c r="C27" s="62" t="s">
        <v>550</v>
      </c>
      <c r="D27" s="62"/>
      <c r="E27" s="62"/>
      <c r="F27" s="62"/>
      <c r="G27" s="62"/>
      <c r="H27" s="62"/>
      <c r="I27" s="62" t="s">
        <v>551</v>
      </c>
      <c r="J27" s="62"/>
      <c r="K27" s="62"/>
      <c r="L27" s="62" t="s">
        <v>552</v>
      </c>
      <c r="M27" s="62"/>
      <c r="N27" s="62"/>
      <c r="O27" s="62"/>
      <c r="P27" s="63" t="s">
        <v>40</v>
      </c>
      <c r="Q27" s="63" t="s">
        <v>148</v>
      </c>
      <c r="R27" s="63">
        <v>100</v>
      </c>
      <c r="S27" s="63" t="s">
        <v>42</v>
      </c>
      <c r="T27" s="63" t="s">
        <v>42</v>
      </c>
      <c r="U27" s="65" t="str">
        <f t="shared" si="0"/>
        <v>N/A</v>
      </c>
    </row>
    <row r="28" spans="1:22" ht="75" customHeight="1" thickBot="1">
      <c r="A28" s="56"/>
      <c r="B28" s="61" t="s">
        <v>43</v>
      </c>
      <c r="C28" s="62" t="s">
        <v>553</v>
      </c>
      <c r="D28" s="62"/>
      <c r="E28" s="62"/>
      <c r="F28" s="62"/>
      <c r="G28" s="62"/>
      <c r="H28" s="62"/>
      <c r="I28" s="62" t="s">
        <v>554</v>
      </c>
      <c r="J28" s="62"/>
      <c r="K28" s="62"/>
      <c r="L28" s="62" t="s">
        <v>555</v>
      </c>
      <c r="M28" s="62"/>
      <c r="N28" s="62"/>
      <c r="O28" s="62"/>
      <c r="P28" s="63" t="s">
        <v>40</v>
      </c>
      <c r="Q28" s="63" t="s">
        <v>148</v>
      </c>
      <c r="R28" s="63">
        <v>100</v>
      </c>
      <c r="S28" s="63" t="s">
        <v>42</v>
      </c>
      <c r="T28" s="63" t="s">
        <v>42</v>
      </c>
      <c r="U28" s="65" t="str">
        <f t="shared" si="0"/>
        <v>N/A</v>
      </c>
    </row>
    <row r="29" spans="1:22" ht="22.5" customHeight="1" thickTop="1" thickBot="1">
      <c r="B29" s="9" t="s">
        <v>61</v>
      </c>
      <c r="C29" s="10"/>
      <c r="D29" s="10"/>
      <c r="E29" s="10"/>
      <c r="F29" s="10"/>
      <c r="G29" s="10"/>
      <c r="H29" s="11"/>
      <c r="I29" s="11"/>
      <c r="J29" s="11"/>
      <c r="K29" s="11"/>
      <c r="L29" s="11"/>
      <c r="M29" s="11"/>
      <c r="N29" s="11"/>
      <c r="O29" s="11"/>
      <c r="P29" s="11"/>
      <c r="Q29" s="11"/>
      <c r="R29" s="11"/>
      <c r="S29" s="11"/>
      <c r="T29" s="11"/>
      <c r="U29" s="12"/>
      <c r="V29" s="66"/>
    </row>
    <row r="30" spans="1:22" ht="26.25" customHeight="1" thickTop="1">
      <c r="B30" s="67"/>
      <c r="C30" s="68"/>
      <c r="D30" s="68"/>
      <c r="E30" s="68"/>
      <c r="F30" s="68"/>
      <c r="G30" s="68"/>
      <c r="H30" s="69"/>
      <c r="I30" s="69"/>
      <c r="J30" s="69"/>
      <c r="K30" s="69"/>
      <c r="L30" s="69"/>
      <c r="M30" s="69"/>
      <c r="N30" s="69"/>
      <c r="O30" s="69"/>
      <c r="P30" s="70"/>
      <c r="Q30" s="71"/>
      <c r="R30" s="72" t="s">
        <v>62</v>
      </c>
      <c r="S30" s="40" t="s">
        <v>63</v>
      </c>
      <c r="T30" s="72" t="s">
        <v>64</v>
      </c>
      <c r="U30" s="40" t="s">
        <v>65</v>
      </c>
    </row>
    <row r="31" spans="1:22" ht="26.25" customHeight="1" thickBot="1">
      <c r="B31" s="73"/>
      <c r="C31" s="74"/>
      <c r="D31" s="74"/>
      <c r="E31" s="74"/>
      <c r="F31" s="74"/>
      <c r="G31" s="74"/>
      <c r="H31" s="75"/>
      <c r="I31" s="75"/>
      <c r="J31" s="75"/>
      <c r="K31" s="75"/>
      <c r="L31" s="75"/>
      <c r="M31" s="75"/>
      <c r="N31" s="75"/>
      <c r="O31" s="75"/>
      <c r="P31" s="76"/>
      <c r="Q31" s="77"/>
      <c r="R31" s="78" t="s">
        <v>66</v>
      </c>
      <c r="S31" s="77" t="s">
        <v>66</v>
      </c>
      <c r="T31" s="77" t="s">
        <v>66</v>
      </c>
      <c r="U31" s="77" t="s">
        <v>67</v>
      </c>
    </row>
    <row r="32" spans="1:22" ht="13.5" customHeight="1" thickBot="1">
      <c r="B32" s="79" t="s">
        <v>68</v>
      </c>
      <c r="C32" s="80"/>
      <c r="D32" s="80"/>
      <c r="E32" s="81"/>
      <c r="F32" s="81"/>
      <c r="G32" s="81"/>
      <c r="H32" s="82"/>
      <c r="I32" s="82"/>
      <c r="J32" s="82"/>
      <c r="K32" s="82"/>
      <c r="L32" s="82"/>
      <c r="M32" s="82"/>
      <c r="N32" s="82"/>
      <c r="O32" s="82"/>
      <c r="P32" s="83"/>
      <c r="Q32" s="83"/>
      <c r="R32" s="84" t="str">
        <f t="shared" ref="R32:T33" si="1">"N/D"</f>
        <v>N/D</v>
      </c>
      <c r="S32" s="84" t="str">
        <f t="shared" si="1"/>
        <v>N/D</v>
      </c>
      <c r="T32" s="84" t="str">
        <f t="shared" si="1"/>
        <v>N/D</v>
      </c>
      <c r="U32" s="85" t="str">
        <f>+IF(ISERR(T32/S32*100),"N/A",T32/S32*100)</f>
        <v>N/A</v>
      </c>
    </row>
    <row r="33" spans="2:21" ht="13.5" customHeight="1" thickBot="1">
      <c r="B33" s="86" t="s">
        <v>69</v>
      </c>
      <c r="C33" s="87"/>
      <c r="D33" s="87"/>
      <c r="E33" s="88"/>
      <c r="F33" s="88"/>
      <c r="G33" s="88"/>
      <c r="H33" s="89"/>
      <c r="I33" s="89"/>
      <c r="J33" s="89"/>
      <c r="K33" s="89"/>
      <c r="L33" s="89"/>
      <c r="M33" s="89"/>
      <c r="N33" s="89"/>
      <c r="O33" s="89"/>
      <c r="P33" s="90"/>
      <c r="Q33" s="90"/>
      <c r="R33" s="84" t="str">
        <f t="shared" si="1"/>
        <v>N/D</v>
      </c>
      <c r="S33" s="84" t="str">
        <f t="shared" si="1"/>
        <v>N/D</v>
      </c>
      <c r="T33" s="84" t="str">
        <f t="shared" si="1"/>
        <v>N/D</v>
      </c>
      <c r="U33" s="85" t="str">
        <f>+IF(ISERR(T33/S33*100),"N/A",T33/S33*100)</f>
        <v>N/A</v>
      </c>
    </row>
    <row r="34" spans="2:21" ht="14.7" customHeight="1" thickTop="1" thickBot="1">
      <c r="B34" s="9" t="s">
        <v>70</v>
      </c>
      <c r="C34" s="10"/>
      <c r="D34" s="10"/>
      <c r="E34" s="10"/>
      <c r="F34" s="10"/>
      <c r="G34" s="10"/>
      <c r="H34" s="11"/>
      <c r="I34" s="11"/>
      <c r="J34" s="11"/>
      <c r="K34" s="11"/>
      <c r="L34" s="11"/>
      <c r="M34" s="11"/>
      <c r="N34" s="11"/>
      <c r="O34" s="11"/>
      <c r="P34" s="11"/>
      <c r="Q34" s="11"/>
      <c r="R34" s="11"/>
      <c r="S34" s="11"/>
      <c r="T34" s="11"/>
      <c r="U34" s="12"/>
    </row>
    <row r="35" spans="2:21" ht="44.25" customHeight="1" thickTop="1">
      <c r="B35" s="91" t="s">
        <v>71</v>
      </c>
      <c r="C35" s="93"/>
      <c r="D35" s="93"/>
      <c r="E35" s="93"/>
      <c r="F35" s="93"/>
      <c r="G35" s="93"/>
      <c r="H35" s="93"/>
      <c r="I35" s="93"/>
      <c r="J35" s="93"/>
      <c r="K35" s="93"/>
      <c r="L35" s="93"/>
      <c r="M35" s="93"/>
      <c r="N35" s="93"/>
      <c r="O35" s="93"/>
      <c r="P35" s="93"/>
      <c r="Q35" s="93"/>
      <c r="R35" s="93"/>
      <c r="S35" s="93"/>
      <c r="T35" s="93"/>
      <c r="U35" s="92"/>
    </row>
    <row r="36" spans="2:21" ht="34.5" customHeight="1">
      <c r="B36" s="94" t="s">
        <v>556</v>
      </c>
      <c r="C36" s="96"/>
      <c r="D36" s="96"/>
      <c r="E36" s="96"/>
      <c r="F36" s="96"/>
      <c r="G36" s="96"/>
      <c r="H36" s="96"/>
      <c r="I36" s="96"/>
      <c r="J36" s="96"/>
      <c r="K36" s="96"/>
      <c r="L36" s="96"/>
      <c r="M36" s="96"/>
      <c r="N36" s="96"/>
      <c r="O36" s="96"/>
      <c r="P36" s="96"/>
      <c r="Q36" s="96"/>
      <c r="R36" s="96"/>
      <c r="S36" s="96"/>
      <c r="T36" s="96"/>
      <c r="U36" s="95"/>
    </row>
    <row r="37" spans="2:21" ht="18" customHeight="1">
      <c r="B37" s="94" t="s">
        <v>557</v>
      </c>
      <c r="C37" s="96"/>
      <c r="D37" s="96"/>
      <c r="E37" s="96"/>
      <c r="F37" s="96"/>
      <c r="G37" s="96"/>
      <c r="H37" s="96"/>
      <c r="I37" s="96"/>
      <c r="J37" s="96"/>
      <c r="K37" s="96"/>
      <c r="L37" s="96"/>
      <c r="M37" s="96"/>
      <c r="N37" s="96"/>
      <c r="O37" s="96"/>
      <c r="P37" s="96"/>
      <c r="Q37" s="96"/>
      <c r="R37" s="96"/>
      <c r="S37" s="96"/>
      <c r="T37" s="96"/>
      <c r="U37" s="95"/>
    </row>
    <row r="38" spans="2:21" ht="34.5" customHeight="1">
      <c r="B38" s="94" t="s">
        <v>558</v>
      </c>
      <c r="C38" s="96"/>
      <c r="D38" s="96"/>
      <c r="E38" s="96"/>
      <c r="F38" s="96"/>
      <c r="G38" s="96"/>
      <c r="H38" s="96"/>
      <c r="I38" s="96"/>
      <c r="J38" s="96"/>
      <c r="K38" s="96"/>
      <c r="L38" s="96"/>
      <c r="M38" s="96"/>
      <c r="N38" s="96"/>
      <c r="O38" s="96"/>
      <c r="P38" s="96"/>
      <c r="Q38" s="96"/>
      <c r="R38" s="96"/>
      <c r="S38" s="96"/>
      <c r="T38" s="96"/>
      <c r="U38" s="95"/>
    </row>
    <row r="39" spans="2:21" ht="34.5" customHeight="1">
      <c r="B39" s="94" t="s">
        <v>559</v>
      </c>
      <c r="C39" s="96"/>
      <c r="D39" s="96"/>
      <c r="E39" s="96"/>
      <c r="F39" s="96"/>
      <c r="G39" s="96"/>
      <c r="H39" s="96"/>
      <c r="I39" s="96"/>
      <c r="J39" s="96"/>
      <c r="K39" s="96"/>
      <c r="L39" s="96"/>
      <c r="M39" s="96"/>
      <c r="N39" s="96"/>
      <c r="O39" s="96"/>
      <c r="P39" s="96"/>
      <c r="Q39" s="96"/>
      <c r="R39" s="96"/>
      <c r="S39" s="96"/>
      <c r="T39" s="96"/>
      <c r="U39" s="95"/>
    </row>
    <row r="40" spans="2:21" ht="34.5" customHeight="1">
      <c r="B40" s="94" t="s">
        <v>560</v>
      </c>
      <c r="C40" s="96"/>
      <c r="D40" s="96"/>
      <c r="E40" s="96"/>
      <c r="F40" s="96"/>
      <c r="G40" s="96"/>
      <c r="H40" s="96"/>
      <c r="I40" s="96"/>
      <c r="J40" s="96"/>
      <c r="K40" s="96"/>
      <c r="L40" s="96"/>
      <c r="M40" s="96"/>
      <c r="N40" s="96"/>
      <c r="O40" s="96"/>
      <c r="P40" s="96"/>
      <c r="Q40" s="96"/>
      <c r="R40" s="96"/>
      <c r="S40" s="96"/>
      <c r="T40" s="96"/>
      <c r="U40" s="95"/>
    </row>
    <row r="41" spans="2:21" ht="34.5" customHeight="1">
      <c r="B41" s="94" t="s">
        <v>561</v>
      </c>
      <c r="C41" s="96"/>
      <c r="D41" s="96"/>
      <c r="E41" s="96"/>
      <c r="F41" s="96"/>
      <c r="G41" s="96"/>
      <c r="H41" s="96"/>
      <c r="I41" s="96"/>
      <c r="J41" s="96"/>
      <c r="K41" s="96"/>
      <c r="L41" s="96"/>
      <c r="M41" s="96"/>
      <c r="N41" s="96"/>
      <c r="O41" s="96"/>
      <c r="P41" s="96"/>
      <c r="Q41" s="96"/>
      <c r="R41" s="96"/>
      <c r="S41" s="96"/>
      <c r="T41" s="96"/>
      <c r="U41" s="95"/>
    </row>
    <row r="42" spans="2:21" ht="34.5" customHeight="1">
      <c r="B42" s="94" t="s">
        <v>562</v>
      </c>
      <c r="C42" s="96"/>
      <c r="D42" s="96"/>
      <c r="E42" s="96"/>
      <c r="F42" s="96"/>
      <c r="G42" s="96"/>
      <c r="H42" s="96"/>
      <c r="I42" s="96"/>
      <c r="J42" s="96"/>
      <c r="K42" s="96"/>
      <c r="L42" s="96"/>
      <c r="M42" s="96"/>
      <c r="N42" s="96"/>
      <c r="O42" s="96"/>
      <c r="P42" s="96"/>
      <c r="Q42" s="96"/>
      <c r="R42" s="96"/>
      <c r="S42" s="96"/>
      <c r="T42" s="96"/>
      <c r="U42" s="95"/>
    </row>
    <row r="43" spans="2:21" ht="16.5" customHeight="1">
      <c r="B43" s="94" t="s">
        <v>563</v>
      </c>
      <c r="C43" s="96"/>
      <c r="D43" s="96"/>
      <c r="E43" s="96"/>
      <c r="F43" s="96"/>
      <c r="G43" s="96"/>
      <c r="H43" s="96"/>
      <c r="I43" s="96"/>
      <c r="J43" s="96"/>
      <c r="K43" s="96"/>
      <c r="L43" s="96"/>
      <c r="M43" s="96"/>
      <c r="N43" s="96"/>
      <c r="O43" s="96"/>
      <c r="P43" s="96"/>
      <c r="Q43" s="96"/>
      <c r="R43" s="96"/>
      <c r="S43" s="96"/>
      <c r="T43" s="96"/>
      <c r="U43" s="95"/>
    </row>
    <row r="44" spans="2:21" ht="34.5" customHeight="1">
      <c r="B44" s="94" t="s">
        <v>564</v>
      </c>
      <c r="C44" s="96"/>
      <c r="D44" s="96"/>
      <c r="E44" s="96"/>
      <c r="F44" s="96"/>
      <c r="G44" s="96"/>
      <c r="H44" s="96"/>
      <c r="I44" s="96"/>
      <c r="J44" s="96"/>
      <c r="K44" s="96"/>
      <c r="L44" s="96"/>
      <c r="M44" s="96"/>
      <c r="N44" s="96"/>
      <c r="O44" s="96"/>
      <c r="P44" s="96"/>
      <c r="Q44" s="96"/>
      <c r="R44" s="96"/>
      <c r="S44" s="96"/>
      <c r="T44" s="96"/>
      <c r="U44" s="95"/>
    </row>
    <row r="45" spans="2:21" ht="34.5" customHeight="1">
      <c r="B45" s="94" t="s">
        <v>565</v>
      </c>
      <c r="C45" s="96"/>
      <c r="D45" s="96"/>
      <c r="E45" s="96"/>
      <c r="F45" s="96"/>
      <c r="G45" s="96"/>
      <c r="H45" s="96"/>
      <c r="I45" s="96"/>
      <c r="J45" s="96"/>
      <c r="K45" s="96"/>
      <c r="L45" s="96"/>
      <c r="M45" s="96"/>
      <c r="N45" s="96"/>
      <c r="O45" s="96"/>
      <c r="P45" s="96"/>
      <c r="Q45" s="96"/>
      <c r="R45" s="96"/>
      <c r="S45" s="96"/>
      <c r="T45" s="96"/>
      <c r="U45" s="95"/>
    </row>
    <row r="46" spans="2:21" ht="34.5" customHeight="1">
      <c r="B46" s="94" t="s">
        <v>566</v>
      </c>
      <c r="C46" s="96"/>
      <c r="D46" s="96"/>
      <c r="E46" s="96"/>
      <c r="F46" s="96"/>
      <c r="G46" s="96"/>
      <c r="H46" s="96"/>
      <c r="I46" s="96"/>
      <c r="J46" s="96"/>
      <c r="K46" s="96"/>
      <c r="L46" s="96"/>
      <c r="M46" s="96"/>
      <c r="N46" s="96"/>
      <c r="O46" s="96"/>
      <c r="P46" s="96"/>
      <c r="Q46" s="96"/>
      <c r="R46" s="96"/>
      <c r="S46" s="96"/>
      <c r="T46" s="96"/>
      <c r="U46" s="95"/>
    </row>
    <row r="47" spans="2:21" ht="34.5" customHeight="1">
      <c r="B47" s="94" t="s">
        <v>567</v>
      </c>
      <c r="C47" s="96"/>
      <c r="D47" s="96"/>
      <c r="E47" s="96"/>
      <c r="F47" s="96"/>
      <c r="G47" s="96"/>
      <c r="H47" s="96"/>
      <c r="I47" s="96"/>
      <c r="J47" s="96"/>
      <c r="K47" s="96"/>
      <c r="L47" s="96"/>
      <c r="M47" s="96"/>
      <c r="N47" s="96"/>
      <c r="O47" s="96"/>
      <c r="P47" s="96"/>
      <c r="Q47" s="96"/>
      <c r="R47" s="96"/>
      <c r="S47" s="96"/>
      <c r="T47" s="96"/>
      <c r="U47" s="95"/>
    </row>
    <row r="48" spans="2:21" ht="34.5" customHeight="1">
      <c r="B48" s="94" t="s">
        <v>568</v>
      </c>
      <c r="C48" s="96"/>
      <c r="D48" s="96"/>
      <c r="E48" s="96"/>
      <c r="F48" s="96"/>
      <c r="G48" s="96"/>
      <c r="H48" s="96"/>
      <c r="I48" s="96"/>
      <c r="J48" s="96"/>
      <c r="K48" s="96"/>
      <c r="L48" s="96"/>
      <c r="M48" s="96"/>
      <c r="N48" s="96"/>
      <c r="O48" s="96"/>
      <c r="P48" s="96"/>
      <c r="Q48" s="96"/>
      <c r="R48" s="96"/>
      <c r="S48" s="96"/>
      <c r="T48" s="96"/>
      <c r="U48" s="95"/>
    </row>
    <row r="49" spans="2:21" ht="34.5" customHeight="1">
      <c r="B49" s="94" t="s">
        <v>569</v>
      </c>
      <c r="C49" s="96"/>
      <c r="D49" s="96"/>
      <c r="E49" s="96"/>
      <c r="F49" s="96"/>
      <c r="G49" s="96"/>
      <c r="H49" s="96"/>
      <c r="I49" s="96"/>
      <c r="J49" s="96"/>
      <c r="K49" s="96"/>
      <c r="L49" s="96"/>
      <c r="M49" s="96"/>
      <c r="N49" s="96"/>
      <c r="O49" s="96"/>
      <c r="P49" s="96"/>
      <c r="Q49" s="96"/>
      <c r="R49" s="96"/>
      <c r="S49" s="96"/>
      <c r="T49" s="96"/>
      <c r="U49" s="95"/>
    </row>
    <row r="50" spans="2:21" ht="34.5" customHeight="1">
      <c r="B50" s="94" t="s">
        <v>570</v>
      </c>
      <c r="C50" s="96"/>
      <c r="D50" s="96"/>
      <c r="E50" s="96"/>
      <c r="F50" s="96"/>
      <c r="G50" s="96"/>
      <c r="H50" s="96"/>
      <c r="I50" s="96"/>
      <c r="J50" s="96"/>
      <c r="K50" s="96"/>
      <c r="L50" s="96"/>
      <c r="M50" s="96"/>
      <c r="N50" s="96"/>
      <c r="O50" s="96"/>
      <c r="P50" s="96"/>
      <c r="Q50" s="96"/>
      <c r="R50" s="96"/>
      <c r="S50" s="96"/>
      <c r="T50" s="96"/>
      <c r="U50" s="95"/>
    </row>
    <row r="51" spans="2:21" ht="34.5" customHeight="1">
      <c r="B51" s="94" t="s">
        <v>571</v>
      </c>
      <c r="C51" s="96"/>
      <c r="D51" s="96"/>
      <c r="E51" s="96"/>
      <c r="F51" s="96"/>
      <c r="G51" s="96"/>
      <c r="H51" s="96"/>
      <c r="I51" s="96"/>
      <c r="J51" s="96"/>
      <c r="K51" s="96"/>
      <c r="L51" s="96"/>
      <c r="M51" s="96"/>
      <c r="N51" s="96"/>
      <c r="O51" s="96"/>
      <c r="P51" s="96"/>
      <c r="Q51" s="96"/>
      <c r="R51" s="96"/>
      <c r="S51" s="96"/>
      <c r="T51" s="96"/>
      <c r="U51" s="95"/>
    </row>
    <row r="52" spans="2:21" ht="34.5" customHeight="1">
      <c r="B52" s="94" t="s">
        <v>572</v>
      </c>
      <c r="C52" s="96"/>
      <c r="D52" s="96"/>
      <c r="E52" s="96"/>
      <c r="F52" s="96"/>
      <c r="G52" s="96"/>
      <c r="H52" s="96"/>
      <c r="I52" s="96"/>
      <c r="J52" s="96"/>
      <c r="K52" s="96"/>
      <c r="L52" s="96"/>
      <c r="M52" s="96"/>
      <c r="N52" s="96"/>
      <c r="O52" s="96"/>
      <c r="P52" s="96"/>
      <c r="Q52" s="96"/>
      <c r="R52" s="96"/>
      <c r="S52" s="96"/>
      <c r="T52" s="96"/>
      <c r="U52" s="95"/>
    </row>
    <row r="53" spans="2:21" ht="34.5" customHeight="1" thickBot="1">
      <c r="B53" s="97" t="s">
        <v>573</v>
      </c>
      <c r="C53" s="99"/>
      <c r="D53" s="99"/>
      <c r="E53" s="99"/>
      <c r="F53" s="99"/>
      <c r="G53" s="99"/>
      <c r="H53" s="99"/>
      <c r="I53" s="99"/>
      <c r="J53" s="99"/>
      <c r="K53" s="99"/>
      <c r="L53" s="99"/>
      <c r="M53" s="99"/>
      <c r="N53" s="99"/>
      <c r="O53" s="99"/>
      <c r="P53" s="99"/>
      <c r="Q53" s="99"/>
      <c r="R53" s="99"/>
      <c r="S53" s="99"/>
      <c r="T53" s="99"/>
      <c r="U53" s="98"/>
    </row>
  </sheetData>
  <mergeCells count="96">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C28:H28"/>
    <mergeCell ref="I28:K28"/>
    <mergeCell ref="L28:O28"/>
    <mergeCell ref="B32:D32"/>
    <mergeCell ref="B33:D33"/>
    <mergeCell ref="B35:U35"/>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9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88671875" style="1" customWidth="1"/>
    <col min="9" max="9" width="7.33203125" style="1" customWidth="1"/>
    <col min="10" max="10" width="8.77734375" style="1" customWidth="1"/>
    <col min="11" max="11" width="18.77734375" style="1" customWidth="1"/>
    <col min="12" max="12" width="8.6640625" style="1" customWidth="1"/>
    <col min="13" max="13" width="6.77734375" style="1" customWidth="1"/>
    <col min="14" max="14" width="9.21875" style="1" customWidth="1"/>
    <col min="15" max="15" width="33.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574</v>
      </c>
      <c r="D4" s="15" t="s">
        <v>575</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335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42.80000000000001" customHeight="1" thickTop="1" thickBot="1">
      <c r="A11" s="56"/>
      <c r="B11" s="57" t="s">
        <v>36</v>
      </c>
      <c r="C11" s="58" t="s">
        <v>577</v>
      </c>
      <c r="D11" s="58"/>
      <c r="E11" s="58"/>
      <c r="F11" s="58"/>
      <c r="G11" s="58"/>
      <c r="H11" s="58"/>
      <c r="I11" s="58" t="s">
        <v>578</v>
      </c>
      <c r="J11" s="58"/>
      <c r="K11" s="58"/>
      <c r="L11" s="58" t="s">
        <v>579</v>
      </c>
      <c r="M11" s="58"/>
      <c r="N11" s="58"/>
      <c r="O11" s="58"/>
      <c r="P11" s="59" t="s">
        <v>106</v>
      </c>
      <c r="Q11" s="59" t="s">
        <v>41</v>
      </c>
      <c r="R11" s="59">
        <v>100.1</v>
      </c>
      <c r="S11" s="59" t="s">
        <v>42</v>
      </c>
      <c r="T11" s="59" t="s">
        <v>42</v>
      </c>
      <c r="U11" s="60" t="str">
        <f t="shared" ref="U11:U48" si="0">IF(ISERR(T11/S11*100),"N/A",T11/S11*100)</f>
        <v>N/A</v>
      </c>
    </row>
    <row r="12" spans="1:34" ht="75" customHeight="1" thickTop="1">
      <c r="A12" s="56"/>
      <c r="B12" s="57" t="s">
        <v>46</v>
      </c>
      <c r="C12" s="58" t="s">
        <v>580</v>
      </c>
      <c r="D12" s="58"/>
      <c r="E12" s="58"/>
      <c r="F12" s="58"/>
      <c r="G12" s="58"/>
      <c r="H12" s="58"/>
      <c r="I12" s="58" t="s">
        <v>581</v>
      </c>
      <c r="J12" s="58"/>
      <c r="K12" s="58"/>
      <c r="L12" s="58" t="s">
        <v>582</v>
      </c>
      <c r="M12" s="58"/>
      <c r="N12" s="58"/>
      <c r="O12" s="58"/>
      <c r="P12" s="59" t="s">
        <v>40</v>
      </c>
      <c r="Q12" s="59" t="s">
        <v>41</v>
      </c>
      <c r="R12" s="59">
        <v>101</v>
      </c>
      <c r="S12" s="59" t="s">
        <v>42</v>
      </c>
      <c r="T12" s="59" t="s">
        <v>42</v>
      </c>
      <c r="U12" s="60" t="str">
        <f t="shared" si="0"/>
        <v>N/A</v>
      </c>
    </row>
    <row r="13" spans="1:34" ht="75" customHeight="1" thickBot="1">
      <c r="A13" s="56"/>
      <c r="B13" s="61" t="s">
        <v>43</v>
      </c>
      <c r="C13" s="62" t="s">
        <v>43</v>
      </c>
      <c r="D13" s="62"/>
      <c r="E13" s="62"/>
      <c r="F13" s="62"/>
      <c r="G13" s="62"/>
      <c r="H13" s="62"/>
      <c r="I13" s="62" t="s">
        <v>583</v>
      </c>
      <c r="J13" s="62"/>
      <c r="K13" s="62"/>
      <c r="L13" s="62" t="s">
        <v>584</v>
      </c>
      <c r="M13" s="62"/>
      <c r="N13" s="62"/>
      <c r="O13" s="62"/>
      <c r="P13" s="63" t="s">
        <v>40</v>
      </c>
      <c r="Q13" s="63" t="s">
        <v>41</v>
      </c>
      <c r="R13" s="63">
        <v>38.22</v>
      </c>
      <c r="S13" s="63" t="s">
        <v>42</v>
      </c>
      <c r="T13" s="63" t="s">
        <v>42</v>
      </c>
      <c r="U13" s="65" t="str">
        <f t="shared" si="0"/>
        <v>N/A</v>
      </c>
    </row>
    <row r="14" spans="1:34" ht="95.4" customHeight="1" thickTop="1">
      <c r="A14" s="56"/>
      <c r="B14" s="57" t="s">
        <v>51</v>
      </c>
      <c r="C14" s="58" t="s">
        <v>585</v>
      </c>
      <c r="D14" s="58"/>
      <c r="E14" s="58"/>
      <c r="F14" s="58"/>
      <c r="G14" s="58"/>
      <c r="H14" s="58"/>
      <c r="I14" s="58" t="s">
        <v>586</v>
      </c>
      <c r="J14" s="58"/>
      <c r="K14" s="58"/>
      <c r="L14" s="58" t="s">
        <v>587</v>
      </c>
      <c r="M14" s="58"/>
      <c r="N14" s="58"/>
      <c r="O14" s="58"/>
      <c r="P14" s="59" t="s">
        <v>40</v>
      </c>
      <c r="Q14" s="59" t="s">
        <v>148</v>
      </c>
      <c r="R14" s="59">
        <v>10</v>
      </c>
      <c r="S14" s="59" t="s">
        <v>42</v>
      </c>
      <c r="T14" s="59" t="s">
        <v>42</v>
      </c>
      <c r="U14" s="60" t="str">
        <f t="shared" si="0"/>
        <v>N/A</v>
      </c>
    </row>
    <row r="15" spans="1:34" ht="75" customHeight="1">
      <c r="A15" s="56"/>
      <c r="B15" s="61" t="s">
        <v>43</v>
      </c>
      <c r="C15" s="62" t="s">
        <v>588</v>
      </c>
      <c r="D15" s="62"/>
      <c r="E15" s="62"/>
      <c r="F15" s="62"/>
      <c r="G15" s="62"/>
      <c r="H15" s="62"/>
      <c r="I15" s="62" t="s">
        <v>589</v>
      </c>
      <c r="J15" s="62"/>
      <c r="K15" s="62"/>
      <c r="L15" s="62" t="s">
        <v>590</v>
      </c>
      <c r="M15" s="62"/>
      <c r="N15" s="62"/>
      <c r="O15" s="62"/>
      <c r="P15" s="63" t="s">
        <v>40</v>
      </c>
      <c r="Q15" s="63" t="s">
        <v>135</v>
      </c>
      <c r="R15" s="63">
        <v>85.71</v>
      </c>
      <c r="S15" s="63" t="s">
        <v>42</v>
      </c>
      <c r="T15" s="63" t="s">
        <v>42</v>
      </c>
      <c r="U15" s="65" t="str">
        <f t="shared" si="0"/>
        <v>N/A</v>
      </c>
    </row>
    <row r="16" spans="1:34" ht="75" customHeight="1">
      <c r="A16" s="56"/>
      <c r="B16" s="61" t="s">
        <v>43</v>
      </c>
      <c r="C16" s="62" t="s">
        <v>591</v>
      </c>
      <c r="D16" s="62"/>
      <c r="E16" s="62"/>
      <c r="F16" s="62"/>
      <c r="G16" s="62"/>
      <c r="H16" s="62"/>
      <c r="I16" s="62" t="s">
        <v>592</v>
      </c>
      <c r="J16" s="62"/>
      <c r="K16" s="62"/>
      <c r="L16" s="62" t="s">
        <v>593</v>
      </c>
      <c r="M16" s="62"/>
      <c r="N16" s="62"/>
      <c r="O16" s="62"/>
      <c r="P16" s="63" t="s">
        <v>40</v>
      </c>
      <c r="Q16" s="63" t="s">
        <v>41</v>
      </c>
      <c r="R16" s="63">
        <v>59.59</v>
      </c>
      <c r="S16" s="63" t="s">
        <v>42</v>
      </c>
      <c r="T16" s="63" t="s">
        <v>42</v>
      </c>
      <c r="U16" s="65" t="str">
        <f t="shared" si="0"/>
        <v>N/A</v>
      </c>
    </row>
    <row r="17" spans="1:21" ht="75" customHeight="1">
      <c r="A17" s="56"/>
      <c r="B17" s="61" t="s">
        <v>43</v>
      </c>
      <c r="C17" s="62" t="s">
        <v>594</v>
      </c>
      <c r="D17" s="62"/>
      <c r="E17" s="62"/>
      <c r="F17" s="62"/>
      <c r="G17" s="62"/>
      <c r="H17" s="62"/>
      <c r="I17" s="62" t="s">
        <v>595</v>
      </c>
      <c r="J17" s="62"/>
      <c r="K17" s="62"/>
      <c r="L17" s="62" t="s">
        <v>596</v>
      </c>
      <c r="M17" s="62"/>
      <c r="N17" s="62"/>
      <c r="O17" s="62"/>
      <c r="P17" s="63" t="s">
        <v>40</v>
      </c>
      <c r="Q17" s="63" t="s">
        <v>41</v>
      </c>
      <c r="R17" s="63">
        <v>11.11</v>
      </c>
      <c r="S17" s="63" t="s">
        <v>42</v>
      </c>
      <c r="T17" s="63" t="s">
        <v>42</v>
      </c>
      <c r="U17" s="65" t="str">
        <f t="shared" si="0"/>
        <v>N/A</v>
      </c>
    </row>
    <row r="18" spans="1:21" ht="75" customHeight="1">
      <c r="A18" s="56"/>
      <c r="B18" s="61" t="s">
        <v>43</v>
      </c>
      <c r="C18" s="62" t="s">
        <v>43</v>
      </c>
      <c r="D18" s="62"/>
      <c r="E18" s="62"/>
      <c r="F18" s="62"/>
      <c r="G18" s="62"/>
      <c r="H18" s="62"/>
      <c r="I18" s="62" t="s">
        <v>597</v>
      </c>
      <c r="J18" s="62"/>
      <c r="K18" s="62"/>
      <c r="L18" s="62" t="s">
        <v>598</v>
      </c>
      <c r="M18" s="62"/>
      <c r="N18" s="62"/>
      <c r="O18" s="62"/>
      <c r="P18" s="63" t="s">
        <v>40</v>
      </c>
      <c r="Q18" s="63" t="s">
        <v>41</v>
      </c>
      <c r="R18" s="63">
        <v>5</v>
      </c>
      <c r="S18" s="63" t="s">
        <v>42</v>
      </c>
      <c r="T18" s="63" t="s">
        <v>42</v>
      </c>
      <c r="U18" s="65" t="str">
        <f t="shared" si="0"/>
        <v>N/A</v>
      </c>
    </row>
    <row r="19" spans="1:21" ht="94.8" customHeight="1">
      <c r="A19" s="56"/>
      <c r="B19" s="61" t="s">
        <v>43</v>
      </c>
      <c r="C19" s="62" t="s">
        <v>43</v>
      </c>
      <c r="D19" s="62"/>
      <c r="E19" s="62"/>
      <c r="F19" s="62"/>
      <c r="G19" s="62"/>
      <c r="H19" s="62"/>
      <c r="I19" s="62" t="s">
        <v>599</v>
      </c>
      <c r="J19" s="62"/>
      <c r="K19" s="62"/>
      <c r="L19" s="62" t="s">
        <v>600</v>
      </c>
      <c r="M19" s="62"/>
      <c r="N19" s="62"/>
      <c r="O19" s="62"/>
      <c r="P19" s="63" t="s">
        <v>40</v>
      </c>
      <c r="Q19" s="63" t="s">
        <v>148</v>
      </c>
      <c r="R19" s="63">
        <v>5</v>
      </c>
      <c r="S19" s="63" t="s">
        <v>42</v>
      </c>
      <c r="T19" s="63" t="s">
        <v>42</v>
      </c>
      <c r="U19" s="65" t="str">
        <f t="shared" si="0"/>
        <v>N/A</v>
      </c>
    </row>
    <row r="20" spans="1:21" ht="60.6" customHeight="1">
      <c r="A20" s="56"/>
      <c r="B20" s="61" t="s">
        <v>43</v>
      </c>
      <c r="C20" s="62" t="s">
        <v>601</v>
      </c>
      <c r="D20" s="62"/>
      <c r="E20" s="62"/>
      <c r="F20" s="62"/>
      <c r="G20" s="62"/>
      <c r="H20" s="62"/>
      <c r="I20" s="62" t="s">
        <v>602</v>
      </c>
      <c r="J20" s="62"/>
      <c r="K20" s="62"/>
      <c r="L20" s="62" t="s">
        <v>603</v>
      </c>
      <c r="M20" s="62"/>
      <c r="N20" s="62"/>
      <c r="O20" s="62"/>
      <c r="P20" s="63" t="s">
        <v>40</v>
      </c>
      <c r="Q20" s="63" t="s">
        <v>135</v>
      </c>
      <c r="R20" s="63">
        <v>9.7799999999999994</v>
      </c>
      <c r="S20" s="63" t="s">
        <v>42</v>
      </c>
      <c r="T20" s="63" t="s">
        <v>42</v>
      </c>
      <c r="U20" s="65" t="str">
        <f t="shared" si="0"/>
        <v>N/A</v>
      </c>
    </row>
    <row r="21" spans="1:21" ht="114" customHeight="1">
      <c r="A21" s="56"/>
      <c r="B21" s="61" t="s">
        <v>43</v>
      </c>
      <c r="C21" s="62" t="s">
        <v>43</v>
      </c>
      <c r="D21" s="62"/>
      <c r="E21" s="62"/>
      <c r="F21" s="62"/>
      <c r="G21" s="62"/>
      <c r="H21" s="62"/>
      <c r="I21" s="62" t="s">
        <v>604</v>
      </c>
      <c r="J21" s="62"/>
      <c r="K21" s="62"/>
      <c r="L21" s="62" t="s">
        <v>605</v>
      </c>
      <c r="M21" s="62"/>
      <c r="N21" s="62"/>
      <c r="O21" s="62"/>
      <c r="P21" s="63" t="s">
        <v>40</v>
      </c>
      <c r="Q21" s="63" t="s">
        <v>41</v>
      </c>
      <c r="R21" s="63">
        <v>42.29</v>
      </c>
      <c r="S21" s="63" t="s">
        <v>42</v>
      </c>
      <c r="T21" s="63" t="s">
        <v>42</v>
      </c>
      <c r="U21" s="65" t="str">
        <f t="shared" si="0"/>
        <v>N/A</v>
      </c>
    </row>
    <row r="22" spans="1:21" ht="75" customHeight="1">
      <c r="A22" s="56"/>
      <c r="B22" s="61" t="s">
        <v>43</v>
      </c>
      <c r="C22" s="62" t="s">
        <v>606</v>
      </c>
      <c r="D22" s="62"/>
      <c r="E22" s="62"/>
      <c r="F22" s="62"/>
      <c r="G22" s="62"/>
      <c r="H22" s="62"/>
      <c r="I22" s="62" t="s">
        <v>607</v>
      </c>
      <c r="J22" s="62"/>
      <c r="K22" s="62"/>
      <c r="L22" s="62" t="s">
        <v>608</v>
      </c>
      <c r="M22" s="62"/>
      <c r="N22" s="62"/>
      <c r="O22" s="62"/>
      <c r="P22" s="63" t="s">
        <v>40</v>
      </c>
      <c r="Q22" s="63" t="s">
        <v>50</v>
      </c>
      <c r="R22" s="63">
        <v>22.5</v>
      </c>
      <c r="S22" s="63" t="s">
        <v>42</v>
      </c>
      <c r="T22" s="63" t="s">
        <v>42</v>
      </c>
      <c r="U22" s="65" t="str">
        <f t="shared" si="0"/>
        <v>N/A</v>
      </c>
    </row>
    <row r="23" spans="1:21" ht="75" customHeight="1">
      <c r="A23" s="56"/>
      <c r="B23" s="61" t="s">
        <v>43</v>
      </c>
      <c r="C23" s="62" t="s">
        <v>609</v>
      </c>
      <c r="D23" s="62"/>
      <c r="E23" s="62"/>
      <c r="F23" s="62"/>
      <c r="G23" s="62"/>
      <c r="H23" s="62"/>
      <c r="I23" s="62" t="s">
        <v>610</v>
      </c>
      <c r="J23" s="62"/>
      <c r="K23" s="62"/>
      <c r="L23" s="62" t="s">
        <v>611</v>
      </c>
      <c r="M23" s="62"/>
      <c r="N23" s="62"/>
      <c r="O23" s="62"/>
      <c r="P23" s="63" t="s">
        <v>40</v>
      </c>
      <c r="Q23" s="63" t="s">
        <v>41</v>
      </c>
      <c r="R23" s="63">
        <v>43.48</v>
      </c>
      <c r="S23" s="63" t="s">
        <v>42</v>
      </c>
      <c r="T23" s="63" t="s">
        <v>42</v>
      </c>
      <c r="U23" s="65" t="str">
        <f t="shared" si="0"/>
        <v>N/A</v>
      </c>
    </row>
    <row r="24" spans="1:21" ht="75" customHeight="1">
      <c r="A24" s="56"/>
      <c r="B24" s="61" t="s">
        <v>43</v>
      </c>
      <c r="C24" s="62" t="s">
        <v>43</v>
      </c>
      <c r="D24" s="62"/>
      <c r="E24" s="62"/>
      <c r="F24" s="62"/>
      <c r="G24" s="62"/>
      <c r="H24" s="62"/>
      <c r="I24" s="62" t="s">
        <v>612</v>
      </c>
      <c r="J24" s="62"/>
      <c r="K24" s="62"/>
      <c r="L24" s="62" t="s">
        <v>613</v>
      </c>
      <c r="M24" s="62"/>
      <c r="N24" s="62"/>
      <c r="O24" s="62"/>
      <c r="P24" s="63" t="s">
        <v>40</v>
      </c>
      <c r="Q24" s="63" t="s">
        <v>41</v>
      </c>
      <c r="R24" s="63">
        <v>0</v>
      </c>
      <c r="S24" s="63" t="s">
        <v>42</v>
      </c>
      <c r="T24" s="63" t="s">
        <v>42</v>
      </c>
      <c r="U24" s="65" t="str">
        <f t="shared" si="0"/>
        <v>N/A</v>
      </c>
    </row>
    <row r="25" spans="1:21" ht="75" customHeight="1">
      <c r="A25" s="56"/>
      <c r="B25" s="61" t="s">
        <v>43</v>
      </c>
      <c r="C25" s="62" t="s">
        <v>614</v>
      </c>
      <c r="D25" s="62"/>
      <c r="E25" s="62"/>
      <c r="F25" s="62"/>
      <c r="G25" s="62"/>
      <c r="H25" s="62"/>
      <c r="I25" s="62" t="s">
        <v>615</v>
      </c>
      <c r="J25" s="62"/>
      <c r="K25" s="62"/>
      <c r="L25" s="62" t="s">
        <v>616</v>
      </c>
      <c r="M25" s="62"/>
      <c r="N25" s="62"/>
      <c r="O25" s="62"/>
      <c r="P25" s="63" t="s">
        <v>40</v>
      </c>
      <c r="Q25" s="63" t="s">
        <v>383</v>
      </c>
      <c r="R25" s="63">
        <v>25.45</v>
      </c>
      <c r="S25" s="63" t="s">
        <v>42</v>
      </c>
      <c r="T25" s="63" t="s">
        <v>42</v>
      </c>
      <c r="U25" s="65" t="str">
        <f t="shared" si="0"/>
        <v>N/A</v>
      </c>
    </row>
    <row r="26" spans="1:21" ht="75" customHeight="1">
      <c r="A26" s="56"/>
      <c r="B26" s="61" t="s">
        <v>43</v>
      </c>
      <c r="C26" s="62" t="s">
        <v>43</v>
      </c>
      <c r="D26" s="62"/>
      <c r="E26" s="62"/>
      <c r="F26" s="62"/>
      <c r="G26" s="62"/>
      <c r="H26" s="62"/>
      <c r="I26" s="62" t="s">
        <v>617</v>
      </c>
      <c r="J26" s="62"/>
      <c r="K26" s="62"/>
      <c r="L26" s="62" t="s">
        <v>618</v>
      </c>
      <c r="M26" s="62"/>
      <c r="N26" s="62"/>
      <c r="O26" s="62"/>
      <c r="P26" s="63" t="s">
        <v>106</v>
      </c>
      <c r="Q26" s="63" t="s">
        <v>41</v>
      </c>
      <c r="R26" s="63">
        <v>15.42</v>
      </c>
      <c r="S26" s="63" t="s">
        <v>42</v>
      </c>
      <c r="T26" s="63" t="s">
        <v>42</v>
      </c>
      <c r="U26" s="65" t="str">
        <f t="shared" si="0"/>
        <v>N/A</v>
      </c>
    </row>
    <row r="27" spans="1:21" ht="75" customHeight="1">
      <c r="A27" s="56"/>
      <c r="B27" s="61" t="s">
        <v>43</v>
      </c>
      <c r="C27" s="62" t="s">
        <v>619</v>
      </c>
      <c r="D27" s="62"/>
      <c r="E27" s="62"/>
      <c r="F27" s="62"/>
      <c r="G27" s="62"/>
      <c r="H27" s="62"/>
      <c r="I27" s="62" t="s">
        <v>620</v>
      </c>
      <c r="J27" s="62"/>
      <c r="K27" s="62"/>
      <c r="L27" s="62" t="s">
        <v>621</v>
      </c>
      <c r="M27" s="62"/>
      <c r="N27" s="62"/>
      <c r="O27" s="62"/>
      <c r="P27" s="63" t="s">
        <v>40</v>
      </c>
      <c r="Q27" s="63" t="s">
        <v>152</v>
      </c>
      <c r="R27" s="63">
        <v>100</v>
      </c>
      <c r="S27" s="63" t="s">
        <v>42</v>
      </c>
      <c r="T27" s="63" t="s">
        <v>42</v>
      </c>
      <c r="U27" s="65" t="str">
        <f t="shared" si="0"/>
        <v>N/A</v>
      </c>
    </row>
    <row r="28" spans="1:21" ht="75" customHeight="1">
      <c r="A28" s="56"/>
      <c r="B28" s="61" t="s">
        <v>43</v>
      </c>
      <c r="C28" s="62" t="s">
        <v>622</v>
      </c>
      <c r="D28" s="62"/>
      <c r="E28" s="62"/>
      <c r="F28" s="62"/>
      <c r="G28" s="62"/>
      <c r="H28" s="62"/>
      <c r="I28" s="62" t="s">
        <v>623</v>
      </c>
      <c r="J28" s="62"/>
      <c r="K28" s="62"/>
      <c r="L28" s="62" t="s">
        <v>624</v>
      </c>
      <c r="M28" s="62"/>
      <c r="N28" s="62"/>
      <c r="O28" s="62"/>
      <c r="P28" s="63" t="s">
        <v>40</v>
      </c>
      <c r="Q28" s="63" t="s">
        <v>135</v>
      </c>
      <c r="R28" s="63">
        <v>90</v>
      </c>
      <c r="S28" s="63" t="s">
        <v>42</v>
      </c>
      <c r="T28" s="63" t="s">
        <v>42</v>
      </c>
      <c r="U28" s="65" t="str">
        <f t="shared" si="0"/>
        <v>N/A</v>
      </c>
    </row>
    <row r="29" spans="1:21" ht="75" customHeight="1">
      <c r="A29" s="56"/>
      <c r="B29" s="61" t="s">
        <v>43</v>
      </c>
      <c r="C29" s="62" t="s">
        <v>625</v>
      </c>
      <c r="D29" s="62"/>
      <c r="E29" s="62"/>
      <c r="F29" s="62"/>
      <c r="G29" s="62"/>
      <c r="H29" s="62"/>
      <c r="I29" s="62" t="s">
        <v>626</v>
      </c>
      <c r="J29" s="62"/>
      <c r="K29" s="62"/>
      <c r="L29" s="62" t="s">
        <v>627</v>
      </c>
      <c r="M29" s="62"/>
      <c r="N29" s="62"/>
      <c r="O29" s="62"/>
      <c r="P29" s="63" t="s">
        <v>40</v>
      </c>
      <c r="Q29" s="63" t="s">
        <v>41</v>
      </c>
      <c r="R29" s="63">
        <v>5.26</v>
      </c>
      <c r="S29" s="63" t="s">
        <v>42</v>
      </c>
      <c r="T29" s="63" t="s">
        <v>42</v>
      </c>
      <c r="U29" s="65" t="str">
        <f t="shared" si="0"/>
        <v>N/A</v>
      </c>
    </row>
    <row r="30" spans="1:21" ht="75" customHeight="1">
      <c r="A30" s="56"/>
      <c r="B30" s="61" t="s">
        <v>43</v>
      </c>
      <c r="C30" s="62" t="s">
        <v>628</v>
      </c>
      <c r="D30" s="62"/>
      <c r="E30" s="62"/>
      <c r="F30" s="62"/>
      <c r="G30" s="62"/>
      <c r="H30" s="62"/>
      <c r="I30" s="62" t="s">
        <v>629</v>
      </c>
      <c r="J30" s="62"/>
      <c r="K30" s="62"/>
      <c r="L30" s="62" t="s">
        <v>630</v>
      </c>
      <c r="M30" s="62"/>
      <c r="N30" s="62"/>
      <c r="O30" s="62"/>
      <c r="P30" s="63" t="s">
        <v>106</v>
      </c>
      <c r="Q30" s="63" t="s">
        <v>135</v>
      </c>
      <c r="R30" s="63">
        <v>3946.46</v>
      </c>
      <c r="S30" s="63" t="s">
        <v>42</v>
      </c>
      <c r="T30" s="63" t="s">
        <v>42</v>
      </c>
      <c r="U30" s="65" t="str">
        <f t="shared" si="0"/>
        <v>N/A</v>
      </c>
    </row>
    <row r="31" spans="1:21" ht="75" customHeight="1" thickBot="1">
      <c r="A31" s="56"/>
      <c r="B31" s="61" t="s">
        <v>43</v>
      </c>
      <c r="C31" s="62" t="s">
        <v>43</v>
      </c>
      <c r="D31" s="62"/>
      <c r="E31" s="62"/>
      <c r="F31" s="62"/>
      <c r="G31" s="62"/>
      <c r="H31" s="62"/>
      <c r="I31" s="62" t="s">
        <v>631</v>
      </c>
      <c r="J31" s="62"/>
      <c r="K31" s="62"/>
      <c r="L31" s="62" t="s">
        <v>632</v>
      </c>
      <c r="M31" s="62"/>
      <c r="N31" s="62"/>
      <c r="O31" s="62"/>
      <c r="P31" s="63" t="s">
        <v>106</v>
      </c>
      <c r="Q31" s="63" t="s">
        <v>135</v>
      </c>
      <c r="R31" s="63">
        <v>22.09</v>
      </c>
      <c r="S31" s="63" t="s">
        <v>42</v>
      </c>
      <c r="T31" s="63" t="s">
        <v>42</v>
      </c>
      <c r="U31" s="65" t="str">
        <f t="shared" si="0"/>
        <v>N/A</v>
      </c>
    </row>
    <row r="32" spans="1:21" ht="75" customHeight="1" thickTop="1">
      <c r="A32" s="56"/>
      <c r="B32" s="57" t="s">
        <v>56</v>
      </c>
      <c r="C32" s="58" t="s">
        <v>633</v>
      </c>
      <c r="D32" s="58"/>
      <c r="E32" s="58"/>
      <c r="F32" s="58"/>
      <c r="G32" s="58"/>
      <c r="H32" s="58"/>
      <c r="I32" s="58" t="s">
        <v>634</v>
      </c>
      <c r="J32" s="58"/>
      <c r="K32" s="58"/>
      <c r="L32" s="58" t="s">
        <v>635</v>
      </c>
      <c r="M32" s="58"/>
      <c r="N32" s="58"/>
      <c r="O32" s="58"/>
      <c r="P32" s="59" t="s">
        <v>40</v>
      </c>
      <c r="Q32" s="59" t="s">
        <v>60</v>
      </c>
      <c r="R32" s="59">
        <v>7.74</v>
      </c>
      <c r="S32" s="59" t="s">
        <v>42</v>
      </c>
      <c r="T32" s="59">
        <v>0</v>
      </c>
      <c r="U32" s="60" t="str">
        <f t="shared" si="0"/>
        <v>N/A</v>
      </c>
    </row>
    <row r="33" spans="1:21" ht="75" customHeight="1">
      <c r="A33" s="56"/>
      <c r="B33" s="61" t="s">
        <v>43</v>
      </c>
      <c r="C33" s="62" t="s">
        <v>636</v>
      </c>
      <c r="D33" s="62"/>
      <c r="E33" s="62"/>
      <c r="F33" s="62"/>
      <c r="G33" s="62"/>
      <c r="H33" s="62"/>
      <c r="I33" s="62" t="s">
        <v>637</v>
      </c>
      <c r="J33" s="62"/>
      <c r="K33" s="62"/>
      <c r="L33" s="62" t="s">
        <v>638</v>
      </c>
      <c r="M33" s="62"/>
      <c r="N33" s="62"/>
      <c r="O33" s="62"/>
      <c r="P33" s="63" t="s">
        <v>40</v>
      </c>
      <c r="Q33" s="63" t="s">
        <v>148</v>
      </c>
      <c r="R33" s="63">
        <v>17.5</v>
      </c>
      <c r="S33" s="63" t="s">
        <v>42</v>
      </c>
      <c r="T33" s="63" t="s">
        <v>42</v>
      </c>
      <c r="U33" s="65" t="str">
        <f t="shared" si="0"/>
        <v>N/A</v>
      </c>
    </row>
    <row r="34" spans="1:21" ht="75" customHeight="1">
      <c r="A34" s="56"/>
      <c r="B34" s="61" t="s">
        <v>43</v>
      </c>
      <c r="C34" s="62" t="s">
        <v>639</v>
      </c>
      <c r="D34" s="62"/>
      <c r="E34" s="62"/>
      <c r="F34" s="62"/>
      <c r="G34" s="62"/>
      <c r="H34" s="62"/>
      <c r="I34" s="62" t="s">
        <v>640</v>
      </c>
      <c r="J34" s="62"/>
      <c r="K34" s="62"/>
      <c r="L34" s="62" t="s">
        <v>641</v>
      </c>
      <c r="M34" s="62"/>
      <c r="N34" s="62"/>
      <c r="O34" s="62"/>
      <c r="P34" s="63" t="s">
        <v>40</v>
      </c>
      <c r="Q34" s="63" t="s">
        <v>148</v>
      </c>
      <c r="R34" s="63">
        <v>59.59</v>
      </c>
      <c r="S34" s="63" t="s">
        <v>42</v>
      </c>
      <c r="T34" s="63" t="s">
        <v>42</v>
      </c>
      <c r="U34" s="65" t="str">
        <f t="shared" si="0"/>
        <v>N/A</v>
      </c>
    </row>
    <row r="35" spans="1:21" ht="75" customHeight="1">
      <c r="A35" s="56"/>
      <c r="B35" s="61" t="s">
        <v>43</v>
      </c>
      <c r="C35" s="62" t="s">
        <v>642</v>
      </c>
      <c r="D35" s="62"/>
      <c r="E35" s="62"/>
      <c r="F35" s="62"/>
      <c r="G35" s="62"/>
      <c r="H35" s="62"/>
      <c r="I35" s="62" t="s">
        <v>643</v>
      </c>
      <c r="J35" s="62"/>
      <c r="K35" s="62"/>
      <c r="L35" s="62" t="s">
        <v>644</v>
      </c>
      <c r="M35" s="62"/>
      <c r="N35" s="62"/>
      <c r="O35" s="62"/>
      <c r="P35" s="63" t="s">
        <v>40</v>
      </c>
      <c r="Q35" s="63" t="s">
        <v>60</v>
      </c>
      <c r="R35" s="63">
        <v>9.76</v>
      </c>
      <c r="S35" s="63" t="s">
        <v>42</v>
      </c>
      <c r="T35" s="63">
        <v>0</v>
      </c>
      <c r="U35" s="65" t="str">
        <f t="shared" si="0"/>
        <v>N/A</v>
      </c>
    </row>
    <row r="36" spans="1:21" ht="75" customHeight="1">
      <c r="A36" s="56"/>
      <c r="B36" s="61" t="s">
        <v>43</v>
      </c>
      <c r="C36" s="62" t="s">
        <v>43</v>
      </c>
      <c r="D36" s="62"/>
      <c r="E36" s="62"/>
      <c r="F36" s="62"/>
      <c r="G36" s="62"/>
      <c r="H36" s="62"/>
      <c r="I36" s="62" t="s">
        <v>645</v>
      </c>
      <c r="J36" s="62"/>
      <c r="K36" s="62"/>
      <c r="L36" s="62" t="s">
        <v>646</v>
      </c>
      <c r="M36" s="62"/>
      <c r="N36" s="62"/>
      <c r="O36" s="62"/>
      <c r="P36" s="63" t="s">
        <v>40</v>
      </c>
      <c r="Q36" s="63" t="s">
        <v>152</v>
      </c>
      <c r="R36" s="63">
        <v>33.33</v>
      </c>
      <c r="S36" s="63" t="s">
        <v>42</v>
      </c>
      <c r="T36" s="63" t="s">
        <v>42</v>
      </c>
      <c r="U36" s="65" t="str">
        <f t="shared" si="0"/>
        <v>N/A</v>
      </c>
    </row>
    <row r="37" spans="1:21" ht="75" customHeight="1">
      <c r="A37" s="56"/>
      <c r="B37" s="61" t="s">
        <v>43</v>
      </c>
      <c r="C37" s="62" t="s">
        <v>43</v>
      </c>
      <c r="D37" s="62"/>
      <c r="E37" s="62"/>
      <c r="F37" s="62"/>
      <c r="G37" s="62"/>
      <c r="H37" s="62"/>
      <c r="I37" s="62" t="s">
        <v>647</v>
      </c>
      <c r="J37" s="62"/>
      <c r="K37" s="62"/>
      <c r="L37" s="62" t="s">
        <v>648</v>
      </c>
      <c r="M37" s="62"/>
      <c r="N37" s="62"/>
      <c r="O37" s="62"/>
      <c r="P37" s="63" t="s">
        <v>40</v>
      </c>
      <c r="Q37" s="63" t="s">
        <v>152</v>
      </c>
      <c r="R37" s="63">
        <v>90</v>
      </c>
      <c r="S37" s="63" t="s">
        <v>42</v>
      </c>
      <c r="T37" s="63" t="s">
        <v>42</v>
      </c>
      <c r="U37" s="65" t="str">
        <f t="shared" si="0"/>
        <v>N/A</v>
      </c>
    </row>
    <row r="38" spans="1:21" ht="75" customHeight="1">
      <c r="A38" s="56"/>
      <c r="B38" s="61" t="s">
        <v>43</v>
      </c>
      <c r="C38" s="62" t="s">
        <v>649</v>
      </c>
      <c r="D38" s="62"/>
      <c r="E38" s="62"/>
      <c r="F38" s="62"/>
      <c r="G38" s="62"/>
      <c r="H38" s="62"/>
      <c r="I38" s="62" t="s">
        <v>650</v>
      </c>
      <c r="J38" s="62"/>
      <c r="K38" s="62"/>
      <c r="L38" s="62" t="s">
        <v>651</v>
      </c>
      <c r="M38" s="62"/>
      <c r="N38" s="62"/>
      <c r="O38" s="62"/>
      <c r="P38" s="63" t="s">
        <v>40</v>
      </c>
      <c r="Q38" s="63" t="s">
        <v>148</v>
      </c>
      <c r="R38" s="63">
        <v>100</v>
      </c>
      <c r="S38" s="63" t="s">
        <v>42</v>
      </c>
      <c r="T38" s="63" t="s">
        <v>42</v>
      </c>
      <c r="U38" s="65" t="str">
        <f t="shared" si="0"/>
        <v>N/A</v>
      </c>
    </row>
    <row r="39" spans="1:21" ht="75" customHeight="1">
      <c r="A39" s="56"/>
      <c r="B39" s="61" t="s">
        <v>43</v>
      </c>
      <c r="C39" s="62" t="s">
        <v>652</v>
      </c>
      <c r="D39" s="62"/>
      <c r="E39" s="62"/>
      <c r="F39" s="62"/>
      <c r="G39" s="62"/>
      <c r="H39" s="62"/>
      <c r="I39" s="62" t="s">
        <v>653</v>
      </c>
      <c r="J39" s="62"/>
      <c r="K39" s="62"/>
      <c r="L39" s="62" t="s">
        <v>654</v>
      </c>
      <c r="M39" s="62"/>
      <c r="N39" s="62"/>
      <c r="O39" s="62"/>
      <c r="P39" s="63" t="s">
        <v>40</v>
      </c>
      <c r="Q39" s="63" t="s">
        <v>148</v>
      </c>
      <c r="R39" s="63">
        <v>100</v>
      </c>
      <c r="S39" s="63" t="s">
        <v>42</v>
      </c>
      <c r="T39" s="63" t="s">
        <v>42</v>
      </c>
      <c r="U39" s="65" t="str">
        <f t="shared" si="0"/>
        <v>N/A</v>
      </c>
    </row>
    <row r="40" spans="1:21" ht="75" customHeight="1">
      <c r="A40" s="56"/>
      <c r="B40" s="61" t="s">
        <v>43</v>
      </c>
      <c r="C40" s="62" t="s">
        <v>655</v>
      </c>
      <c r="D40" s="62"/>
      <c r="E40" s="62"/>
      <c r="F40" s="62"/>
      <c r="G40" s="62"/>
      <c r="H40" s="62"/>
      <c r="I40" s="62" t="s">
        <v>656</v>
      </c>
      <c r="J40" s="62"/>
      <c r="K40" s="62"/>
      <c r="L40" s="62" t="s">
        <v>657</v>
      </c>
      <c r="M40" s="62"/>
      <c r="N40" s="62"/>
      <c r="O40" s="62"/>
      <c r="P40" s="63" t="s">
        <v>40</v>
      </c>
      <c r="Q40" s="63" t="s">
        <v>148</v>
      </c>
      <c r="R40" s="63">
        <v>100</v>
      </c>
      <c r="S40" s="63" t="s">
        <v>42</v>
      </c>
      <c r="T40" s="63" t="s">
        <v>42</v>
      </c>
      <c r="U40" s="65" t="str">
        <f t="shared" si="0"/>
        <v>N/A</v>
      </c>
    </row>
    <row r="41" spans="1:21" ht="75" customHeight="1">
      <c r="A41" s="56"/>
      <c r="B41" s="61" t="s">
        <v>43</v>
      </c>
      <c r="C41" s="62" t="s">
        <v>658</v>
      </c>
      <c r="D41" s="62"/>
      <c r="E41" s="62"/>
      <c r="F41" s="62"/>
      <c r="G41" s="62"/>
      <c r="H41" s="62"/>
      <c r="I41" s="62" t="s">
        <v>659</v>
      </c>
      <c r="J41" s="62"/>
      <c r="K41" s="62"/>
      <c r="L41" s="62" t="s">
        <v>660</v>
      </c>
      <c r="M41" s="62"/>
      <c r="N41" s="62"/>
      <c r="O41" s="62"/>
      <c r="P41" s="63" t="s">
        <v>40</v>
      </c>
      <c r="Q41" s="63" t="s">
        <v>148</v>
      </c>
      <c r="R41" s="63">
        <v>100</v>
      </c>
      <c r="S41" s="63" t="s">
        <v>42</v>
      </c>
      <c r="T41" s="63" t="s">
        <v>42</v>
      </c>
      <c r="U41" s="65" t="str">
        <f t="shared" si="0"/>
        <v>N/A</v>
      </c>
    </row>
    <row r="42" spans="1:21" ht="75" customHeight="1">
      <c r="A42" s="56"/>
      <c r="B42" s="61" t="s">
        <v>43</v>
      </c>
      <c r="C42" s="62" t="s">
        <v>43</v>
      </c>
      <c r="D42" s="62"/>
      <c r="E42" s="62"/>
      <c r="F42" s="62"/>
      <c r="G42" s="62"/>
      <c r="H42" s="62"/>
      <c r="I42" s="62" t="s">
        <v>661</v>
      </c>
      <c r="J42" s="62"/>
      <c r="K42" s="62"/>
      <c r="L42" s="62" t="s">
        <v>662</v>
      </c>
      <c r="M42" s="62"/>
      <c r="N42" s="62"/>
      <c r="O42" s="62"/>
      <c r="P42" s="63" t="s">
        <v>40</v>
      </c>
      <c r="Q42" s="63" t="s">
        <v>148</v>
      </c>
      <c r="R42" s="63">
        <v>100</v>
      </c>
      <c r="S42" s="63" t="s">
        <v>42</v>
      </c>
      <c r="T42" s="63" t="s">
        <v>42</v>
      </c>
      <c r="U42" s="65" t="str">
        <f t="shared" si="0"/>
        <v>N/A</v>
      </c>
    </row>
    <row r="43" spans="1:21" ht="75" customHeight="1">
      <c r="A43" s="56"/>
      <c r="B43" s="61" t="s">
        <v>43</v>
      </c>
      <c r="C43" s="62" t="s">
        <v>663</v>
      </c>
      <c r="D43" s="62"/>
      <c r="E43" s="62"/>
      <c r="F43" s="62"/>
      <c r="G43" s="62"/>
      <c r="H43" s="62"/>
      <c r="I43" s="62" t="s">
        <v>664</v>
      </c>
      <c r="J43" s="62"/>
      <c r="K43" s="62"/>
      <c r="L43" s="62" t="s">
        <v>665</v>
      </c>
      <c r="M43" s="62"/>
      <c r="N43" s="62"/>
      <c r="O43" s="62"/>
      <c r="P43" s="63" t="s">
        <v>40</v>
      </c>
      <c r="Q43" s="63" t="s">
        <v>148</v>
      </c>
      <c r="R43" s="63">
        <v>99.97</v>
      </c>
      <c r="S43" s="63" t="s">
        <v>42</v>
      </c>
      <c r="T43" s="63" t="s">
        <v>42</v>
      </c>
      <c r="U43" s="65" t="str">
        <f t="shared" si="0"/>
        <v>N/A</v>
      </c>
    </row>
    <row r="44" spans="1:21" ht="75" customHeight="1">
      <c r="A44" s="56"/>
      <c r="B44" s="61" t="s">
        <v>43</v>
      </c>
      <c r="C44" s="62" t="s">
        <v>43</v>
      </c>
      <c r="D44" s="62"/>
      <c r="E44" s="62"/>
      <c r="F44" s="62"/>
      <c r="G44" s="62"/>
      <c r="H44" s="62"/>
      <c r="I44" s="62" t="s">
        <v>666</v>
      </c>
      <c r="J44" s="62"/>
      <c r="K44" s="62"/>
      <c r="L44" s="62" t="s">
        <v>667</v>
      </c>
      <c r="M44" s="62"/>
      <c r="N44" s="62"/>
      <c r="O44" s="62"/>
      <c r="P44" s="63" t="s">
        <v>40</v>
      </c>
      <c r="Q44" s="63" t="s">
        <v>148</v>
      </c>
      <c r="R44" s="63">
        <v>100</v>
      </c>
      <c r="S44" s="63" t="s">
        <v>42</v>
      </c>
      <c r="T44" s="63" t="s">
        <v>42</v>
      </c>
      <c r="U44" s="65" t="str">
        <f t="shared" si="0"/>
        <v>N/A</v>
      </c>
    </row>
    <row r="45" spans="1:21" ht="75" customHeight="1">
      <c r="A45" s="56"/>
      <c r="B45" s="61" t="s">
        <v>43</v>
      </c>
      <c r="C45" s="62" t="s">
        <v>668</v>
      </c>
      <c r="D45" s="62"/>
      <c r="E45" s="62"/>
      <c r="F45" s="62"/>
      <c r="G45" s="62"/>
      <c r="H45" s="62"/>
      <c r="I45" s="62" t="s">
        <v>669</v>
      </c>
      <c r="J45" s="62"/>
      <c r="K45" s="62"/>
      <c r="L45" s="62" t="s">
        <v>670</v>
      </c>
      <c r="M45" s="62"/>
      <c r="N45" s="62"/>
      <c r="O45" s="62"/>
      <c r="P45" s="63" t="s">
        <v>40</v>
      </c>
      <c r="Q45" s="63" t="s">
        <v>148</v>
      </c>
      <c r="R45" s="63">
        <v>100</v>
      </c>
      <c r="S45" s="63" t="s">
        <v>42</v>
      </c>
      <c r="T45" s="63" t="s">
        <v>42</v>
      </c>
      <c r="U45" s="65" t="str">
        <f t="shared" si="0"/>
        <v>N/A</v>
      </c>
    </row>
    <row r="46" spans="1:21" ht="75" customHeight="1">
      <c r="A46" s="56"/>
      <c r="B46" s="61" t="s">
        <v>43</v>
      </c>
      <c r="C46" s="62" t="s">
        <v>671</v>
      </c>
      <c r="D46" s="62"/>
      <c r="E46" s="62"/>
      <c r="F46" s="62"/>
      <c r="G46" s="62"/>
      <c r="H46" s="62"/>
      <c r="I46" s="62" t="s">
        <v>672</v>
      </c>
      <c r="J46" s="62"/>
      <c r="K46" s="62"/>
      <c r="L46" s="62" t="s">
        <v>673</v>
      </c>
      <c r="M46" s="62"/>
      <c r="N46" s="62"/>
      <c r="O46" s="62"/>
      <c r="P46" s="63" t="s">
        <v>40</v>
      </c>
      <c r="Q46" s="63" t="s">
        <v>148</v>
      </c>
      <c r="R46" s="63">
        <v>40</v>
      </c>
      <c r="S46" s="63" t="s">
        <v>42</v>
      </c>
      <c r="T46" s="63" t="s">
        <v>42</v>
      </c>
      <c r="U46" s="65" t="str">
        <f t="shared" si="0"/>
        <v>N/A</v>
      </c>
    </row>
    <row r="47" spans="1:21" ht="75" customHeight="1">
      <c r="A47" s="56"/>
      <c r="B47" s="61" t="s">
        <v>43</v>
      </c>
      <c r="C47" s="62" t="s">
        <v>674</v>
      </c>
      <c r="D47" s="62"/>
      <c r="E47" s="62"/>
      <c r="F47" s="62"/>
      <c r="G47" s="62"/>
      <c r="H47" s="62"/>
      <c r="I47" s="62" t="s">
        <v>675</v>
      </c>
      <c r="J47" s="62"/>
      <c r="K47" s="62"/>
      <c r="L47" s="62" t="s">
        <v>676</v>
      </c>
      <c r="M47" s="62"/>
      <c r="N47" s="62"/>
      <c r="O47" s="62"/>
      <c r="P47" s="63" t="s">
        <v>40</v>
      </c>
      <c r="Q47" s="63" t="s">
        <v>152</v>
      </c>
      <c r="R47" s="63">
        <v>35.49</v>
      </c>
      <c r="S47" s="63" t="s">
        <v>42</v>
      </c>
      <c r="T47" s="63" t="s">
        <v>42</v>
      </c>
      <c r="U47" s="65" t="str">
        <f t="shared" si="0"/>
        <v>N/A</v>
      </c>
    </row>
    <row r="48" spans="1:21" ht="75" customHeight="1" thickBot="1">
      <c r="A48" s="56"/>
      <c r="B48" s="61" t="s">
        <v>43</v>
      </c>
      <c r="C48" s="62" t="s">
        <v>677</v>
      </c>
      <c r="D48" s="62"/>
      <c r="E48" s="62"/>
      <c r="F48" s="62"/>
      <c r="G48" s="62"/>
      <c r="H48" s="62"/>
      <c r="I48" s="62" t="s">
        <v>678</v>
      </c>
      <c r="J48" s="62"/>
      <c r="K48" s="62"/>
      <c r="L48" s="62" t="s">
        <v>679</v>
      </c>
      <c r="M48" s="62"/>
      <c r="N48" s="62"/>
      <c r="O48" s="62"/>
      <c r="P48" s="63" t="s">
        <v>40</v>
      </c>
      <c r="Q48" s="63" t="s">
        <v>152</v>
      </c>
      <c r="R48" s="63">
        <v>35</v>
      </c>
      <c r="S48" s="63" t="s">
        <v>42</v>
      </c>
      <c r="T48" s="63" t="s">
        <v>42</v>
      </c>
      <c r="U48" s="65" t="str">
        <f t="shared" si="0"/>
        <v>N/A</v>
      </c>
    </row>
    <row r="49" spans="2:22" ht="22.5" customHeight="1" thickTop="1" thickBot="1">
      <c r="B49" s="9" t="s">
        <v>61</v>
      </c>
      <c r="C49" s="10"/>
      <c r="D49" s="10"/>
      <c r="E49" s="10"/>
      <c r="F49" s="10"/>
      <c r="G49" s="10"/>
      <c r="H49" s="11"/>
      <c r="I49" s="11"/>
      <c r="J49" s="11"/>
      <c r="K49" s="11"/>
      <c r="L49" s="11"/>
      <c r="M49" s="11"/>
      <c r="N49" s="11"/>
      <c r="O49" s="11"/>
      <c r="P49" s="11"/>
      <c r="Q49" s="11"/>
      <c r="R49" s="11"/>
      <c r="S49" s="11"/>
      <c r="T49" s="11"/>
      <c r="U49" s="12"/>
      <c r="V49" s="66"/>
    </row>
    <row r="50" spans="2:22" ht="26.25" customHeight="1" thickTop="1">
      <c r="B50" s="67"/>
      <c r="C50" s="68"/>
      <c r="D50" s="68"/>
      <c r="E50" s="68"/>
      <c r="F50" s="68"/>
      <c r="G50" s="68"/>
      <c r="H50" s="69"/>
      <c r="I50" s="69"/>
      <c r="J50" s="69"/>
      <c r="K50" s="69"/>
      <c r="L50" s="69"/>
      <c r="M50" s="69"/>
      <c r="N50" s="69"/>
      <c r="O50" s="69"/>
      <c r="P50" s="70"/>
      <c r="Q50" s="71"/>
      <c r="R50" s="72" t="s">
        <v>62</v>
      </c>
      <c r="S50" s="40" t="s">
        <v>63</v>
      </c>
      <c r="T50" s="72" t="s">
        <v>64</v>
      </c>
      <c r="U50" s="40" t="s">
        <v>65</v>
      </c>
    </row>
    <row r="51" spans="2:22" ht="26.25" customHeight="1" thickBot="1">
      <c r="B51" s="73"/>
      <c r="C51" s="74"/>
      <c r="D51" s="74"/>
      <c r="E51" s="74"/>
      <c r="F51" s="74"/>
      <c r="G51" s="74"/>
      <c r="H51" s="75"/>
      <c r="I51" s="75"/>
      <c r="J51" s="75"/>
      <c r="K51" s="75"/>
      <c r="L51" s="75"/>
      <c r="M51" s="75"/>
      <c r="N51" s="75"/>
      <c r="O51" s="75"/>
      <c r="P51" s="76"/>
      <c r="Q51" s="77"/>
      <c r="R51" s="78" t="s">
        <v>66</v>
      </c>
      <c r="S51" s="77" t="s">
        <v>66</v>
      </c>
      <c r="T51" s="77" t="s">
        <v>66</v>
      </c>
      <c r="U51" s="77" t="s">
        <v>67</v>
      </c>
    </row>
    <row r="52" spans="2:22" ht="13.5" customHeight="1" thickBot="1">
      <c r="B52" s="79" t="s">
        <v>68</v>
      </c>
      <c r="C52" s="80"/>
      <c r="D52" s="80"/>
      <c r="E52" s="81"/>
      <c r="F52" s="81"/>
      <c r="G52" s="81"/>
      <c r="H52" s="82"/>
      <c r="I52" s="82"/>
      <c r="J52" s="82"/>
      <c r="K52" s="82"/>
      <c r="L52" s="82"/>
      <c r="M52" s="82"/>
      <c r="N52" s="82"/>
      <c r="O52" s="82"/>
      <c r="P52" s="83"/>
      <c r="Q52" s="83"/>
      <c r="R52" s="84" t="str">
        <f t="shared" ref="R52:T53" si="1">"N/D"</f>
        <v>N/D</v>
      </c>
      <c r="S52" s="84" t="str">
        <f t="shared" si="1"/>
        <v>N/D</v>
      </c>
      <c r="T52" s="84" t="str">
        <f t="shared" si="1"/>
        <v>N/D</v>
      </c>
      <c r="U52" s="85" t="str">
        <f>+IF(ISERR(T52/S52*100),"N/A",T52/S52*100)</f>
        <v>N/A</v>
      </c>
    </row>
    <row r="53" spans="2:22" ht="13.5" customHeight="1" thickBot="1">
      <c r="B53" s="86" t="s">
        <v>69</v>
      </c>
      <c r="C53" s="87"/>
      <c r="D53" s="87"/>
      <c r="E53" s="88"/>
      <c r="F53" s="88"/>
      <c r="G53" s="88"/>
      <c r="H53" s="89"/>
      <c r="I53" s="89"/>
      <c r="J53" s="89"/>
      <c r="K53" s="89"/>
      <c r="L53" s="89"/>
      <c r="M53" s="89"/>
      <c r="N53" s="89"/>
      <c r="O53" s="89"/>
      <c r="P53" s="90"/>
      <c r="Q53" s="90"/>
      <c r="R53" s="84" t="str">
        <f t="shared" si="1"/>
        <v>N/D</v>
      </c>
      <c r="S53" s="84" t="str">
        <f t="shared" si="1"/>
        <v>N/D</v>
      </c>
      <c r="T53" s="84" t="str">
        <f t="shared" si="1"/>
        <v>N/D</v>
      </c>
      <c r="U53" s="85" t="str">
        <f>+IF(ISERR(T53/S53*100),"N/A",T53/S53*100)</f>
        <v>N/A</v>
      </c>
    </row>
    <row r="54" spans="2:22" ht="14.7" customHeight="1" thickTop="1" thickBot="1">
      <c r="B54" s="9" t="s">
        <v>70</v>
      </c>
      <c r="C54" s="10"/>
      <c r="D54" s="10"/>
      <c r="E54" s="10"/>
      <c r="F54" s="10"/>
      <c r="G54" s="10"/>
      <c r="H54" s="11"/>
      <c r="I54" s="11"/>
      <c r="J54" s="11"/>
      <c r="K54" s="11"/>
      <c r="L54" s="11"/>
      <c r="M54" s="11"/>
      <c r="N54" s="11"/>
      <c r="O54" s="11"/>
      <c r="P54" s="11"/>
      <c r="Q54" s="11"/>
      <c r="R54" s="11"/>
      <c r="S54" s="11"/>
      <c r="T54" s="11"/>
      <c r="U54" s="12"/>
    </row>
    <row r="55" spans="2:22" ht="44.25" customHeight="1" thickTop="1">
      <c r="B55" s="91" t="s">
        <v>71</v>
      </c>
      <c r="C55" s="93"/>
      <c r="D55" s="93"/>
      <c r="E55" s="93"/>
      <c r="F55" s="93"/>
      <c r="G55" s="93"/>
      <c r="H55" s="93"/>
      <c r="I55" s="93"/>
      <c r="J55" s="93"/>
      <c r="K55" s="93"/>
      <c r="L55" s="93"/>
      <c r="M55" s="93"/>
      <c r="N55" s="93"/>
      <c r="O55" s="93"/>
      <c r="P55" s="93"/>
      <c r="Q55" s="93"/>
      <c r="R55" s="93"/>
      <c r="S55" s="93"/>
      <c r="T55" s="93"/>
      <c r="U55" s="92"/>
    </row>
    <row r="56" spans="2:22" ht="34.5" customHeight="1">
      <c r="B56" s="94" t="s">
        <v>680</v>
      </c>
      <c r="C56" s="96"/>
      <c r="D56" s="96"/>
      <c r="E56" s="96"/>
      <c r="F56" s="96"/>
      <c r="G56" s="96"/>
      <c r="H56" s="96"/>
      <c r="I56" s="96"/>
      <c r="J56" s="96"/>
      <c r="K56" s="96"/>
      <c r="L56" s="96"/>
      <c r="M56" s="96"/>
      <c r="N56" s="96"/>
      <c r="O56" s="96"/>
      <c r="P56" s="96"/>
      <c r="Q56" s="96"/>
      <c r="R56" s="96"/>
      <c r="S56" s="96"/>
      <c r="T56" s="96"/>
      <c r="U56" s="95"/>
    </row>
    <row r="57" spans="2:22" ht="34.5" customHeight="1">
      <c r="B57" s="94" t="s">
        <v>681</v>
      </c>
      <c r="C57" s="96"/>
      <c r="D57" s="96"/>
      <c r="E57" s="96"/>
      <c r="F57" s="96"/>
      <c r="G57" s="96"/>
      <c r="H57" s="96"/>
      <c r="I57" s="96"/>
      <c r="J57" s="96"/>
      <c r="K57" s="96"/>
      <c r="L57" s="96"/>
      <c r="M57" s="96"/>
      <c r="N57" s="96"/>
      <c r="O57" s="96"/>
      <c r="P57" s="96"/>
      <c r="Q57" s="96"/>
      <c r="R57" s="96"/>
      <c r="S57" s="96"/>
      <c r="T57" s="96"/>
      <c r="U57" s="95"/>
    </row>
    <row r="58" spans="2:22" ht="34.5" customHeight="1">
      <c r="B58" s="94" t="s">
        <v>682</v>
      </c>
      <c r="C58" s="96"/>
      <c r="D58" s="96"/>
      <c r="E58" s="96"/>
      <c r="F58" s="96"/>
      <c r="G58" s="96"/>
      <c r="H58" s="96"/>
      <c r="I58" s="96"/>
      <c r="J58" s="96"/>
      <c r="K58" s="96"/>
      <c r="L58" s="96"/>
      <c r="M58" s="96"/>
      <c r="N58" s="96"/>
      <c r="O58" s="96"/>
      <c r="P58" s="96"/>
      <c r="Q58" s="96"/>
      <c r="R58" s="96"/>
      <c r="S58" s="96"/>
      <c r="T58" s="96"/>
      <c r="U58" s="95"/>
    </row>
    <row r="59" spans="2:22" ht="34.5" customHeight="1">
      <c r="B59" s="94" t="s">
        <v>683</v>
      </c>
      <c r="C59" s="96"/>
      <c r="D59" s="96"/>
      <c r="E59" s="96"/>
      <c r="F59" s="96"/>
      <c r="G59" s="96"/>
      <c r="H59" s="96"/>
      <c r="I59" s="96"/>
      <c r="J59" s="96"/>
      <c r="K59" s="96"/>
      <c r="L59" s="96"/>
      <c r="M59" s="96"/>
      <c r="N59" s="96"/>
      <c r="O59" s="96"/>
      <c r="P59" s="96"/>
      <c r="Q59" s="96"/>
      <c r="R59" s="96"/>
      <c r="S59" s="96"/>
      <c r="T59" s="96"/>
      <c r="U59" s="95"/>
    </row>
    <row r="60" spans="2:22" ht="34.5" customHeight="1">
      <c r="B60" s="94" t="s">
        <v>684</v>
      </c>
      <c r="C60" s="96"/>
      <c r="D60" s="96"/>
      <c r="E60" s="96"/>
      <c r="F60" s="96"/>
      <c r="G60" s="96"/>
      <c r="H60" s="96"/>
      <c r="I60" s="96"/>
      <c r="J60" s="96"/>
      <c r="K60" s="96"/>
      <c r="L60" s="96"/>
      <c r="M60" s="96"/>
      <c r="N60" s="96"/>
      <c r="O60" s="96"/>
      <c r="P60" s="96"/>
      <c r="Q60" s="96"/>
      <c r="R60" s="96"/>
      <c r="S60" s="96"/>
      <c r="T60" s="96"/>
      <c r="U60" s="95"/>
    </row>
    <row r="61" spans="2:22" ht="34.5" customHeight="1">
      <c r="B61" s="94" t="s">
        <v>685</v>
      </c>
      <c r="C61" s="96"/>
      <c r="D61" s="96"/>
      <c r="E61" s="96"/>
      <c r="F61" s="96"/>
      <c r="G61" s="96"/>
      <c r="H61" s="96"/>
      <c r="I61" s="96"/>
      <c r="J61" s="96"/>
      <c r="K61" s="96"/>
      <c r="L61" s="96"/>
      <c r="M61" s="96"/>
      <c r="N61" s="96"/>
      <c r="O61" s="96"/>
      <c r="P61" s="96"/>
      <c r="Q61" s="96"/>
      <c r="R61" s="96"/>
      <c r="S61" s="96"/>
      <c r="T61" s="96"/>
      <c r="U61" s="95"/>
    </row>
    <row r="62" spans="2:22" ht="34.5" customHeight="1">
      <c r="B62" s="94" t="s">
        <v>686</v>
      </c>
      <c r="C62" s="96"/>
      <c r="D62" s="96"/>
      <c r="E62" s="96"/>
      <c r="F62" s="96"/>
      <c r="G62" s="96"/>
      <c r="H62" s="96"/>
      <c r="I62" s="96"/>
      <c r="J62" s="96"/>
      <c r="K62" s="96"/>
      <c r="L62" s="96"/>
      <c r="M62" s="96"/>
      <c r="N62" s="96"/>
      <c r="O62" s="96"/>
      <c r="P62" s="96"/>
      <c r="Q62" s="96"/>
      <c r="R62" s="96"/>
      <c r="S62" s="96"/>
      <c r="T62" s="96"/>
      <c r="U62" s="95"/>
    </row>
    <row r="63" spans="2:22" ht="34.5" customHeight="1">
      <c r="B63" s="94" t="s">
        <v>687</v>
      </c>
      <c r="C63" s="96"/>
      <c r="D63" s="96"/>
      <c r="E63" s="96"/>
      <c r="F63" s="96"/>
      <c r="G63" s="96"/>
      <c r="H63" s="96"/>
      <c r="I63" s="96"/>
      <c r="J63" s="96"/>
      <c r="K63" s="96"/>
      <c r="L63" s="96"/>
      <c r="M63" s="96"/>
      <c r="N63" s="96"/>
      <c r="O63" s="96"/>
      <c r="P63" s="96"/>
      <c r="Q63" s="96"/>
      <c r="R63" s="96"/>
      <c r="S63" s="96"/>
      <c r="T63" s="96"/>
      <c r="U63" s="95"/>
    </row>
    <row r="64" spans="2:22" ht="34.5" customHeight="1">
      <c r="B64" s="94" t="s">
        <v>688</v>
      </c>
      <c r="C64" s="96"/>
      <c r="D64" s="96"/>
      <c r="E64" s="96"/>
      <c r="F64" s="96"/>
      <c r="G64" s="96"/>
      <c r="H64" s="96"/>
      <c r="I64" s="96"/>
      <c r="J64" s="96"/>
      <c r="K64" s="96"/>
      <c r="L64" s="96"/>
      <c r="M64" s="96"/>
      <c r="N64" s="96"/>
      <c r="O64" s="96"/>
      <c r="P64" s="96"/>
      <c r="Q64" s="96"/>
      <c r="R64" s="96"/>
      <c r="S64" s="96"/>
      <c r="T64" s="96"/>
      <c r="U64" s="95"/>
    </row>
    <row r="65" spans="2:21" ht="34.5" customHeight="1">
      <c r="B65" s="94" t="s">
        <v>689</v>
      </c>
      <c r="C65" s="96"/>
      <c r="D65" s="96"/>
      <c r="E65" s="96"/>
      <c r="F65" s="96"/>
      <c r="G65" s="96"/>
      <c r="H65" s="96"/>
      <c r="I65" s="96"/>
      <c r="J65" s="96"/>
      <c r="K65" s="96"/>
      <c r="L65" s="96"/>
      <c r="M65" s="96"/>
      <c r="N65" s="96"/>
      <c r="O65" s="96"/>
      <c r="P65" s="96"/>
      <c r="Q65" s="96"/>
      <c r="R65" s="96"/>
      <c r="S65" s="96"/>
      <c r="T65" s="96"/>
      <c r="U65" s="95"/>
    </row>
    <row r="66" spans="2:21" ht="23.7" customHeight="1">
      <c r="B66" s="94" t="s">
        <v>690</v>
      </c>
      <c r="C66" s="96"/>
      <c r="D66" s="96"/>
      <c r="E66" s="96"/>
      <c r="F66" s="96"/>
      <c r="G66" s="96"/>
      <c r="H66" s="96"/>
      <c r="I66" s="96"/>
      <c r="J66" s="96"/>
      <c r="K66" s="96"/>
      <c r="L66" s="96"/>
      <c r="M66" s="96"/>
      <c r="N66" s="96"/>
      <c r="O66" s="96"/>
      <c r="P66" s="96"/>
      <c r="Q66" s="96"/>
      <c r="R66" s="96"/>
      <c r="S66" s="96"/>
      <c r="T66" s="96"/>
      <c r="U66" s="95"/>
    </row>
    <row r="67" spans="2:21" ht="22.8" customHeight="1">
      <c r="B67" s="94" t="s">
        <v>691</v>
      </c>
      <c r="C67" s="96"/>
      <c r="D67" s="96"/>
      <c r="E67" s="96"/>
      <c r="F67" s="96"/>
      <c r="G67" s="96"/>
      <c r="H67" s="96"/>
      <c r="I67" s="96"/>
      <c r="J67" s="96"/>
      <c r="K67" s="96"/>
      <c r="L67" s="96"/>
      <c r="M67" s="96"/>
      <c r="N67" s="96"/>
      <c r="O67" s="96"/>
      <c r="P67" s="96"/>
      <c r="Q67" s="96"/>
      <c r="R67" s="96"/>
      <c r="S67" s="96"/>
      <c r="T67" s="96"/>
      <c r="U67" s="95"/>
    </row>
    <row r="68" spans="2:21" ht="19.8" customHeight="1">
      <c r="B68" s="94" t="s">
        <v>692</v>
      </c>
      <c r="C68" s="96"/>
      <c r="D68" s="96"/>
      <c r="E68" s="96"/>
      <c r="F68" s="96"/>
      <c r="G68" s="96"/>
      <c r="H68" s="96"/>
      <c r="I68" s="96"/>
      <c r="J68" s="96"/>
      <c r="K68" s="96"/>
      <c r="L68" s="96"/>
      <c r="M68" s="96"/>
      <c r="N68" s="96"/>
      <c r="O68" s="96"/>
      <c r="P68" s="96"/>
      <c r="Q68" s="96"/>
      <c r="R68" s="96"/>
      <c r="S68" s="96"/>
      <c r="T68" s="96"/>
      <c r="U68" s="95"/>
    </row>
    <row r="69" spans="2:21" ht="21.45" customHeight="1">
      <c r="B69" s="94" t="s">
        <v>693</v>
      </c>
      <c r="C69" s="96"/>
      <c r="D69" s="96"/>
      <c r="E69" s="96"/>
      <c r="F69" s="96"/>
      <c r="G69" s="96"/>
      <c r="H69" s="96"/>
      <c r="I69" s="96"/>
      <c r="J69" s="96"/>
      <c r="K69" s="96"/>
      <c r="L69" s="96"/>
      <c r="M69" s="96"/>
      <c r="N69" s="96"/>
      <c r="O69" s="96"/>
      <c r="P69" s="96"/>
      <c r="Q69" s="96"/>
      <c r="R69" s="96"/>
      <c r="S69" s="96"/>
      <c r="T69" s="96"/>
      <c r="U69" s="95"/>
    </row>
    <row r="70" spans="2:21" ht="34.5" customHeight="1">
      <c r="B70" s="94" t="s">
        <v>694</v>
      </c>
      <c r="C70" s="96"/>
      <c r="D70" s="96"/>
      <c r="E70" s="96"/>
      <c r="F70" s="96"/>
      <c r="G70" s="96"/>
      <c r="H70" s="96"/>
      <c r="I70" s="96"/>
      <c r="J70" s="96"/>
      <c r="K70" s="96"/>
      <c r="L70" s="96"/>
      <c r="M70" s="96"/>
      <c r="N70" s="96"/>
      <c r="O70" s="96"/>
      <c r="P70" s="96"/>
      <c r="Q70" s="96"/>
      <c r="R70" s="96"/>
      <c r="S70" s="96"/>
      <c r="T70" s="96"/>
      <c r="U70" s="95"/>
    </row>
    <row r="71" spans="2:21" ht="34.5" customHeight="1">
      <c r="B71" s="94" t="s">
        <v>695</v>
      </c>
      <c r="C71" s="96"/>
      <c r="D71" s="96"/>
      <c r="E71" s="96"/>
      <c r="F71" s="96"/>
      <c r="G71" s="96"/>
      <c r="H71" s="96"/>
      <c r="I71" s="96"/>
      <c r="J71" s="96"/>
      <c r="K71" s="96"/>
      <c r="L71" s="96"/>
      <c r="M71" s="96"/>
      <c r="N71" s="96"/>
      <c r="O71" s="96"/>
      <c r="P71" s="96"/>
      <c r="Q71" s="96"/>
      <c r="R71" s="96"/>
      <c r="S71" s="96"/>
      <c r="T71" s="96"/>
      <c r="U71" s="95"/>
    </row>
    <row r="72" spans="2:21" ht="34.5" customHeight="1">
      <c r="B72" s="94" t="s">
        <v>696</v>
      </c>
      <c r="C72" s="96"/>
      <c r="D72" s="96"/>
      <c r="E72" s="96"/>
      <c r="F72" s="96"/>
      <c r="G72" s="96"/>
      <c r="H72" s="96"/>
      <c r="I72" s="96"/>
      <c r="J72" s="96"/>
      <c r="K72" s="96"/>
      <c r="L72" s="96"/>
      <c r="M72" s="96"/>
      <c r="N72" s="96"/>
      <c r="O72" s="96"/>
      <c r="P72" s="96"/>
      <c r="Q72" s="96"/>
      <c r="R72" s="96"/>
      <c r="S72" s="96"/>
      <c r="T72" s="96"/>
      <c r="U72" s="95"/>
    </row>
    <row r="73" spans="2:21" ht="16.5" customHeight="1">
      <c r="B73" s="94" t="s">
        <v>697</v>
      </c>
      <c r="C73" s="96"/>
      <c r="D73" s="96"/>
      <c r="E73" s="96"/>
      <c r="F73" s="96"/>
      <c r="G73" s="96"/>
      <c r="H73" s="96"/>
      <c r="I73" s="96"/>
      <c r="J73" s="96"/>
      <c r="K73" s="96"/>
      <c r="L73" s="96"/>
      <c r="M73" s="96"/>
      <c r="N73" s="96"/>
      <c r="O73" s="96"/>
      <c r="P73" s="96"/>
      <c r="Q73" s="96"/>
      <c r="R73" s="96"/>
      <c r="S73" s="96"/>
      <c r="T73" s="96"/>
      <c r="U73" s="95"/>
    </row>
    <row r="74" spans="2:21" ht="34.5" customHeight="1">
      <c r="B74" s="94" t="s">
        <v>698</v>
      </c>
      <c r="C74" s="96"/>
      <c r="D74" s="96"/>
      <c r="E74" s="96"/>
      <c r="F74" s="96"/>
      <c r="G74" s="96"/>
      <c r="H74" s="96"/>
      <c r="I74" s="96"/>
      <c r="J74" s="96"/>
      <c r="K74" s="96"/>
      <c r="L74" s="96"/>
      <c r="M74" s="96"/>
      <c r="N74" s="96"/>
      <c r="O74" s="96"/>
      <c r="P74" s="96"/>
      <c r="Q74" s="96"/>
      <c r="R74" s="96"/>
      <c r="S74" s="96"/>
      <c r="T74" s="96"/>
      <c r="U74" s="95"/>
    </row>
    <row r="75" spans="2:21" ht="34.5" customHeight="1">
      <c r="B75" s="94" t="s">
        <v>699</v>
      </c>
      <c r="C75" s="96"/>
      <c r="D75" s="96"/>
      <c r="E75" s="96"/>
      <c r="F75" s="96"/>
      <c r="G75" s="96"/>
      <c r="H75" s="96"/>
      <c r="I75" s="96"/>
      <c r="J75" s="96"/>
      <c r="K75" s="96"/>
      <c r="L75" s="96"/>
      <c r="M75" s="96"/>
      <c r="N75" s="96"/>
      <c r="O75" s="96"/>
      <c r="P75" s="96"/>
      <c r="Q75" s="96"/>
      <c r="R75" s="96"/>
      <c r="S75" s="96"/>
      <c r="T75" s="96"/>
      <c r="U75" s="95"/>
    </row>
    <row r="76" spans="2:21" ht="34.5" customHeight="1">
      <c r="B76" s="94" t="s">
        <v>700</v>
      </c>
      <c r="C76" s="96"/>
      <c r="D76" s="96"/>
      <c r="E76" s="96"/>
      <c r="F76" s="96"/>
      <c r="G76" s="96"/>
      <c r="H76" s="96"/>
      <c r="I76" s="96"/>
      <c r="J76" s="96"/>
      <c r="K76" s="96"/>
      <c r="L76" s="96"/>
      <c r="M76" s="96"/>
      <c r="N76" s="96"/>
      <c r="O76" s="96"/>
      <c r="P76" s="96"/>
      <c r="Q76" s="96"/>
      <c r="R76" s="96"/>
      <c r="S76" s="96"/>
      <c r="T76" s="96"/>
      <c r="U76" s="95"/>
    </row>
    <row r="77" spans="2:21" ht="34.799999999999997" customHeight="1">
      <c r="B77" s="94" t="s">
        <v>701</v>
      </c>
      <c r="C77" s="96"/>
      <c r="D77" s="96"/>
      <c r="E77" s="96"/>
      <c r="F77" s="96"/>
      <c r="G77" s="96"/>
      <c r="H77" s="96"/>
      <c r="I77" s="96"/>
      <c r="J77" s="96"/>
      <c r="K77" s="96"/>
      <c r="L77" s="96"/>
      <c r="M77" s="96"/>
      <c r="N77" s="96"/>
      <c r="O77" s="96"/>
      <c r="P77" s="96"/>
      <c r="Q77" s="96"/>
      <c r="R77" s="96"/>
      <c r="S77" s="96"/>
      <c r="T77" s="96"/>
      <c r="U77" s="95"/>
    </row>
    <row r="78" spans="2:21" ht="34.5" customHeight="1">
      <c r="B78" s="94" t="s">
        <v>702</v>
      </c>
      <c r="C78" s="96"/>
      <c r="D78" s="96"/>
      <c r="E78" s="96"/>
      <c r="F78" s="96"/>
      <c r="G78" s="96"/>
      <c r="H78" s="96"/>
      <c r="I78" s="96"/>
      <c r="J78" s="96"/>
      <c r="K78" s="96"/>
      <c r="L78" s="96"/>
      <c r="M78" s="96"/>
      <c r="N78" s="96"/>
      <c r="O78" s="96"/>
      <c r="P78" s="96"/>
      <c r="Q78" s="96"/>
      <c r="R78" s="96"/>
      <c r="S78" s="96"/>
      <c r="T78" s="96"/>
      <c r="U78" s="95"/>
    </row>
    <row r="79" spans="2:21" ht="34.5" customHeight="1">
      <c r="B79" s="94" t="s">
        <v>703</v>
      </c>
      <c r="C79" s="96"/>
      <c r="D79" s="96"/>
      <c r="E79" s="96"/>
      <c r="F79" s="96"/>
      <c r="G79" s="96"/>
      <c r="H79" s="96"/>
      <c r="I79" s="96"/>
      <c r="J79" s="96"/>
      <c r="K79" s="96"/>
      <c r="L79" s="96"/>
      <c r="M79" s="96"/>
      <c r="N79" s="96"/>
      <c r="O79" s="96"/>
      <c r="P79" s="96"/>
      <c r="Q79" s="96"/>
      <c r="R79" s="96"/>
      <c r="S79" s="96"/>
      <c r="T79" s="96"/>
      <c r="U79" s="95"/>
    </row>
    <row r="80" spans="2:21" ht="62.25" customHeight="1">
      <c r="B80" s="94" t="s">
        <v>704</v>
      </c>
      <c r="C80" s="96"/>
      <c r="D80" s="96"/>
      <c r="E80" s="96"/>
      <c r="F80" s="96"/>
      <c r="G80" s="96"/>
      <c r="H80" s="96"/>
      <c r="I80" s="96"/>
      <c r="J80" s="96"/>
      <c r="K80" s="96"/>
      <c r="L80" s="96"/>
      <c r="M80" s="96"/>
      <c r="N80" s="96"/>
      <c r="O80" s="96"/>
      <c r="P80" s="96"/>
      <c r="Q80" s="96"/>
      <c r="R80" s="96"/>
      <c r="S80" s="96"/>
      <c r="T80" s="96"/>
      <c r="U80" s="95"/>
    </row>
    <row r="81" spans="2:21" ht="21.3" customHeight="1">
      <c r="B81" s="94" t="s">
        <v>705</v>
      </c>
      <c r="C81" s="96"/>
      <c r="D81" s="96"/>
      <c r="E81" s="96"/>
      <c r="F81" s="96"/>
      <c r="G81" s="96"/>
      <c r="H81" s="96"/>
      <c r="I81" s="96"/>
      <c r="J81" s="96"/>
      <c r="K81" s="96"/>
      <c r="L81" s="96"/>
      <c r="M81" s="96"/>
      <c r="N81" s="96"/>
      <c r="O81" s="96"/>
      <c r="P81" s="96"/>
      <c r="Q81" s="96"/>
      <c r="R81" s="96"/>
      <c r="S81" s="96"/>
      <c r="T81" s="96"/>
      <c r="U81" s="95"/>
    </row>
    <row r="82" spans="2:21" ht="34.5" customHeight="1">
      <c r="B82" s="94" t="s">
        <v>706</v>
      </c>
      <c r="C82" s="96"/>
      <c r="D82" s="96"/>
      <c r="E82" s="96"/>
      <c r="F82" s="96"/>
      <c r="G82" s="96"/>
      <c r="H82" s="96"/>
      <c r="I82" s="96"/>
      <c r="J82" s="96"/>
      <c r="K82" s="96"/>
      <c r="L82" s="96"/>
      <c r="M82" s="96"/>
      <c r="N82" s="96"/>
      <c r="O82" s="96"/>
      <c r="P82" s="96"/>
      <c r="Q82" s="96"/>
      <c r="R82" s="96"/>
      <c r="S82" s="96"/>
      <c r="T82" s="96"/>
      <c r="U82" s="95"/>
    </row>
    <row r="83" spans="2:21" ht="21" customHeight="1">
      <c r="B83" s="94" t="s">
        <v>707</v>
      </c>
      <c r="C83" s="96"/>
      <c r="D83" s="96"/>
      <c r="E83" s="96"/>
      <c r="F83" s="96"/>
      <c r="G83" s="96"/>
      <c r="H83" s="96"/>
      <c r="I83" s="96"/>
      <c r="J83" s="96"/>
      <c r="K83" s="96"/>
      <c r="L83" s="96"/>
      <c r="M83" s="96"/>
      <c r="N83" s="96"/>
      <c r="O83" s="96"/>
      <c r="P83" s="96"/>
      <c r="Q83" s="96"/>
      <c r="R83" s="96"/>
      <c r="S83" s="96"/>
      <c r="T83" s="96"/>
      <c r="U83" s="95"/>
    </row>
    <row r="84" spans="2:21" ht="34.5" customHeight="1">
      <c r="B84" s="94" t="s">
        <v>708</v>
      </c>
      <c r="C84" s="96"/>
      <c r="D84" s="96"/>
      <c r="E84" s="96"/>
      <c r="F84" s="96"/>
      <c r="G84" s="96"/>
      <c r="H84" s="96"/>
      <c r="I84" s="96"/>
      <c r="J84" s="96"/>
      <c r="K84" s="96"/>
      <c r="L84" s="96"/>
      <c r="M84" s="96"/>
      <c r="N84" s="96"/>
      <c r="O84" s="96"/>
      <c r="P84" s="96"/>
      <c r="Q84" s="96"/>
      <c r="R84" s="96"/>
      <c r="S84" s="96"/>
      <c r="T84" s="96"/>
      <c r="U84" s="95"/>
    </row>
    <row r="85" spans="2:21" ht="16.8" customHeight="1">
      <c r="B85" s="94" t="s">
        <v>709</v>
      </c>
      <c r="C85" s="96"/>
      <c r="D85" s="96"/>
      <c r="E85" s="96"/>
      <c r="F85" s="96"/>
      <c r="G85" s="96"/>
      <c r="H85" s="96"/>
      <c r="I85" s="96"/>
      <c r="J85" s="96"/>
      <c r="K85" s="96"/>
      <c r="L85" s="96"/>
      <c r="M85" s="96"/>
      <c r="N85" s="96"/>
      <c r="O85" s="96"/>
      <c r="P85" s="96"/>
      <c r="Q85" s="96"/>
      <c r="R85" s="96"/>
      <c r="S85" s="96"/>
      <c r="T85" s="96"/>
      <c r="U85" s="95"/>
    </row>
    <row r="86" spans="2:21" ht="34.5" customHeight="1">
      <c r="B86" s="94" t="s">
        <v>710</v>
      </c>
      <c r="C86" s="96"/>
      <c r="D86" s="96"/>
      <c r="E86" s="96"/>
      <c r="F86" s="96"/>
      <c r="G86" s="96"/>
      <c r="H86" s="96"/>
      <c r="I86" s="96"/>
      <c r="J86" s="96"/>
      <c r="K86" s="96"/>
      <c r="L86" s="96"/>
      <c r="M86" s="96"/>
      <c r="N86" s="96"/>
      <c r="O86" s="96"/>
      <c r="P86" s="96"/>
      <c r="Q86" s="96"/>
      <c r="R86" s="96"/>
      <c r="S86" s="96"/>
      <c r="T86" s="96"/>
      <c r="U86" s="95"/>
    </row>
    <row r="87" spans="2:21" ht="34.5" customHeight="1">
      <c r="B87" s="94" t="s">
        <v>711</v>
      </c>
      <c r="C87" s="96"/>
      <c r="D87" s="96"/>
      <c r="E87" s="96"/>
      <c r="F87" s="96"/>
      <c r="G87" s="96"/>
      <c r="H87" s="96"/>
      <c r="I87" s="96"/>
      <c r="J87" s="96"/>
      <c r="K87" s="96"/>
      <c r="L87" s="96"/>
      <c r="M87" s="96"/>
      <c r="N87" s="96"/>
      <c r="O87" s="96"/>
      <c r="P87" s="96"/>
      <c r="Q87" s="96"/>
      <c r="R87" s="96"/>
      <c r="S87" s="96"/>
      <c r="T87" s="96"/>
      <c r="U87" s="95"/>
    </row>
    <row r="88" spans="2:21" ht="34.5" customHeight="1">
      <c r="B88" s="94" t="s">
        <v>712</v>
      </c>
      <c r="C88" s="96"/>
      <c r="D88" s="96"/>
      <c r="E88" s="96"/>
      <c r="F88" s="96"/>
      <c r="G88" s="96"/>
      <c r="H88" s="96"/>
      <c r="I88" s="96"/>
      <c r="J88" s="96"/>
      <c r="K88" s="96"/>
      <c r="L88" s="96"/>
      <c r="M88" s="96"/>
      <c r="N88" s="96"/>
      <c r="O88" s="96"/>
      <c r="P88" s="96"/>
      <c r="Q88" s="96"/>
      <c r="R88" s="96"/>
      <c r="S88" s="96"/>
      <c r="T88" s="96"/>
      <c r="U88" s="95"/>
    </row>
    <row r="89" spans="2:21" ht="34.5" customHeight="1">
      <c r="B89" s="94" t="s">
        <v>713</v>
      </c>
      <c r="C89" s="96"/>
      <c r="D89" s="96"/>
      <c r="E89" s="96"/>
      <c r="F89" s="96"/>
      <c r="G89" s="96"/>
      <c r="H89" s="96"/>
      <c r="I89" s="96"/>
      <c r="J89" s="96"/>
      <c r="K89" s="96"/>
      <c r="L89" s="96"/>
      <c r="M89" s="96"/>
      <c r="N89" s="96"/>
      <c r="O89" s="96"/>
      <c r="P89" s="96"/>
      <c r="Q89" s="96"/>
      <c r="R89" s="96"/>
      <c r="S89" s="96"/>
      <c r="T89" s="96"/>
      <c r="U89" s="95"/>
    </row>
    <row r="90" spans="2:21" ht="34.5" customHeight="1">
      <c r="B90" s="94" t="s">
        <v>714</v>
      </c>
      <c r="C90" s="96"/>
      <c r="D90" s="96"/>
      <c r="E90" s="96"/>
      <c r="F90" s="96"/>
      <c r="G90" s="96"/>
      <c r="H90" s="96"/>
      <c r="I90" s="96"/>
      <c r="J90" s="96"/>
      <c r="K90" s="96"/>
      <c r="L90" s="96"/>
      <c r="M90" s="96"/>
      <c r="N90" s="96"/>
      <c r="O90" s="96"/>
      <c r="P90" s="96"/>
      <c r="Q90" s="96"/>
      <c r="R90" s="96"/>
      <c r="S90" s="96"/>
      <c r="T90" s="96"/>
      <c r="U90" s="95"/>
    </row>
    <row r="91" spans="2:21" ht="34.5" customHeight="1">
      <c r="B91" s="94" t="s">
        <v>715</v>
      </c>
      <c r="C91" s="96"/>
      <c r="D91" s="96"/>
      <c r="E91" s="96"/>
      <c r="F91" s="96"/>
      <c r="G91" s="96"/>
      <c r="H91" s="96"/>
      <c r="I91" s="96"/>
      <c r="J91" s="96"/>
      <c r="K91" s="96"/>
      <c r="L91" s="96"/>
      <c r="M91" s="96"/>
      <c r="N91" s="96"/>
      <c r="O91" s="96"/>
      <c r="P91" s="96"/>
      <c r="Q91" s="96"/>
      <c r="R91" s="96"/>
      <c r="S91" s="96"/>
      <c r="T91" s="96"/>
      <c r="U91" s="95"/>
    </row>
    <row r="92" spans="2:21" ht="34.5" customHeight="1">
      <c r="B92" s="94" t="s">
        <v>716</v>
      </c>
      <c r="C92" s="96"/>
      <c r="D92" s="96"/>
      <c r="E92" s="96"/>
      <c r="F92" s="96"/>
      <c r="G92" s="96"/>
      <c r="H92" s="96"/>
      <c r="I92" s="96"/>
      <c r="J92" s="96"/>
      <c r="K92" s="96"/>
      <c r="L92" s="96"/>
      <c r="M92" s="96"/>
      <c r="N92" s="96"/>
      <c r="O92" s="96"/>
      <c r="P92" s="96"/>
      <c r="Q92" s="96"/>
      <c r="R92" s="96"/>
      <c r="S92" s="96"/>
      <c r="T92" s="96"/>
      <c r="U92" s="95"/>
    </row>
    <row r="93" spans="2:21" ht="34.5" customHeight="1" thickBot="1">
      <c r="B93" s="97" t="s">
        <v>717</v>
      </c>
      <c r="C93" s="99"/>
      <c r="D93" s="99"/>
      <c r="E93" s="99"/>
      <c r="F93" s="99"/>
      <c r="G93" s="99"/>
      <c r="H93" s="99"/>
      <c r="I93" s="99"/>
      <c r="J93" s="99"/>
      <c r="K93" s="99"/>
      <c r="L93" s="99"/>
      <c r="M93" s="99"/>
      <c r="N93" s="99"/>
      <c r="O93" s="99"/>
      <c r="P93" s="99"/>
      <c r="Q93" s="99"/>
      <c r="R93" s="99"/>
      <c r="S93" s="99"/>
      <c r="T93" s="99"/>
      <c r="U93" s="98"/>
    </row>
  </sheetData>
  <mergeCells count="176">
    <mergeCell ref="B92:U92"/>
    <mergeCell ref="B93:U93"/>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C48:H48"/>
    <mergeCell ref="I48:K48"/>
    <mergeCell ref="L48:O48"/>
    <mergeCell ref="B52:D52"/>
    <mergeCell ref="B53:D53"/>
    <mergeCell ref="B55:U55"/>
    <mergeCell ref="C46:H46"/>
    <mergeCell ref="I46:K46"/>
    <mergeCell ref="L46:O46"/>
    <mergeCell ref="C47:H47"/>
    <mergeCell ref="I47:K47"/>
    <mergeCell ref="L47:O47"/>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2" sqref="V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5546875" style="1" customWidth="1"/>
    <col min="9" max="9" width="7.33203125" style="1" customWidth="1"/>
    <col min="10" max="10" width="8.77734375" style="1" customWidth="1"/>
    <col min="11" max="11" width="24.21875" style="1" customWidth="1"/>
    <col min="12" max="12" width="8.6640625" style="1" customWidth="1"/>
    <col min="13" max="13" width="6.77734375" style="1" customWidth="1"/>
    <col min="14" max="14" width="9.21875" style="1" customWidth="1"/>
    <col min="15" max="15" width="37.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718</v>
      </c>
      <c r="D4" s="15" t="s">
        <v>719</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721</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20" si="0">IF(ISERR(T11/S11*100),"N/A",T11/S11*100)</f>
        <v>N/A</v>
      </c>
    </row>
    <row r="12" spans="1:34" ht="75" customHeight="1" thickTop="1" thickBot="1">
      <c r="A12" s="56"/>
      <c r="B12" s="57" t="s">
        <v>46</v>
      </c>
      <c r="C12" s="58" t="s">
        <v>722</v>
      </c>
      <c r="D12" s="58"/>
      <c r="E12" s="58"/>
      <c r="F12" s="58"/>
      <c r="G12" s="58"/>
      <c r="H12" s="58"/>
      <c r="I12" s="58" t="s">
        <v>723</v>
      </c>
      <c r="J12" s="58"/>
      <c r="K12" s="58"/>
      <c r="L12" s="58" t="s">
        <v>724</v>
      </c>
      <c r="M12" s="58"/>
      <c r="N12" s="58"/>
      <c r="O12" s="58"/>
      <c r="P12" s="59" t="s">
        <v>40</v>
      </c>
      <c r="Q12" s="59" t="s">
        <v>41</v>
      </c>
      <c r="R12" s="59">
        <v>80.03</v>
      </c>
      <c r="S12" s="59" t="s">
        <v>42</v>
      </c>
      <c r="T12" s="59" t="s">
        <v>42</v>
      </c>
      <c r="U12" s="60" t="str">
        <f t="shared" si="0"/>
        <v>N/A</v>
      </c>
    </row>
    <row r="13" spans="1:34" ht="75" customHeight="1" thickTop="1">
      <c r="A13" s="56"/>
      <c r="B13" s="57" t="s">
        <v>51</v>
      </c>
      <c r="C13" s="58" t="s">
        <v>725</v>
      </c>
      <c r="D13" s="58"/>
      <c r="E13" s="58"/>
      <c r="F13" s="58"/>
      <c r="G13" s="58"/>
      <c r="H13" s="58"/>
      <c r="I13" s="58" t="s">
        <v>726</v>
      </c>
      <c r="J13" s="58"/>
      <c r="K13" s="58"/>
      <c r="L13" s="58" t="s">
        <v>727</v>
      </c>
      <c r="M13" s="58"/>
      <c r="N13" s="58"/>
      <c r="O13" s="58"/>
      <c r="P13" s="59" t="s">
        <v>40</v>
      </c>
      <c r="Q13" s="59" t="s">
        <v>135</v>
      </c>
      <c r="R13" s="59">
        <v>0</v>
      </c>
      <c r="S13" s="59" t="s">
        <v>42</v>
      </c>
      <c r="T13" s="59" t="s">
        <v>42</v>
      </c>
      <c r="U13" s="60" t="str">
        <f t="shared" si="0"/>
        <v>N/A</v>
      </c>
    </row>
    <row r="14" spans="1:34" ht="75" customHeight="1">
      <c r="A14" s="56"/>
      <c r="B14" s="61" t="s">
        <v>43</v>
      </c>
      <c r="C14" s="62" t="s">
        <v>728</v>
      </c>
      <c r="D14" s="62"/>
      <c r="E14" s="62"/>
      <c r="F14" s="62"/>
      <c r="G14" s="62"/>
      <c r="H14" s="62"/>
      <c r="I14" s="62" t="s">
        <v>729</v>
      </c>
      <c r="J14" s="62"/>
      <c r="K14" s="62"/>
      <c r="L14" s="62" t="s">
        <v>730</v>
      </c>
      <c r="M14" s="62"/>
      <c r="N14" s="62"/>
      <c r="O14" s="62"/>
      <c r="P14" s="63" t="s">
        <v>40</v>
      </c>
      <c r="Q14" s="63" t="s">
        <v>41</v>
      </c>
      <c r="R14" s="63">
        <v>0</v>
      </c>
      <c r="S14" s="63" t="s">
        <v>42</v>
      </c>
      <c r="T14" s="63" t="s">
        <v>42</v>
      </c>
      <c r="U14" s="65" t="str">
        <f t="shared" si="0"/>
        <v>N/A</v>
      </c>
    </row>
    <row r="15" spans="1:34" ht="75" customHeight="1">
      <c r="A15" s="56"/>
      <c r="B15" s="61" t="s">
        <v>43</v>
      </c>
      <c r="C15" s="62" t="s">
        <v>731</v>
      </c>
      <c r="D15" s="62"/>
      <c r="E15" s="62"/>
      <c r="F15" s="62"/>
      <c r="G15" s="62"/>
      <c r="H15" s="62"/>
      <c r="I15" s="62" t="s">
        <v>732</v>
      </c>
      <c r="J15" s="62"/>
      <c r="K15" s="62"/>
      <c r="L15" s="62" t="s">
        <v>733</v>
      </c>
      <c r="M15" s="62"/>
      <c r="N15" s="62"/>
      <c r="O15" s="62"/>
      <c r="P15" s="63" t="s">
        <v>40</v>
      </c>
      <c r="Q15" s="63" t="s">
        <v>135</v>
      </c>
      <c r="R15" s="63">
        <v>0</v>
      </c>
      <c r="S15" s="63" t="s">
        <v>42</v>
      </c>
      <c r="T15" s="63" t="s">
        <v>42</v>
      </c>
      <c r="U15" s="65" t="str">
        <f t="shared" si="0"/>
        <v>N/A</v>
      </c>
    </row>
    <row r="16" spans="1:34" ht="75" customHeight="1" thickBot="1">
      <c r="A16" s="56"/>
      <c r="B16" s="61" t="s">
        <v>43</v>
      </c>
      <c r="C16" s="62" t="s">
        <v>734</v>
      </c>
      <c r="D16" s="62"/>
      <c r="E16" s="62"/>
      <c r="F16" s="62"/>
      <c r="G16" s="62"/>
      <c r="H16" s="62"/>
      <c r="I16" s="62" t="s">
        <v>735</v>
      </c>
      <c r="J16" s="62"/>
      <c r="K16" s="62"/>
      <c r="L16" s="62" t="s">
        <v>736</v>
      </c>
      <c r="M16" s="62"/>
      <c r="N16" s="62"/>
      <c r="O16" s="62"/>
      <c r="P16" s="63" t="s">
        <v>40</v>
      </c>
      <c r="Q16" s="63" t="s">
        <v>135</v>
      </c>
      <c r="R16" s="63">
        <v>0</v>
      </c>
      <c r="S16" s="63" t="s">
        <v>42</v>
      </c>
      <c r="T16" s="63" t="s">
        <v>42</v>
      </c>
      <c r="U16" s="65" t="str">
        <f t="shared" si="0"/>
        <v>N/A</v>
      </c>
    </row>
    <row r="17" spans="1:22" ht="75" customHeight="1" thickTop="1">
      <c r="A17" s="56"/>
      <c r="B17" s="57" t="s">
        <v>56</v>
      </c>
      <c r="C17" s="58" t="s">
        <v>737</v>
      </c>
      <c r="D17" s="58"/>
      <c r="E17" s="58"/>
      <c r="F17" s="58"/>
      <c r="G17" s="58"/>
      <c r="H17" s="58"/>
      <c r="I17" s="58" t="s">
        <v>738</v>
      </c>
      <c r="J17" s="58"/>
      <c r="K17" s="58"/>
      <c r="L17" s="58" t="s">
        <v>739</v>
      </c>
      <c r="M17" s="58"/>
      <c r="N17" s="58"/>
      <c r="O17" s="58"/>
      <c r="P17" s="59" t="s">
        <v>40</v>
      </c>
      <c r="Q17" s="59" t="s">
        <v>148</v>
      </c>
      <c r="R17" s="59">
        <v>66.11</v>
      </c>
      <c r="S17" s="59" t="s">
        <v>42</v>
      </c>
      <c r="T17" s="59" t="s">
        <v>42</v>
      </c>
      <c r="U17" s="60" t="str">
        <f t="shared" si="0"/>
        <v>N/A</v>
      </c>
    </row>
    <row r="18" spans="1:22" ht="75" customHeight="1">
      <c r="A18" s="56"/>
      <c r="B18" s="61" t="s">
        <v>43</v>
      </c>
      <c r="C18" s="62" t="s">
        <v>740</v>
      </c>
      <c r="D18" s="62"/>
      <c r="E18" s="62"/>
      <c r="F18" s="62"/>
      <c r="G18" s="62"/>
      <c r="H18" s="62"/>
      <c r="I18" s="62" t="s">
        <v>741</v>
      </c>
      <c r="J18" s="62"/>
      <c r="K18" s="62"/>
      <c r="L18" s="62" t="s">
        <v>742</v>
      </c>
      <c r="M18" s="62"/>
      <c r="N18" s="62"/>
      <c r="O18" s="62"/>
      <c r="P18" s="63" t="s">
        <v>40</v>
      </c>
      <c r="Q18" s="63" t="s">
        <v>152</v>
      </c>
      <c r="R18" s="63">
        <v>31.43</v>
      </c>
      <c r="S18" s="63" t="s">
        <v>42</v>
      </c>
      <c r="T18" s="63" t="s">
        <v>42</v>
      </c>
      <c r="U18" s="65" t="str">
        <f t="shared" si="0"/>
        <v>N/A</v>
      </c>
    </row>
    <row r="19" spans="1:22" ht="75" customHeight="1">
      <c r="A19" s="56"/>
      <c r="B19" s="61" t="s">
        <v>43</v>
      </c>
      <c r="C19" s="62" t="s">
        <v>743</v>
      </c>
      <c r="D19" s="62"/>
      <c r="E19" s="62"/>
      <c r="F19" s="62"/>
      <c r="G19" s="62"/>
      <c r="H19" s="62"/>
      <c r="I19" s="62" t="s">
        <v>744</v>
      </c>
      <c r="J19" s="62"/>
      <c r="K19" s="62"/>
      <c r="L19" s="62" t="s">
        <v>745</v>
      </c>
      <c r="M19" s="62"/>
      <c r="N19" s="62"/>
      <c r="O19" s="62"/>
      <c r="P19" s="63" t="s">
        <v>40</v>
      </c>
      <c r="Q19" s="63" t="s">
        <v>148</v>
      </c>
      <c r="R19" s="63">
        <v>48.15</v>
      </c>
      <c r="S19" s="63" t="s">
        <v>42</v>
      </c>
      <c r="T19" s="63" t="s">
        <v>42</v>
      </c>
      <c r="U19" s="65" t="str">
        <f t="shared" si="0"/>
        <v>N/A</v>
      </c>
    </row>
    <row r="20" spans="1:22" ht="75" customHeight="1" thickBot="1">
      <c r="A20" s="56"/>
      <c r="B20" s="61" t="s">
        <v>43</v>
      </c>
      <c r="C20" s="62" t="s">
        <v>746</v>
      </c>
      <c r="D20" s="62"/>
      <c r="E20" s="62"/>
      <c r="F20" s="62"/>
      <c r="G20" s="62"/>
      <c r="H20" s="62"/>
      <c r="I20" s="62" t="s">
        <v>747</v>
      </c>
      <c r="J20" s="62"/>
      <c r="K20" s="62"/>
      <c r="L20" s="62" t="s">
        <v>748</v>
      </c>
      <c r="M20" s="62"/>
      <c r="N20" s="62"/>
      <c r="O20" s="62"/>
      <c r="P20" s="63" t="s">
        <v>40</v>
      </c>
      <c r="Q20" s="63" t="s">
        <v>148</v>
      </c>
      <c r="R20" s="63">
        <v>33.049999999999997</v>
      </c>
      <c r="S20" s="63" t="s">
        <v>42</v>
      </c>
      <c r="T20" s="63" t="s">
        <v>42</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73</v>
      </c>
      <c r="C28" s="96"/>
      <c r="D28" s="96"/>
      <c r="E28" s="96"/>
      <c r="F28" s="96"/>
      <c r="G28" s="96"/>
      <c r="H28" s="96"/>
      <c r="I28" s="96"/>
      <c r="J28" s="96"/>
      <c r="K28" s="96"/>
      <c r="L28" s="96"/>
      <c r="M28" s="96"/>
      <c r="N28" s="96"/>
      <c r="O28" s="96"/>
      <c r="P28" s="96"/>
      <c r="Q28" s="96"/>
      <c r="R28" s="96"/>
      <c r="S28" s="96"/>
      <c r="T28" s="96"/>
      <c r="U28" s="95"/>
    </row>
    <row r="29" spans="1:22" ht="34.5" customHeight="1">
      <c r="B29" s="94" t="s">
        <v>749</v>
      </c>
      <c r="C29" s="96"/>
      <c r="D29" s="96"/>
      <c r="E29" s="96"/>
      <c r="F29" s="96"/>
      <c r="G29" s="96"/>
      <c r="H29" s="96"/>
      <c r="I29" s="96"/>
      <c r="J29" s="96"/>
      <c r="K29" s="96"/>
      <c r="L29" s="96"/>
      <c r="M29" s="96"/>
      <c r="N29" s="96"/>
      <c r="O29" s="96"/>
      <c r="P29" s="96"/>
      <c r="Q29" s="96"/>
      <c r="R29" s="96"/>
      <c r="S29" s="96"/>
      <c r="T29" s="96"/>
      <c r="U29" s="95"/>
    </row>
    <row r="30" spans="1:22" ht="34.5" customHeight="1">
      <c r="B30" s="94" t="s">
        <v>750</v>
      </c>
      <c r="C30" s="96"/>
      <c r="D30" s="96"/>
      <c r="E30" s="96"/>
      <c r="F30" s="96"/>
      <c r="G30" s="96"/>
      <c r="H30" s="96"/>
      <c r="I30" s="96"/>
      <c r="J30" s="96"/>
      <c r="K30" s="96"/>
      <c r="L30" s="96"/>
      <c r="M30" s="96"/>
      <c r="N30" s="96"/>
      <c r="O30" s="96"/>
      <c r="P30" s="96"/>
      <c r="Q30" s="96"/>
      <c r="R30" s="96"/>
      <c r="S30" s="96"/>
      <c r="T30" s="96"/>
      <c r="U30" s="95"/>
    </row>
    <row r="31" spans="1:22" ht="34.5" customHeight="1">
      <c r="B31" s="94" t="s">
        <v>751</v>
      </c>
      <c r="C31" s="96"/>
      <c r="D31" s="96"/>
      <c r="E31" s="96"/>
      <c r="F31" s="96"/>
      <c r="G31" s="96"/>
      <c r="H31" s="96"/>
      <c r="I31" s="96"/>
      <c r="J31" s="96"/>
      <c r="K31" s="96"/>
      <c r="L31" s="96"/>
      <c r="M31" s="96"/>
      <c r="N31" s="96"/>
      <c r="O31" s="96"/>
      <c r="P31" s="96"/>
      <c r="Q31" s="96"/>
      <c r="R31" s="96"/>
      <c r="S31" s="96"/>
      <c r="T31" s="96"/>
      <c r="U31" s="95"/>
    </row>
    <row r="32" spans="1:22" ht="34.5" customHeight="1">
      <c r="B32" s="94" t="s">
        <v>752</v>
      </c>
      <c r="C32" s="96"/>
      <c r="D32" s="96"/>
      <c r="E32" s="96"/>
      <c r="F32" s="96"/>
      <c r="G32" s="96"/>
      <c r="H32" s="96"/>
      <c r="I32" s="96"/>
      <c r="J32" s="96"/>
      <c r="K32" s="96"/>
      <c r="L32" s="96"/>
      <c r="M32" s="96"/>
      <c r="N32" s="96"/>
      <c r="O32" s="96"/>
      <c r="P32" s="96"/>
      <c r="Q32" s="96"/>
      <c r="R32" s="96"/>
      <c r="S32" s="96"/>
      <c r="T32" s="96"/>
      <c r="U32" s="95"/>
    </row>
    <row r="33" spans="2:21" ht="34.5" customHeight="1">
      <c r="B33" s="94" t="s">
        <v>753</v>
      </c>
      <c r="C33" s="96"/>
      <c r="D33" s="96"/>
      <c r="E33" s="96"/>
      <c r="F33" s="96"/>
      <c r="G33" s="96"/>
      <c r="H33" s="96"/>
      <c r="I33" s="96"/>
      <c r="J33" s="96"/>
      <c r="K33" s="96"/>
      <c r="L33" s="96"/>
      <c r="M33" s="96"/>
      <c r="N33" s="96"/>
      <c r="O33" s="96"/>
      <c r="P33" s="96"/>
      <c r="Q33" s="96"/>
      <c r="R33" s="96"/>
      <c r="S33" s="96"/>
      <c r="T33" s="96"/>
      <c r="U33" s="95"/>
    </row>
    <row r="34" spans="2:21" ht="34.5" customHeight="1">
      <c r="B34" s="94" t="s">
        <v>754</v>
      </c>
      <c r="C34" s="96"/>
      <c r="D34" s="96"/>
      <c r="E34" s="96"/>
      <c r="F34" s="96"/>
      <c r="G34" s="96"/>
      <c r="H34" s="96"/>
      <c r="I34" s="96"/>
      <c r="J34" s="96"/>
      <c r="K34" s="96"/>
      <c r="L34" s="96"/>
      <c r="M34" s="96"/>
      <c r="N34" s="96"/>
      <c r="O34" s="96"/>
      <c r="P34" s="96"/>
      <c r="Q34" s="96"/>
      <c r="R34" s="96"/>
      <c r="S34" s="96"/>
      <c r="T34" s="96"/>
      <c r="U34" s="95"/>
    </row>
    <row r="35" spans="2:21" ht="34.5" customHeight="1">
      <c r="B35" s="94" t="s">
        <v>755</v>
      </c>
      <c r="C35" s="96"/>
      <c r="D35" s="96"/>
      <c r="E35" s="96"/>
      <c r="F35" s="96"/>
      <c r="G35" s="96"/>
      <c r="H35" s="96"/>
      <c r="I35" s="96"/>
      <c r="J35" s="96"/>
      <c r="K35" s="96"/>
      <c r="L35" s="96"/>
      <c r="M35" s="96"/>
      <c r="N35" s="96"/>
      <c r="O35" s="96"/>
      <c r="P35" s="96"/>
      <c r="Q35" s="96"/>
      <c r="R35" s="96"/>
      <c r="S35" s="96"/>
      <c r="T35" s="96"/>
      <c r="U35" s="95"/>
    </row>
    <row r="36" spans="2:21" ht="34.5" customHeight="1">
      <c r="B36" s="94" t="s">
        <v>756</v>
      </c>
      <c r="C36" s="96"/>
      <c r="D36" s="96"/>
      <c r="E36" s="96"/>
      <c r="F36" s="96"/>
      <c r="G36" s="96"/>
      <c r="H36" s="96"/>
      <c r="I36" s="96"/>
      <c r="J36" s="96"/>
      <c r="K36" s="96"/>
      <c r="L36" s="96"/>
      <c r="M36" s="96"/>
      <c r="N36" s="96"/>
      <c r="O36" s="96"/>
      <c r="P36" s="96"/>
      <c r="Q36" s="96"/>
      <c r="R36" s="96"/>
      <c r="S36" s="96"/>
      <c r="T36" s="96"/>
      <c r="U36" s="95"/>
    </row>
    <row r="37" spans="2:21" ht="34.5" customHeight="1" thickBot="1">
      <c r="B37" s="97" t="s">
        <v>757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8" style="1" customWidth="1"/>
    <col min="9" max="9" width="7.33203125" style="1" customWidth="1"/>
    <col min="10" max="10" width="8.77734375" style="1" customWidth="1"/>
    <col min="11" max="11" width="24" style="1" customWidth="1"/>
    <col min="12" max="12" width="8.6640625" style="1" customWidth="1"/>
    <col min="13" max="13" width="6.77734375" style="1" customWidth="1"/>
    <col min="14" max="14" width="9.21875" style="1" customWidth="1"/>
    <col min="15" max="15" width="29.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758</v>
      </c>
      <c r="D4" s="15" t="s">
        <v>759</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761</v>
      </c>
      <c r="Q6" s="25"/>
      <c r="R6" s="29"/>
      <c r="S6" s="28" t="s">
        <v>20</v>
      </c>
      <c r="T6" s="25" t="s">
        <v>762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763</v>
      </c>
      <c r="D11" s="58"/>
      <c r="E11" s="58"/>
      <c r="F11" s="58"/>
      <c r="G11" s="58"/>
      <c r="H11" s="58"/>
      <c r="I11" s="58" t="s">
        <v>764</v>
      </c>
      <c r="J11" s="58"/>
      <c r="K11" s="58"/>
      <c r="L11" s="58" t="s">
        <v>765</v>
      </c>
      <c r="M11" s="58"/>
      <c r="N11" s="58"/>
      <c r="O11" s="58"/>
      <c r="P11" s="59" t="s">
        <v>97</v>
      </c>
      <c r="Q11" s="59" t="s">
        <v>41</v>
      </c>
      <c r="R11" s="59">
        <v>88.31</v>
      </c>
      <c r="S11" s="59" t="s">
        <v>42</v>
      </c>
      <c r="T11" s="59" t="s">
        <v>42</v>
      </c>
      <c r="U11" s="60" t="str">
        <f t="shared" ref="U11:U35" si="0">IF(ISERR(T11/S11*100),"N/A",T11/S11*100)</f>
        <v>N/A</v>
      </c>
    </row>
    <row r="12" spans="1:34" ht="75" customHeight="1" thickTop="1" thickBot="1">
      <c r="A12" s="56"/>
      <c r="B12" s="57" t="s">
        <v>46</v>
      </c>
      <c r="C12" s="58" t="s">
        <v>766</v>
      </c>
      <c r="D12" s="58"/>
      <c r="E12" s="58"/>
      <c r="F12" s="58"/>
      <c r="G12" s="58"/>
      <c r="H12" s="58"/>
      <c r="I12" s="58" t="s">
        <v>767</v>
      </c>
      <c r="J12" s="58"/>
      <c r="K12" s="58"/>
      <c r="L12" s="58" t="s">
        <v>768</v>
      </c>
      <c r="M12" s="58"/>
      <c r="N12" s="58"/>
      <c r="O12" s="58"/>
      <c r="P12" s="59" t="s">
        <v>97</v>
      </c>
      <c r="Q12" s="59" t="s">
        <v>41</v>
      </c>
      <c r="R12" s="59">
        <v>3.58</v>
      </c>
      <c r="S12" s="59" t="s">
        <v>42</v>
      </c>
      <c r="T12" s="59" t="s">
        <v>42</v>
      </c>
      <c r="U12" s="60" t="str">
        <f t="shared" si="0"/>
        <v>N/A</v>
      </c>
    </row>
    <row r="13" spans="1:34" ht="75" customHeight="1" thickTop="1">
      <c r="A13" s="56"/>
      <c r="B13" s="57" t="s">
        <v>51</v>
      </c>
      <c r="C13" s="58" t="s">
        <v>769</v>
      </c>
      <c r="D13" s="58"/>
      <c r="E13" s="58"/>
      <c r="F13" s="58"/>
      <c r="G13" s="58"/>
      <c r="H13" s="58"/>
      <c r="I13" s="58" t="s">
        <v>770</v>
      </c>
      <c r="J13" s="58"/>
      <c r="K13" s="58"/>
      <c r="L13" s="58" t="s">
        <v>771</v>
      </c>
      <c r="M13" s="58"/>
      <c r="N13" s="58"/>
      <c r="O13" s="58"/>
      <c r="P13" s="59" t="s">
        <v>40</v>
      </c>
      <c r="Q13" s="59" t="s">
        <v>41</v>
      </c>
      <c r="R13" s="59">
        <v>77.209999999999994</v>
      </c>
      <c r="S13" s="59" t="s">
        <v>42</v>
      </c>
      <c r="T13" s="59" t="s">
        <v>42</v>
      </c>
      <c r="U13" s="60" t="str">
        <f t="shared" si="0"/>
        <v>N/A</v>
      </c>
    </row>
    <row r="14" spans="1:34" ht="75" customHeight="1">
      <c r="A14" s="56"/>
      <c r="B14" s="61" t="s">
        <v>43</v>
      </c>
      <c r="C14" s="62" t="s">
        <v>43</v>
      </c>
      <c r="D14" s="62"/>
      <c r="E14" s="62"/>
      <c r="F14" s="62"/>
      <c r="G14" s="62"/>
      <c r="H14" s="62"/>
      <c r="I14" s="62" t="s">
        <v>772</v>
      </c>
      <c r="J14" s="62"/>
      <c r="K14" s="62"/>
      <c r="L14" s="62" t="s">
        <v>773</v>
      </c>
      <c r="M14" s="62"/>
      <c r="N14" s="62"/>
      <c r="O14" s="62"/>
      <c r="P14" s="63" t="s">
        <v>40</v>
      </c>
      <c r="Q14" s="63" t="s">
        <v>152</v>
      </c>
      <c r="R14" s="63">
        <v>100</v>
      </c>
      <c r="S14" s="63" t="s">
        <v>42</v>
      </c>
      <c r="T14" s="63" t="s">
        <v>42</v>
      </c>
      <c r="U14" s="65" t="str">
        <f t="shared" si="0"/>
        <v>N/A</v>
      </c>
    </row>
    <row r="15" spans="1:34" ht="75" customHeight="1">
      <c r="A15" s="56"/>
      <c r="B15" s="61" t="s">
        <v>43</v>
      </c>
      <c r="C15" s="62" t="s">
        <v>43</v>
      </c>
      <c r="D15" s="62"/>
      <c r="E15" s="62"/>
      <c r="F15" s="62"/>
      <c r="G15" s="62"/>
      <c r="H15" s="62"/>
      <c r="I15" s="62" t="s">
        <v>774</v>
      </c>
      <c r="J15" s="62"/>
      <c r="K15" s="62"/>
      <c r="L15" s="62" t="s">
        <v>775</v>
      </c>
      <c r="M15" s="62"/>
      <c r="N15" s="62"/>
      <c r="O15" s="62"/>
      <c r="P15" s="63" t="s">
        <v>40</v>
      </c>
      <c r="Q15" s="63" t="s">
        <v>148</v>
      </c>
      <c r="R15" s="63">
        <v>15.88</v>
      </c>
      <c r="S15" s="63" t="s">
        <v>42</v>
      </c>
      <c r="T15" s="63" t="s">
        <v>42</v>
      </c>
      <c r="U15" s="65" t="str">
        <f t="shared" si="0"/>
        <v>N/A</v>
      </c>
    </row>
    <row r="16" spans="1:34" ht="75" customHeight="1">
      <c r="A16" s="56"/>
      <c r="B16" s="61" t="s">
        <v>43</v>
      </c>
      <c r="C16" s="62" t="s">
        <v>43</v>
      </c>
      <c r="D16" s="62"/>
      <c r="E16" s="62"/>
      <c r="F16" s="62"/>
      <c r="G16" s="62"/>
      <c r="H16" s="62"/>
      <c r="I16" s="62" t="s">
        <v>776</v>
      </c>
      <c r="J16" s="62"/>
      <c r="K16" s="62"/>
      <c r="L16" s="62" t="s">
        <v>777</v>
      </c>
      <c r="M16" s="62"/>
      <c r="N16" s="62"/>
      <c r="O16" s="62"/>
      <c r="P16" s="63" t="s">
        <v>40</v>
      </c>
      <c r="Q16" s="63" t="s">
        <v>41</v>
      </c>
      <c r="R16" s="63">
        <v>28.57</v>
      </c>
      <c r="S16" s="63" t="s">
        <v>42</v>
      </c>
      <c r="T16" s="63" t="s">
        <v>42</v>
      </c>
      <c r="U16" s="65" t="str">
        <f t="shared" si="0"/>
        <v>N/A</v>
      </c>
    </row>
    <row r="17" spans="1:21" ht="75" customHeight="1">
      <c r="A17" s="56"/>
      <c r="B17" s="61" t="s">
        <v>43</v>
      </c>
      <c r="C17" s="62" t="s">
        <v>778</v>
      </c>
      <c r="D17" s="62"/>
      <c r="E17" s="62"/>
      <c r="F17" s="62"/>
      <c r="G17" s="62"/>
      <c r="H17" s="62"/>
      <c r="I17" s="62" t="s">
        <v>779</v>
      </c>
      <c r="J17" s="62"/>
      <c r="K17" s="62"/>
      <c r="L17" s="62" t="s">
        <v>780</v>
      </c>
      <c r="M17" s="62"/>
      <c r="N17" s="62"/>
      <c r="O17" s="62"/>
      <c r="P17" s="63" t="s">
        <v>40</v>
      </c>
      <c r="Q17" s="63" t="s">
        <v>55</v>
      </c>
      <c r="R17" s="63">
        <v>100</v>
      </c>
      <c r="S17" s="63" t="s">
        <v>42</v>
      </c>
      <c r="T17" s="63" t="s">
        <v>42</v>
      </c>
      <c r="U17" s="65" t="str">
        <f t="shared" si="0"/>
        <v>N/A</v>
      </c>
    </row>
    <row r="18" spans="1:21" ht="75" customHeight="1">
      <c r="A18" s="56"/>
      <c r="B18" s="61" t="s">
        <v>43</v>
      </c>
      <c r="C18" s="62" t="s">
        <v>781</v>
      </c>
      <c r="D18" s="62"/>
      <c r="E18" s="62"/>
      <c r="F18" s="62"/>
      <c r="G18" s="62"/>
      <c r="H18" s="62"/>
      <c r="I18" s="62" t="s">
        <v>782</v>
      </c>
      <c r="J18" s="62"/>
      <c r="K18" s="62"/>
      <c r="L18" s="62" t="s">
        <v>783</v>
      </c>
      <c r="M18" s="62"/>
      <c r="N18" s="62"/>
      <c r="O18" s="62"/>
      <c r="P18" s="63" t="s">
        <v>40</v>
      </c>
      <c r="Q18" s="63" t="s">
        <v>60</v>
      </c>
      <c r="R18" s="63">
        <v>42.03</v>
      </c>
      <c r="S18" s="63" t="s">
        <v>42</v>
      </c>
      <c r="T18" s="63" t="s">
        <v>42</v>
      </c>
      <c r="U18" s="65" t="str">
        <f t="shared" si="0"/>
        <v>N/A</v>
      </c>
    </row>
    <row r="19" spans="1:21" ht="75" customHeight="1">
      <c r="A19" s="56"/>
      <c r="B19" s="61" t="s">
        <v>43</v>
      </c>
      <c r="C19" s="62" t="s">
        <v>784</v>
      </c>
      <c r="D19" s="62"/>
      <c r="E19" s="62"/>
      <c r="F19" s="62"/>
      <c r="G19" s="62"/>
      <c r="H19" s="62"/>
      <c r="I19" s="62" t="s">
        <v>785</v>
      </c>
      <c r="J19" s="62"/>
      <c r="K19" s="62"/>
      <c r="L19" s="62" t="s">
        <v>786</v>
      </c>
      <c r="M19" s="62"/>
      <c r="N19" s="62"/>
      <c r="O19" s="62"/>
      <c r="P19" s="63" t="s">
        <v>40</v>
      </c>
      <c r="Q19" s="63" t="s">
        <v>135</v>
      </c>
      <c r="R19" s="63">
        <v>100</v>
      </c>
      <c r="S19" s="63" t="s">
        <v>42</v>
      </c>
      <c r="T19" s="63" t="s">
        <v>42</v>
      </c>
      <c r="U19" s="65" t="str">
        <f t="shared" si="0"/>
        <v>N/A</v>
      </c>
    </row>
    <row r="20" spans="1:21" ht="75" customHeight="1">
      <c r="A20" s="56"/>
      <c r="B20" s="61" t="s">
        <v>43</v>
      </c>
      <c r="C20" s="62" t="s">
        <v>43</v>
      </c>
      <c r="D20" s="62"/>
      <c r="E20" s="62"/>
      <c r="F20" s="62"/>
      <c r="G20" s="62"/>
      <c r="H20" s="62"/>
      <c r="I20" s="62" t="s">
        <v>787</v>
      </c>
      <c r="J20" s="62"/>
      <c r="K20" s="62"/>
      <c r="L20" s="62" t="s">
        <v>788</v>
      </c>
      <c r="M20" s="62"/>
      <c r="N20" s="62"/>
      <c r="O20" s="62"/>
      <c r="P20" s="63" t="s">
        <v>40</v>
      </c>
      <c r="Q20" s="63" t="s">
        <v>135</v>
      </c>
      <c r="R20" s="63">
        <v>100</v>
      </c>
      <c r="S20" s="63" t="s">
        <v>42</v>
      </c>
      <c r="T20" s="63" t="s">
        <v>42</v>
      </c>
      <c r="U20" s="65" t="str">
        <f t="shared" si="0"/>
        <v>N/A</v>
      </c>
    </row>
    <row r="21" spans="1:21" ht="75" customHeight="1">
      <c r="A21" s="56"/>
      <c r="B21" s="61" t="s">
        <v>43</v>
      </c>
      <c r="C21" s="62" t="s">
        <v>43</v>
      </c>
      <c r="D21" s="62"/>
      <c r="E21" s="62"/>
      <c r="F21" s="62"/>
      <c r="G21" s="62"/>
      <c r="H21" s="62"/>
      <c r="I21" s="62" t="s">
        <v>789</v>
      </c>
      <c r="J21" s="62"/>
      <c r="K21" s="62"/>
      <c r="L21" s="62" t="s">
        <v>790</v>
      </c>
      <c r="M21" s="62"/>
      <c r="N21" s="62"/>
      <c r="O21" s="62"/>
      <c r="P21" s="63" t="s">
        <v>40</v>
      </c>
      <c r="Q21" s="63" t="s">
        <v>135</v>
      </c>
      <c r="R21" s="63">
        <v>100</v>
      </c>
      <c r="S21" s="63" t="s">
        <v>42</v>
      </c>
      <c r="T21" s="63" t="s">
        <v>42</v>
      </c>
      <c r="U21" s="65" t="str">
        <f t="shared" si="0"/>
        <v>N/A</v>
      </c>
    </row>
    <row r="22" spans="1:21" ht="75" customHeight="1">
      <c r="A22" s="56"/>
      <c r="B22" s="61" t="s">
        <v>43</v>
      </c>
      <c r="C22" s="62" t="s">
        <v>43</v>
      </c>
      <c r="D22" s="62"/>
      <c r="E22" s="62"/>
      <c r="F22" s="62"/>
      <c r="G22" s="62"/>
      <c r="H22" s="62"/>
      <c r="I22" s="62" t="s">
        <v>791</v>
      </c>
      <c r="J22" s="62"/>
      <c r="K22" s="62"/>
      <c r="L22" s="62" t="s">
        <v>792</v>
      </c>
      <c r="M22" s="62"/>
      <c r="N22" s="62"/>
      <c r="O22" s="62"/>
      <c r="P22" s="63" t="s">
        <v>40</v>
      </c>
      <c r="Q22" s="63" t="s">
        <v>55</v>
      </c>
      <c r="R22" s="63">
        <v>100</v>
      </c>
      <c r="S22" s="63" t="s">
        <v>42</v>
      </c>
      <c r="T22" s="63" t="s">
        <v>42</v>
      </c>
      <c r="U22" s="65" t="str">
        <f t="shared" si="0"/>
        <v>N/A</v>
      </c>
    </row>
    <row r="23" spans="1:21" ht="75" customHeight="1" thickBot="1">
      <c r="A23" s="56"/>
      <c r="B23" s="61" t="s">
        <v>43</v>
      </c>
      <c r="C23" s="62" t="s">
        <v>793</v>
      </c>
      <c r="D23" s="62"/>
      <c r="E23" s="62"/>
      <c r="F23" s="62"/>
      <c r="G23" s="62"/>
      <c r="H23" s="62"/>
      <c r="I23" s="62" t="s">
        <v>794</v>
      </c>
      <c r="J23" s="62"/>
      <c r="K23" s="62"/>
      <c r="L23" s="62" t="s">
        <v>795</v>
      </c>
      <c r="M23" s="62"/>
      <c r="N23" s="62"/>
      <c r="O23" s="62"/>
      <c r="P23" s="63" t="s">
        <v>40</v>
      </c>
      <c r="Q23" s="63" t="s">
        <v>135</v>
      </c>
      <c r="R23" s="63">
        <v>36</v>
      </c>
      <c r="S23" s="63" t="s">
        <v>42</v>
      </c>
      <c r="T23" s="63" t="s">
        <v>42</v>
      </c>
      <c r="U23" s="65" t="str">
        <f t="shared" si="0"/>
        <v>N/A</v>
      </c>
    </row>
    <row r="24" spans="1:21" ht="75" customHeight="1" thickTop="1">
      <c r="A24" s="56"/>
      <c r="B24" s="57" t="s">
        <v>56</v>
      </c>
      <c r="C24" s="58" t="s">
        <v>796</v>
      </c>
      <c r="D24" s="58"/>
      <c r="E24" s="58"/>
      <c r="F24" s="58"/>
      <c r="G24" s="58"/>
      <c r="H24" s="58"/>
      <c r="I24" s="58" t="s">
        <v>797</v>
      </c>
      <c r="J24" s="58"/>
      <c r="K24" s="58"/>
      <c r="L24" s="58" t="s">
        <v>798</v>
      </c>
      <c r="M24" s="58"/>
      <c r="N24" s="58"/>
      <c r="O24" s="58"/>
      <c r="P24" s="59" t="s">
        <v>40</v>
      </c>
      <c r="Q24" s="59" t="s">
        <v>60</v>
      </c>
      <c r="R24" s="59">
        <v>100</v>
      </c>
      <c r="S24" s="59" t="s">
        <v>42</v>
      </c>
      <c r="T24" s="59" t="s">
        <v>42</v>
      </c>
      <c r="U24" s="60" t="str">
        <f t="shared" si="0"/>
        <v>N/A</v>
      </c>
    </row>
    <row r="25" spans="1:21" ht="75" customHeight="1">
      <c r="A25" s="56"/>
      <c r="B25" s="61" t="s">
        <v>43</v>
      </c>
      <c r="C25" s="62" t="s">
        <v>799</v>
      </c>
      <c r="D25" s="62"/>
      <c r="E25" s="62"/>
      <c r="F25" s="62"/>
      <c r="G25" s="62"/>
      <c r="H25" s="62"/>
      <c r="I25" s="62" t="s">
        <v>800</v>
      </c>
      <c r="J25" s="62"/>
      <c r="K25" s="62"/>
      <c r="L25" s="62" t="s">
        <v>801</v>
      </c>
      <c r="M25" s="62"/>
      <c r="N25" s="62"/>
      <c r="O25" s="62"/>
      <c r="P25" s="63" t="s">
        <v>40</v>
      </c>
      <c r="Q25" s="63" t="s">
        <v>152</v>
      </c>
      <c r="R25" s="63">
        <v>100</v>
      </c>
      <c r="S25" s="63" t="s">
        <v>42</v>
      </c>
      <c r="T25" s="63" t="s">
        <v>42</v>
      </c>
      <c r="U25" s="65" t="str">
        <f t="shared" si="0"/>
        <v>N/A</v>
      </c>
    </row>
    <row r="26" spans="1:21" ht="75" customHeight="1">
      <c r="A26" s="56"/>
      <c r="B26" s="61" t="s">
        <v>43</v>
      </c>
      <c r="C26" s="62" t="s">
        <v>802</v>
      </c>
      <c r="D26" s="62"/>
      <c r="E26" s="62"/>
      <c r="F26" s="62"/>
      <c r="G26" s="62"/>
      <c r="H26" s="62"/>
      <c r="I26" s="62" t="s">
        <v>803</v>
      </c>
      <c r="J26" s="62"/>
      <c r="K26" s="62"/>
      <c r="L26" s="62" t="s">
        <v>804</v>
      </c>
      <c r="M26" s="62"/>
      <c r="N26" s="62"/>
      <c r="O26" s="62"/>
      <c r="P26" s="63" t="s">
        <v>40</v>
      </c>
      <c r="Q26" s="63" t="s">
        <v>148</v>
      </c>
      <c r="R26" s="63">
        <v>100</v>
      </c>
      <c r="S26" s="63" t="s">
        <v>42</v>
      </c>
      <c r="T26" s="63" t="s">
        <v>42</v>
      </c>
      <c r="U26" s="65" t="str">
        <f t="shared" si="0"/>
        <v>N/A</v>
      </c>
    </row>
    <row r="27" spans="1:21" ht="75" customHeight="1">
      <c r="A27" s="56"/>
      <c r="B27" s="61" t="s">
        <v>43</v>
      </c>
      <c r="C27" s="62" t="s">
        <v>805</v>
      </c>
      <c r="D27" s="62"/>
      <c r="E27" s="62"/>
      <c r="F27" s="62"/>
      <c r="G27" s="62"/>
      <c r="H27" s="62"/>
      <c r="I27" s="62" t="s">
        <v>806</v>
      </c>
      <c r="J27" s="62"/>
      <c r="K27" s="62"/>
      <c r="L27" s="62" t="s">
        <v>807</v>
      </c>
      <c r="M27" s="62"/>
      <c r="N27" s="62"/>
      <c r="O27" s="62"/>
      <c r="P27" s="63" t="s">
        <v>40</v>
      </c>
      <c r="Q27" s="63" t="s">
        <v>60</v>
      </c>
      <c r="R27" s="63">
        <v>100</v>
      </c>
      <c r="S27" s="63" t="s">
        <v>42</v>
      </c>
      <c r="T27" s="63" t="s">
        <v>42</v>
      </c>
      <c r="U27" s="65" t="str">
        <f t="shared" si="0"/>
        <v>N/A</v>
      </c>
    </row>
    <row r="28" spans="1:21" ht="75" customHeight="1">
      <c r="A28" s="56"/>
      <c r="B28" s="61" t="s">
        <v>43</v>
      </c>
      <c r="C28" s="62" t="s">
        <v>808</v>
      </c>
      <c r="D28" s="62"/>
      <c r="E28" s="62"/>
      <c r="F28" s="62"/>
      <c r="G28" s="62"/>
      <c r="H28" s="62"/>
      <c r="I28" s="62" t="s">
        <v>809</v>
      </c>
      <c r="J28" s="62"/>
      <c r="K28" s="62"/>
      <c r="L28" s="62" t="s">
        <v>810</v>
      </c>
      <c r="M28" s="62"/>
      <c r="N28" s="62"/>
      <c r="O28" s="62"/>
      <c r="P28" s="63" t="s">
        <v>40</v>
      </c>
      <c r="Q28" s="63" t="s">
        <v>60</v>
      </c>
      <c r="R28" s="63">
        <v>100</v>
      </c>
      <c r="S28" s="63" t="s">
        <v>42</v>
      </c>
      <c r="T28" s="63" t="s">
        <v>42</v>
      </c>
      <c r="U28" s="65" t="str">
        <f t="shared" si="0"/>
        <v>N/A</v>
      </c>
    </row>
    <row r="29" spans="1:21" ht="75" customHeight="1">
      <c r="A29" s="56"/>
      <c r="B29" s="61" t="s">
        <v>43</v>
      </c>
      <c r="C29" s="62" t="s">
        <v>811</v>
      </c>
      <c r="D29" s="62"/>
      <c r="E29" s="62"/>
      <c r="F29" s="62"/>
      <c r="G29" s="62"/>
      <c r="H29" s="62"/>
      <c r="I29" s="62" t="s">
        <v>812</v>
      </c>
      <c r="J29" s="62"/>
      <c r="K29" s="62"/>
      <c r="L29" s="62" t="s">
        <v>813</v>
      </c>
      <c r="M29" s="62"/>
      <c r="N29" s="62"/>
      <c r="O29" s="62"/>
      <c r="P29" s="63" t="s">
        <v>40</v>
      </c>
      <c r="Q29" s="63" t="s">
        <v>60</v>
      </c>
      <c r="R29" s="63">
        <v>73.430000000000007</v>
      </c>
      <c r="S29" s="63" t="s">
        <v>42</v>
      </c>
      <c r="T29" s="63" t="s">
        <v>42</v>
      </c>
      <c r="U29" s="65" t="str">
        <f t="shared" si="0"/>
        <v>N/A</v>
      </c>
    </row>
    <row r="30" spans="1:21" ht="75" customHeight="1">
      <c r="A30" s="56"/>
      <c r="B30" s="61" t="s">
        <v>43</v>
      </c>
      <c r="C30" s="62" t="s">
        <v>814</v>
      </c>
      <c r="D30" s="62"/>
      <c r="E30" s="62"/>
      <c r="F30" s="62"/>
      <c r="G30" s="62"/>
      <c r="H30" s="62"/>
      <c r="I30" s="62" t="s">
        <v>815</v>
      </c>
      <c r="J30" s="62"/>
      <c r="K30" s="62"/>
      <c r="L30" s="62" t="s">
        <v>816</v>
      </c>
      <c r="M30" s="62"/>
      <c r="N30" s="62"/>
      <c r="O30" s="62"/>
      <c r="P30" s="63" t="s">
        <v>40</v>
      </c>
      <c r="Q30" s="63" t="s">
        <v>152</v>
      </c>
      <c r="R30" s="63">
        <v>100</v>
      </c>
      <c r="S30" s="63" t="s">
        <v>42</v>
      </c>
      <c r="T30" s="63" t="s">
        <v>42</v>
      </c>
      <c r="U30" s="65" t="str">
        <f t="shared" si="0"/>
        <v>N/A</v>
      </c>
    </row>
    <row r="31" spans="1:21" ht="75" customHeight="1">
      <c r="A31" s="56"/>
      <c r="B31" s="61" t="s">
        <v>43</v>
      </c>
      <c r="C31" s="62" t="s">
        <v>817</v>
      </c>
      <c r="D31" s="62"/>
      <c r="E31" s="62"/>
      <c r="F31" s="62"/>
      <c r="G31" s="62"/>
      <c r="H31" s="62"/>
      <c r="I31" s="62" t="s">
        <v>818</v>
      </c>
      <c r="J31" s="62"/>
      <c r="K31" s="62"/>
      <c r="L31" s="62" t="s">
        <v>819</v>
      </c>
      <c r="M31" s="62"/>
      <c r="N31" s="62"/>
      <c r="O31" s="62"/>
      <c r="P31" s="63" t="s">
        <v>40</v>
      </c>
      <c r="Q31" s="63" t="s">
        <v>60</v>
      </c>
      <c r="R31" s="63">
        <v>100</v>
      </c>
      <c r="S31" s="63" t="s">
        <v>42</v>
      </c>
      <c r="T31" s="63" t="s">
        <v>42</v>
      </c>
      <c r="U31" s="65" t="str">
        <f t="shared" si="0"/>
        <v>N/A</v>
      </c>
    </row>
    <row r="32" spans="1:21" ht="75" customHeight="1">
      <c r="A32" s="56"/>
      <c r="B32" s="61" t="s">
        <v>43</v>
      </c>
      <c r="C32" s="62" t="s">
        <v>820</v>
      </c>
      <c r="D32" s="62"/>
      <c r="E32" s="62"/>
      <c r="F32" s="62"/>
      <c r="G32" s="62"/>
      <c r="H32" s="62"/>
      <c r="I32" s="62" t="s">
        <v>821</v>
      </c>
      <c r="J32" s="62"/>
      <c r="K32" s="62"/>
      <c r="L32" s="62" t="s">
        <v>822</v>
      </c>
      <c r="M32" s="62"/>
      <c r="N32" s="62"/>
      <c r="O32" s="62"/>
      <c r="P32" s="63" t="s">
        <v>40</v>
      </c>
      <c r="Q32" s="63" t="s">
        <v>60</v>
      </c>
      <c r="R32" s="63">
        <v>100</v>
      </c>
      <c r="S32" s="63" t="s">
        <v>42</v>
      </c>
      <c r="T32" s="63" t="s">
        <v>42</v>
      </c>
      <c r="U32" s="65" t="str">
        <f t="shared" si="0"/>
        <v>N/A</v>
      </c>
    </row>
    <row r="33" spans="1:22" ht="75" customHeight="1">
      <c r="A33" s="56"/>
      <c r="B33" s="61" t="s">
        <v>43</v>
      </c>
      <c r="C33" s="62" t="s">
        <v>823</v>
      </c>
      <c r="D33" s="62"/>
      <c r="E33" s="62"/>
      <c r="F33" s="62"/>
      <c r="G33" s="62"/>
      <c r="H33" s="62"/>
      <c r="I33" s="62" t="s">
        <v>824</v>
      </c>
      <c r="J33" s="62"/>
      <c r="K33" s="62"/>
      <c r="L33" s="62" t="s">
        <v>825</v>
      </c>
      <c r="M33" s="62"/>
      <c r="N33" s="62"/>
      <c r="O33" s="62"/>
      <c r="P33" s="63" t="s">
        <v>40</v>
      </c>
      <c r="Q33" s="63" t="s">
        <v>60</v>
      </c>
      <c r="R33" s="63">
        <v>100</v>
      </c>
      <c r="S33" s="63" t="s">
        <v>42</v>
      </c>
      <c r="T33" s="63" t="s">
        <v>42</v>
      </c>
      <c r="U33" s="65" t="str">
        <f t="shared" si="0"/>
        <v>N/A</v>
      </c>
    </row>
    <row r="34" spans="1:22" ht="75" customHeight="1">
      <c r="A34" s="56"/>
      <c r="B34" s="61" t="s">
        <v>43</v>
      </c>
      <c r="C34" s="62" t="s">
        <v>826</v>
      </c>
      <c r="D34" s="62"/>
      <c r="E34" s="62"/>
      <c r="F34" s="62"/>
      <c r="G34" s="62"/>
      <c r="H34" s="62"/>
      <c r="I34" s="62" t="s">
        <v>827</v>
      </c>
      <c r="J34" s="62"/>
      <c r="K34" s="62"/>
      <c r="L34" s="62" t="s">
        <v>828</v>
      </c>
      <c r="M34" s="62"/>
      <c r="N34" s="62"/>
      <c r="O34" s="62"/>
      <c r="P34" s="63" t="s">
        <v>40</v>
      </c>
      <c r="Q34" s="63" t="s">
        <v>60</v>
      </c>
      <c r="R34" s="63">
        <v>100</v>
      </c>
      <c r="S34" s="63" t="s">
        <v>42</v>
      </c>
      <c r="T34" s="63" t="s">
        <v>42</v>
      </c>
      <c r="U34" s="65" t="str">
        <f t="shared" si="0"/>
        <v>N/A</v>
      </c>
    </row>
    <row r="35" spans="1:22" ht="75" customHeight="1" thickBot="1">
      <c r="A35" s="56"/>
      <c r="B35" s="61" t="s">
        <v>43</v>
      </c>
      <c r="C35" s="62" t="s">
        <v>829</v>
      </c>
      <c r="D35" s="62"/>
      <c r="E35" s="62"/>
      <c r="F35" s="62"/>
      <c r="G35" s="62"/>
      <c r="H35" s="62"/>
      <c r="I35" s="62" t="s">
        <v>830</v>
      </c>
      <c r="J35" s="62"/>
      <c r="K35" s="62"/>
      <c r="L35" s="62" t="s">
        <v>831</v>
      </c>
      <c r="M35" s="62"/>
      <c r="N35" s="62"/>
      <c r="O35" s="62"/>
      <c r="P35" s="63" t="s">
        <v>40</v>
      </c>
      <c r="Q35" s="63" t="s">
        <v>60</v>
      </c>
      <c r="R35" s="63">
        <v>100</v>
      </c>
      <c r="S35" s="63" t="s">
        <v>42</v>
      </c>
      <c r="T35" s="63" t="s">
        <v>42</v>
      </c>
      <c r="U35" s="65" t="str">
        <f t="shared" si="0"/>
        <v>N/A</v>
      </c>
    </row>
    <row r="36" spans="1:22" ht="22.5" customHeight="1" thickTop="1" thickBot="1">
      <c r="B36" s="9" t="s">
        <v>61</v>
      </c>
      <c r="C36" s="10"/>
      <c r="D36" s="10"/>
      <c r="E36" s="10"/>
      <c r="F36" s="10"/>
      <c r="G36" s="10"/>
      <c r="H36" s="11"/>
      <c r="I36" s="11"/>
      <c r="J36" s="11"/>
      <c r="K36" s="11"/>
      <c r="L36" s="11"/>
      <c r="M36" s="11"/>
      <c r="N36" s="11"/>
      <c r="O36" s="11"/>
      <c r="P36" s="11"/>
      <c r="Q36" s="11"/>
      <c r="R36" s="11"/>
      <c r="S36" s="11"/>
      <c r="T36" s="11"/>
      <c r="U36" s="12"/>
      <c r="V36" s="66"/>
    </row>
    <row r="37" spans="1:22" ht="26.25" customHeight="1" thickTop="1">
      <c r="B37" s="67"/>
      <c r="C37" s="68"/>
      <c r="D37" s="68"/>
      <c r="E37" s="68"/>
      <c r="F37" s="68"/>
      <c r="G37" s="68"/>
      <c r="H37" s="69"/>
      <c r="I37" s="69"/>
      <c r="J37" s="69"/>
      <c r="K37" s="69"/>
      <c r="L37" s="69"/>
      <c r="M37" s="69"/>
      <c r="N37" s="69"/>
      <c r="O37" s="69"/>
      <c r="P37" s="70"/>
      <c r="Q37" s="71"/>
      <c r="R37" s="72" t="s">
        <v>62</v>
      </c>
      <c r="S37" s="40" t="s">
        <v>63</v>
      </c>
      <c r="T37" s="72" t="s">
        <v>64</v>
      </c>
      <c r="U37" s="40" t="s">
        <v>65</v>
      </c>
    </row>
    <row r="38" spans="1:22" ht="26.25" customHeight="1" thickBot="1">
      <c r="B38" s="73"/>
      <c r="C38" s="74"/>
      <c r="D38" s="74"/>
      <c r="E38" s="74"/>
      <c r="F38" s="74"/>
      <c r="G38" s="74"/>
      <c r="H38" s="75"/>
      <c r="I38" s="75"/>
      <c r="J38" s="75"/>
      <c r="K38" s="75"/>
      <c r="L38" s="75"/>
      <c r="M38" s="75"/>
      <c r="N38" s="75"/>
      <c r="O38" s="75"/>
      <c r="P38" s="76"/>
      <c r="Q38" s="77"/>
      <c r="R38" s="78" t="s">
        <v>66</v>
      </c>
      <c r="S38" s="77" t="s">
        <v>66</v>
      </c>
      <c r="T38" s="77" t="s">
        <v>66</v>
      </c>
      <c r="U38" s="77" t="s">
        <v>67</v>
      </c>
    </row>
    <row r="39" spans="1:22" ht="13.5" customHeight="1" thickBot="1">
      <c r="B39" s="79" t="s">
        <v>68</v>
      </c>
      <c r="C39" s="80"/>
      <c r="D39" s="80"/>
      <c r="E39" s="81"/>
      <c r="F39" s="81"/>
      <c r="G39" s="81"/>
      <c r="H39" s="82"/>
      <c r="I39" s="82"/>
      <c r="J39" s="82"/>
      <c r="K39" s="82"/>
      <c r="L39" s="82"/>
      <c r="M39" s="82"/>
      <c r="N39" s="82"/>
      <c r="O39" s="82"/>
      <c r="P39" s="83"/>
      <c r="Q39" s="83"/>
      <c r="R39" s="84" t="str">
        <f t="shared" ref="R39:T40" si="1">"N/D"</f>
        <v>N/D</v>
      </c>
      <c r="S39" s="84" t="str">
        <f t="shared" si="1"/>
        <v>N/D</v>
      </c>
      <c r="T39" s="84" t="str">
        <f t="shared" si="1"/>
        <v>N/D</v>
      </c>
      <c r="U39" s="85" t="str">
        <f>+IF(ISERR(T39/S39*100),"N/A",T39/S39*100)</f>
        <v>N/A</v>
      </c>
    </row>
    <row r="40" spans="1:22" ht="13.5" customHeight="1" thickBot="1">
      <c r="B40" s="86" t="s">
        <v>69</v>
      </c>
      <c r="C40" s="87"/>
      <c r="D40" s="87"/>
      <c r="E40" s="88"/>
      <c r="F40" s="88"/>
      <c r="G40" s="88"/>
      <c r="H40" s="89"/>
      <c r="I40" s="89"/>
      <c r="J40" s="89"/>
      <c r="K40" s="89"/>
      <c r="L40" s="89"/>
      <c r="M40" s="89"/>
      <c r="N40" s="89"/>
      <c r="O40" s="89"/>
      <c r="P40" s="90"/>
      <c r="Q40" s="90"/>
      <c r="R40" s="84" t="str">
        <f t="shared" si="1"/>
        <v>N/D</v>
      </c>
      <c r="S40" s="84" t="str">
        <f t="shared" si="1"/>
        <v>N/D</v>
      </c>
      <c r="T40" s="84" t="str">
        <f t="shared" si="1"/>
        <v>N/D</v>
      </c>
      <c r="U40" s="85" t="str">
        <f>+IF(ISERR(T40/S40*100),"N/A",T40/S40*100)</f>
        <v>N/A</v>
      </c>
    </row>
    <row r="41" spans="1:22" ht="14.7" customHeight="1" thickTop="1" thickBot="1">
      <c r="B41" s="9" t="s">
        <v>70</v>
      </c>
      <c r="C41" s="10"/>
      <c r="D41" s="10"/>
      <c r="E41" s="10"/>
      <c r="F41" s="10"/>
      <c r="G41" s="10"/>
      <c r="H41" s="11"/>
      <c r="I41" s="11"/>
      <c r="J41" s="11"/>
      <c r="K41" s="11"/>
      <c r="L41" s="11"/>
      <c r="M41" s="11"/>
      <c r="N41" s="11"/>
      <c r="O41" s="11"/>
      <c r="P41" s="11"/>
      <c r="Q41" s="11"/>
      <c r="R41" s="11"/>
      <c r="S41" s="11"/>
      <c r="T41" s="11"/>
      <c r="U41" s="12"/>
    </row>
    <row r="42" spans="1:22" ht="44.25" customHeight="1" thickTop="1">
      <c r="B42" s="91" t="s">
        <v>71</v>
      </c>
      <c r="C42" s="93"/>
      <c r="D42" s="93"/>
      <c r="E42" s="93"/>
      <c r="F42" s="93"/>
      <c r="G42" s="93"/>
      <c r="H42" s="93"/>
      <c r="I42" s="93"/>
      <c r="J42" s="93"/>
      <c r="K42" s="93"/>
      <c r="L42" s="93"/>
      <c r="M42" s="93"/>
      <c r="N42" s="93"/>
      <c r="O42" s="93"/>
      <c r="P42" s="93"/>
      <c r="Q42" s="93"/>
      <c r="R42" s="93"/>
      <c r="S42" s="93"/>
      <c r="T42" s="93"/>
      <c r="U42" s="92"/>
    </row>
    <row r="43" spans="1:22" ht="34.5" customHeight="1">
      <c r="B43" s="94" t="s">
        <v>832</v>
      </c>
      <c r="C43" s="96"/>
      <c r="D43" s="96"/>
      <c r="E43" s="96"/>
      <c r="F43" s="96"/>
      <c r="G43" s="96"/>
      <c r="H43" s="96"/>
      <c r="I43" s="96"/>
      <c r="J43" s="96"/>
      <c r="K43" s="96"/>
      <c r="L43" s="96"/>
      <c r="M43" s="96"/>
      <c r="N43" s="96"/>
      <c r="O43" s="96"/>
      <c r="P43" s="96"/>
      <c r="Q43" s="96"/>
      <c r="R43" s="96"/>
      <c r="S43" s="96"/>
      <c r="T43" s="96"/>
      <c r="U43" s="95"/>
    </row>
    <row r="44" spans="1:22" ht="34.5" customHeight="1">
      <c r="B44" s="94" t="s">
        <v>833</v>
      </c>
      <c r="C44" s="96"/>
      <c r="D44" s="96"/>
      <c r="E44" s="96"/>
      <c r="F44" s="96"/>
      <c r="G44" s="96"/>
      <c r="H44" s="96"/>
      <c r="I44" s="96"/>
      <c r="J44" s="96"/>
      <c r="K44" s="96"/>
      <c r="L44" s="96"/>
      <c r="M44" s="96"/>
      <c r="N44" s="96"/>
      <c r="O44" s="96"/>
      <c r="P44" s="96"/>
      <c r="Q44" s="96"/>
      <c r="R44" s="96"/>
      <c r="S44" s="96"/>
      <c r="T44" s="96"/>
      <c r="U44" s="95"/>
    </row>
    <row r="45" spans="1:22" ht="19.2" customHeight="1">
      <c r="B45" s="94" t="s">
        <v>834</v>
      </c>
      <c r="C45" s="96"/>
      <c r="D45" s="96"/>
      <c r="E45" s="96"/>
      <c r="F45" s="96"/>
      <c r="G45" s="96"/>
      <c r="H45" s="96"/>
      <c r="I45" s="96"/>
      <c r="J45" s="96"/>
      <c r="K45" s="96"/>
      <c r="L45" s="96"/>
      <c r="M45" s="96"/>
      <c r="N45" s="96"/>
      <c r="O45" s="96"/>
      <c r="P45" s="96"/>
      <c r="Q45" s="96"/>
      <c r="R45" s="96"/>
      <c r="S45" s="96"/>
      <c r="T45" s="96"/>
      <c r="U45" s="95"/>
    </row>
    <row r="46" spans="1:22" ht="19.5" customHeight="1">
      <c r="B46" s="94" t="s">
        <v>835</v>
      </c>
      <c r="C46" s="96"/>
      <c r="D46" s="96"/>
      <c r="E46" s="96"/>
      <c r="F46" s="96"/>
      <c r="G46" s="96"/>
      <c r="H46" s="96"/>
      <c r="I46" s="96"/>
      <c r="J46" s="96"/>
      <c r="K46" s="96"/>
      <c r="L46" s="96"/>
      <c r="M46" s="96"/>
      <c r="N46" s="96"/>
      <c r="O46" s="96"/>
      <c r="P46" s="96"/>
      <c r="Q46" s="96"/>
      <c r="R46" s="96"/>
      <c r="S46" s="96"/>
      <c r="T46" s="96"/>
      <c r="U46" s="95"/>
    </row>
    <row r="47" spans="1:22" ht="34.5" customHeight="1">
      <c r="B47" s="94" t="s">
        <v>836</v>
      </c>
      <c r="C47" s="96"/>
      <c r="D47" s="96"/>
      <c r="E47" s="96"/>
      <c r="F47" s="96"/>
      <c r="G47" s="96"/>
      <c r="H47" s="96"/>
      <c r="I47" s="96"/>
      <c r="J47" s="96"/>
      <c r="K47" s="96"/>
      <c r="L47" s="96"/>
      <c r="M47" s="96"/>
      <c r="N47" s="96"/>
      <c r="O47" s="96"/>
      <c r="P47" s="96"/>
      <c r="Q47" s="96"/>
      <c r="R47" s="96"/>
      <c r="S47" s="96"/>
      <c r="T47" s="96"/>
      <c r="U47" s="95"/>
    </row>
    <row r="48" spans="1:22" ht="34.5" customHeight="1">
      <c r="B48" s="94" t="s">
        <v>837</v>
      </c>
      <c r="C48" s="96"/>
      <c r="D48" s="96"/>
      <c r="E48" s="96"/>
      <c r="F48" s="96"/>
      <c r="G48" s="96"/>
      <c r="H48" s="96"/>
      <c r="I48" s="96"/>
      <c r="J48" s="96"/>
      <c r="K48" s="96"/>
      <c r="L48" s="96"/>
      <c r="M48" s="96"/>
      <c r="N48" s="96"/>
      <c r="O48" s="96"/>
      <c r="P48" s="96"/>
      <c r="Q48" s="96"/>
      <c r="R48" s="96"/>
      <c r="S48" s="96"/>
      <c r="T48" s="96"/>
      <c r="U48" s="95"/>
    </row>
    <row r="49" spans="2:21" ht="34.5" customHeight="1">
      <c r="B49" s="94" t="s">
        <v>838</v>
      </c>
      <c r="C49" s="96"/>
      <c r="D49" s="96"/>
      <c r="E49" s="96"/>
      <c r="F49" s="96"/>
      <c r="G49" s="96"/>
      <c r="H49" s="96"/>
      <c r="I49" s="96"/>
      <c r="J49" s="96"/>
      <c r="K49" s="96"/>
      <c r="L49" s="96"/>
      <c r="M49" s="96"/>
      <c r="N49" s="96"/>
      <c r="O49" s="96"/>
      <c r="P49" s="96"/>
      <c r="Q49" s="96"/>
      <c r="R49" s="96"/>
      <c r="S49" s="96"/>
      <c r="T49" s="96"/>
      <c r="U49" s="95"/>
    </row>
    <row r="50" spans="2:21" ht="16.8" customHeight="1">
      <c r="B50" s="94" t="s">
        <v>839</v>
      </c>
      <c r="C50" s="96"/>
      <c r="D50" s="96"/>
      <c r="E50" s="96"/>
      <c r="F50" s="96"/>
      <c r="G50" s="96"/>
      <c r="H50" s="96"/>
      <c r="I50" s="96"/>
      <c r="J50" s="96"/>
      <c r="K50" s="96"/>
      <c r="L50" s="96"/>
      <c r="M50" s="96"/>
      <c r="N50" s="96"/>
      <c r="O50" s="96"/>
      <c r="P50" s="96"/>
      <c r="Q50" s="96"/>
      <c r="R50" s="96"/>
      <c r="S50" s="96"/>
      <c r="T50" s="96"/>
      <c r="U50" s="95"/>
    </row>
    <row r="51" spans="2:21" ht="34.5" customHeight="1">
      <c r="B51" s="94" t="s">
        <v>840</v>
      </c>
      <c r="C51" s="96"/>
      <c r="D51" s="96"/>
      <c r="E51" s="96"/>
      <c r="F51" s="96"/>
      <c r="G51" s="96"/>
      <c r="H51" s="96"/>
      <c r="I51" s="96"/>
      <c r="J51" s="96"/>
      <c r="K51" s="96"/>
      <c r="L51" s="96"/>
      <c r="M51" s="96"/>
      <c r="N51" s="96"/>
      <c r="O51" s="96"/>
      <c r="P51" s="96"/>
      <c r="Q51" s="96"/>
      <c r="R51" s="96"/>
      <c r="S51" s="96"/>
      <c r="T51" s="96"/>
      <c r="U51" s="95"/>
    </row>
    <row r="52" spans="2:21" ht="34.5" customHeight="1">
      <c r="B52" s="94" t="s">
        <v>841</v>
      </c>
      <c r="C52" s="96"/>
      <c r="D52" s="96"/>
      <c r="E52" s="96"/>
      <c r="F52" s="96"/>
      <c r="G52" s="96"/>
      <c r="H52" s="96"/>
      <c r="I52" s="96"/>
      <c r="J52" s="96"/>
      <c r="K52" s="96"/>
      <c r="L52" s="96"/>
      <c r="M52" s="96"/>
      <c r="N52" s="96"/>
      <c r="O52" s="96"/>
      <c r="P52" s="96"/>
      <c r="Q52" s="96"/>
      <c r="R52" s="96"/>
      <c r="S52" s="96"/>
      <c r="T52" s="96"/>
      <c r="U52" s="95"/>
    </row>
    <row r="53" spans="2:21" ht="34.5" customHeight="1">
      <c r="B53" s="94" t="s">
        <v>842</v>
      </c>
      <c r="C53" s="96"/>
      <c r="D53" s="96"/>
      <c r="E53" s="96"/>
      <c r="F53" s="96"/>
      <c r="G53" s="96"/>
      <c r="H53" s="96"/>
      <c r="I53" s="96"/>
      <c r="J53" s="96"/>
      <c r="K53" s="96"/>
      <c r="L53" s="96"/>
      <c r="M53" s="96"/>
      <c r="N53" s="96"/>
      <c r="O53" s="96"/>
      <c r="P53" s="96"/>
      <c r="Q53" s="96"/>
      <c r="R53" s="96"/>
      <c r="S53" s="96"/>
      <c r="T53" s="96"/>
      <c r="U53" s="95"/>
    </row>
    <row r="54" spans="2:21" ht="34.5" customHeight="1">
      <c r="B54" s="94" t="s">
        <v>843</v>
      </c>
      <c r="C54" s="96"/>
      <c r="D54" s="96"/>
      <c r="E54" s="96"/>
      <c r="F54" s="96"/>
      <c r="G54" s="96"/>
      <c r="H54" s="96"/>
      <c r="I54" s="96"/>
      <c r="J54" s="96"/>
      <c r="K54" s="96"/>
      <c r="L54" s="96"/>
      <c r="M54" s="96"/>
      <c r="N54" s="96"/>
      <c r="O54" s="96"/>
      <c r="P54" s="96"/>
      <c r="Q54" s="96"/>
      <c r="R54" s="96"/>
      <c r="S54" s="96"/>
      <c r="T54" s="96"/>
      <c r="U54" s="95"/>
    </row>
    <row r="55" spans="2:21" ht="34.5" customHeight="1">
      <c r="B55" s="94" t="s">
        <v>844</v>
      </c>
      <c r="C55" s="96"/>
      <c r="D55" s="96"/>
      <c r="E55" s="96"/>
      <c r="F55" s="96"/>
      <c r="G55" s="96"/>
      <c r="H55" s="96"/>
      <c r="I55" s="96"/>
      <c r="J55" s="96"/>
      <c r="K55" s="96"/>
      <c r="L55" s="96"/>
      <c r="M55" s="96"/>
      <c r="N55" s="96"/>
      <c r="O55" s="96"/>
      <c r="P55" s="96"/>
      <c r="Q55" s="96"/>
      <c r="R55" s="96"/>
      <c r="S55" s="96"/>
      <c r="T55" s="96"/>
      <c r="U55" s="95"/>
    </row>
    <row r="56" spans="2:21" ht="34.5" customHeight="1">
      <c r="B56" s="94" t="s">
        <v>845</v>
      </c>
      <c r="C56" s="96"/>
      <c r="D56" s="96"/>
      <c r="E56" s="96"/>
      <c r="F56" s="96"/>
      <c r="G56" s="96"/>
      <c r="H56" s="96"/>
      <c r="I56" s="96"/>
      <c r="J56" s="96"/>
      <c r="K56" s="96"/>
      <c r="L56" s="96"/>
      <c r="M56" s="96"/>
      <c r="N56" s="96"/>
      <c r="O56" s="96"/>
      <c r="P56" s="96"/>
      <c r="Q56" s="96"/>
      <c r="R56" s="96"/>
      <c r="S56" s="96"/>
      <c r="T56" s="96"/>
      <c r="U56" s="95"/>
    </row>
    <row r="57" spans="2:21" ht="34.5" customHeight="1">
      <c r="B57" s="94" t="s">
        <v>846</v>
      </c>
      <c r="C57" s="96"/>
      <c r="D57" s="96"/>
      <c r="E57" s="96"/>
      <c r="F57" s="96"/>
      <c r="G57" s="96"/>
      <c r="H57" s="96"/>
      <c r="I57" s="96"/>
      <c r="J57" s="96"/>
      <c r="K57" s="96"/>
      <c r="L57" s="96"/>
      <c r="M57" s="96"/>
      <c r="N57" s="96"/>
      <c r="O57" s="96"/>
      <c r="P57" s="96"/>
      <c r="Q57" s="96"/>
      <c r="R57" s="96"/>
      <c r="S57" s="96"/>
      <c r="T57" s="96"/>
      <c r="U57" s="95"/>
    </row>
    <row r="58" spans="2:21" ht="34.5" customHeight="1">
      <c r="B58" s="94" t="s">
        <v>847</v>
      </c>
      <c r="C58" s="96"/>
      <c r="D58" s="96"/>
      <c r="E58" s="96"/>
      <c r="F58" s="96"/>
      <c r="G58" s="96"/>
      <c r="H58" s="96"/>
      <c r="I58" s="96"/>
      <c r="J58" s="96"/>
      <c r="K58" s="96"/>
      <c r="L58" s="96"/>
      <c r="M58" s="96"/>
      <c r="N58" s="96"/>
      <c r="O58" s="96"/>
      <c r="P58" s="96"/>
      <c r="Q58" s="96"/>
      <c r="R58" s="96"/>
      <c r="S58" s="96"/>
      <c r="T58" s="96"/>
      <c r="U58" s="95"/>
    </row>
    <row r="59" spans="2:21" ht="34.5" customHeight="1">
      <c r="B59" s="94" t="s">
        <v>848</v>
      </c>
      <c r="C59" s="96"/>
      <c r="D59" s="96"/>
      <c r="E59" s="96"/>
      <c r="F59" s="96"/>
      <c r="G59" s="96"/>
      <c r="H59" s="96"/>
      <c r="I59" s="96"/>
      <c r="J59" s="96"/>
      <c r="K59" s="96"/>
      <c r="L59" s="96"/>
      <c r="M59" s="96"/>
      <c r="N59" s="96"/>
      <c r="O59" s="96"/>
      <c r="P59" s="96"/>
      <c r="Q59" s="96"/>
      <c r="R59" s="96"/>
      <c r="S59" s="96"/>
      <c r="T59" s="96"/>
      <c r="U59" s="95"/>
    </row>
    <row r="60" spans="2:21" ht="34.5" customHeight="1">
      <c r="B60" s="94" t="s">
        <v>849</v>
      </c>
      <c r="C60" s="96"/>
      <c r="D60" s="96"/>
      <c r="E60" s="96"/>
      <c r="F60" s="96"/>
      <c r="G60" s="96"/>
      <c r="H60" s="96"/>
      <c r="I60" s="96"/>
      <c r="J60" s="96"/>
      <c r="K60" s="96"/>
      <c r="L60" s="96"/>
      <c r="M60" s="96"/>
      <c r="N60" s="96"/>
      <c r="O60" s="96"/>
      <c r="P60" s="96"/>
      <c r="Q60" s="96"/>
      <c r="R60" s="96"/>
      <c r="S60" s="96"/>
      <c r="T60" s="96"/>
      <c r="U60" s="95"/>
    </row>
    <row r="61" spans="2:21" ht="17.7" customHeight="1">
      <c r="B61" s="94" t="s">
        <v>850</v>
      </c>
      <c r="C61" s="96"/>
      <c r="D61" s="96"/>
      <c r="E61" s="96"/>
      <c r="F61" s="96"/>
      <c r="G61" s="96"/>
      <c r="H61" s="96"/>
      <c r="I61" s="96"/>
      <c r="J61" s="96"/>
      <c r="K61" s="96"/>
      <c r="L61" s="96"/>
      <c r="M61" s="96"/>
      <c r="N61" s="96"/>
      <c r="O61" s="96"/>
      <c r="P61" s="96"/>
      <c r="Q61" s="96"/>
      <c r="R61" s="96"/>
      <c r="S61" s="96"/>
      <c r="T61" s="96"/>
      <c r="U61" s="95"/>
    </row>
    <row r="62" spans="2:21" ht="34.5" customHeight="1">
      <c r="B62" s="94" t="s">
        <v>851</v>
      </c>
      <c r="C62" s="96"/>
      <c r="D62" s="96"/>
      <c r="E62" s="96"/>
      <c r="F62" s="96"/>
      <c r="G62" s="96"/>
      <c r="H62" s="96"/>
      <c r="I62" s="96"/>
      <c r="J62" s="96"/>
      <c r="K62" s="96"/>
      <c r="L62" s="96"/>
      <c r="M62" s="96"/>
      <c r="N62" s="96"/>
      <c r="O62" s="96"/>
      <c r="P62" s="96"/>
      <c r="Q62" s="96"/>
      <c r="R62" s="96"/>
      <c r="S62" s="96"/>
      <c r="T62" s="96"/>
      <c r="U62" s="95"/>
    </row>
    <row r="63" spans="2:21" ht="34.5" customHeight="1">
      <c r="B63" s="94" t="s">
        <v>852</v>
      </c>
      <c r="C63" s="96"/>
      <c r="D63" s="96"/>
      <c r="E63" s="96"/>
      <c r="F63" s="96"/>
      <c r="G63" s="96"/>
      <c r="H63" s="96"/>
      <c r="I63" s="96"/>
      <c r="J63" s="96"/>
      <c r="K63" s="96"/>
      <c r="L63" s="96"/>
      <c r="M63" s="96"/>
      <c r="N63" s="96"/>
      <c r="O63" s="96"/>
      <c r="P63" s="96"/>
      <c r="Q63" s="96"/>
      <c r="R63" s="96"/>
      <c r="S63" s="96"/>
      <c r="T63" s="96"/>
      <c r="U63" s="95"/>
    </row>
    <row r="64" spans="2:21" ht="34.5" customHeight="1">
      <c r="B64" s="94" t="s">
        <v>853</v>
      </c>
      <c r="C64" s="96"/>
      <c r="D64" s="96"/>
      <c r="E64" s="96"/>
      <c r="F64" s="96"/>
      <c r="G64" s="96"/>
      <c r="H64" s="96"/>
      <c r="I64" s="96"/>
      <c r="J64" s="96"/>
      <c r="K64" s="96"/>
      <c r="L64" s="96"/>
      <c r="M64" s="96"/>
      <c r="N64" s="96"/>
      <c r="O64" s="96"/>
      <c r="P64" s="96"/>
      <c r="Q64" s="96"/>
      <c r="R64" s="96"/>
      <c r="S64" s="96"/>
      <c r="T64" s="96"/>
      <c r="U64" s="95"/>
    </row>
    <row r="65" spans="2:21" ht="34.5" customHeight="1">
      <c r="B65" s="94" t="s">
        <v>854</v>
      </c>
      <c r="C65" s="96"/>
      <c r="D65" s="96"/>
      <c r="E65" s="96"/>
      <c r="F65" s="96"/>
      <c r="G65" s="96"/>
      <c r="H65" s="96"/>
      <c r="I65" s="96"/>
      <c r="J65" s="96"/>
      <c r="K65" s="96"/>
      <c r="L65" s="96"/>
      <c r="M65" s="96"/>
      <c r="N65" s="96"/>
      <c r="O65" s="96"/>
      <c r="P65" s="96"/>
      <c r="Q65" s="96"/>
      <c r="R65" s="96"/>
      <c r="S65" s="96"/>
      <c r="T65" s="96"/>
      <c r="U65" s="95"/>
    </row>
    <row r="66" spans="2:21" ht="34.5" customHeight="1">
      <c r="B66" s="94" t="s">
        <v>855</v>
      </c>
      <c r="C66" s="96"/>
      <c r="D66" s="96"/>
      <c r="E66" s="96"/>
      <c r="F66" s="96"/>
      <c r="G66" s="96"/>
      <c r="H66" s="96"/>
      <c r="I66" s="96"/>
      <c r="J66" s="96"/>
      <c r="K66" s="96"/>
      <c r="L66" s="96"/>
      <c r="M66" s="96"/>
      <c r="N66" s="96"/>
      <c r="O66" s="96"/>
      <c r="P66" s="96"/>
      <c r="Q66" s="96"/>
      <c r="R66" s="96"/>
      <c r="S66" s="96"/>
      <c r="T66" s="96"/>
      <c r="U66" s="95"/>
    </row>
    <row r="67" spans="2:21" ht="34.5" customHeight="1" thickBot="1">
      <c r="B67" s="97" t="s">
        <v>856</v>
      </c>
      <c r="C67" s="99"/>
      <c r="D67" s="99"/>
      <c r="E67" s="99"/>
      <c r="F67" s="99"/>
      <c r="G67" s="99"/>
      <c r="H67" s="99"/>
      <c r="I67" s="99"/>
      <c r="J67" s="99"/>
      <c r="K67" s="99"/>
      <c r="L67" s="99"/>
      <c r="M67" s="99"/>
      <c r="N67" s="99"/>
      <c r="O67" s="99"/>
      <c r="P67" s="99"/>
      <c r="Q67" s="99"/>
      <c r="R67" s="99"/>
      <c r="S67" s="99"/>
      <c r="T67" s="99"/>
      <c r="U67" s="98"/>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44140625" style="1" customWidth="1"/>
    <col min="9" max="9" width="7.33203125" style="1" customWidth="1"/>
    <col min="10" max="10" width="8.77734375" style="1" customWidth="1"/>
    <col min="11" max="11" width="29" style="1" customWidth="1"/>
    <col min="12" max="12" width="8.6640625" style="1" customWidth="1"/>
    <col min="13" max="13" width="6.77734375" style="1" customWidth="1"/>
    <col min="14" max="14" width="9.21875" style="1" customWidth="1"/>
    <col min="15" max="15" width="39.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857</v>
      </c>
      <c r="D4" s="15" t="s">
        <v>858</v>
      </c>
      <c r="E4" s="15"/>
      <c r="F4" s="15"/>
      <c r="G4" s="15"/>
      <c r="H4" s="15"/>
      <c r="I4" s="16"/>
      <c r="J4" s="17" t="s">
        <v>6</v>
      </c>
      <c r="K4" s="18" t="s">
        <v>7</v>
      </c>
      <c r="L4" s="19" t="s">
        <v>8</v>
      </c>
      <c r="M4" s="19"/>
      <c r="N4" s="19"/>
      <c r="O4" s="19"/>
      <c r="P4" s="17" t="s">
        <v>9</v>
      </c>
      <c r="Q4" s="19" t="s">
        <v>859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35.6" customHeight="1" thickTop="1">
      <c r="A11" s="56"/>
      <c r="B11" s="57" t="s">
        <v>36</v>
      </c>
      <c r="C11" s="58" t="s">
        <v>860</v>
      </c>
      <c r="D11" s="58"/>
      <c r="E11" s="58"/>
      <c r="F11" s="58"/>
      <c r="G11" s="58"/>
      <c r="H11" s="58"/>
      <c r="I11" s="58" t="s">
        <v>861</v>
      </c>
      <c r="J11" s="58"/>
      <c r="K11" s="58"/>
      <c r="L11" s="58" t="s">
        <v>862</v>
      </c>
      <c r="M11" s="58"/>
      <c r="N11" s="58"/>
      <c r="O11" s="58"/>
      <c r="P11" s="59" t="s">
        <v>365</v>
      </c>
      <c r="Q11" s="59" t="s">
        <v>41</v>
      </c>
      <c r="R11" s="100">
        <v>0.01</v>
      </c>
      <c r="S11" s="100" t="s">
        <v>42</v>
      </c>
      <c r="T11" s="100" t="s">
        <v>42</v>
      </c>
      <c r="U11" s="60" t="str">
        <f t="shared" ref="U11:U32" si="0">IF(ISERR(T11/S11*100),"N/A",T11/S11*100)</f>
        <v>N/A</v>
      </c>
    </row>
    <row r="12" spans="1:34" ht="75" customHeight="1">
      <c r="A12" s="56"/>
      <c r="B12" s="61" t="s">
        <v>43</v>
      </c>
      <c r="C12" s="62" t="s">
        <v>43</v>
      </c>
      <c r="D12" s="62"/>
      <c r="E12" s="62"/>
      <c r="F12" s="62"/>
      <c r="G12" s="62"/>
      <c r="H12" s="62"/>
      <c r="I12" s="62" t="s">
        <v>863</v>
      </c>
      <c r="J12" s="62"/>
      <c r="K12" s="62"/>
      <c r="L12" s="62" t="s">
        <v>864</v>
      </c>
      <c r="M12" s="62"/>
      <c r="N12" s="62"/>
      <c r="O12" s="62"/>
      <c r="P12" s="63" t="s">
        <v>40</v>
      </c>
      <c r="Q12" s="63" t="s">
        <v>41</v>
      </c>
      <c r="R12" s="63">
        <v>20.74</v>
      </c>
      <c r="S12" s="63" t="s">
        <v>42</v>
      </c>
      <c r="T12" s="63" t="s">
        <v>42</v>
      </c>
      <c r="U12" s="65" t="str">
        <f t="shared" si="0"/>
        <v>N/A</v>
      </c>
    </row>
    <row r="13" spans="1:34" ht="75" customHeight="1" thickBot="1">
      <c r="A13" s="56"/>
      <c r="B13" s="61" t="s">
        <v>43</v>
      </c>
      <c r="C13" s="62" t="s">
        <v>43</v>
      </c>
      <c r="D13" s="62"/>
      <c r="E13" s="62"/>
      <c r="F13" s="62"/>
      <c r="G13" s="62"/>
      <c r="H13" s="62"/>
      <c r="I13" s="62" t="s">
        <v>865</v>
      </c>
      <c r="J13" s="62"/>
      <c r="K13" s="62"/>
      <c r="L13" s="62" t="s">
        <v>866</v>
      </c>
      <c r="M13" s="62"/>
      <c r="N13" s="62"/>
      <c r="O13" s="62"/>
      <c r="P13" s="63" t="s">
        <v>365</v>
      </c>
      <c r="Q13" s="63" t="s">
        <v>41</v>
      </c>
      <c r="R13" s="64">
        <v>1</v>
      </c>
      <c r="S13" s="64" t="s">
        <v>42</v>
      </c>
      <c r="T13" s="64" t="s">
        <v>42</v>
      </c>
      <c r="U13" s="65" t="str">
        <f t="shared" si="0"/>
        <v>N/A</v>
      </c>
    </row>
    <row r="14" spans="1:34" ht="75" customHeight="1" thickTop="1">
      <c r="A14" s="56"/>
      <c r="B14" s="57" t="s">
        <v>46</v>
      </c>
      <c r="C14" s="58" t="s">
        <v>867</v>
      </c>
      <c r="D14" s="58"/>
      <c r="E14" s="58"/>
      <c r="F14" s="58"/>
      <c r="G14" s="58"/>
      <c r="H14" s="58"/>
      <c r="I14" s="58" t="s">
        <v>868</v>
      </c>
      <c r="J14" s="58"/>
      <c r="K14" s="58"/>
      <c r="L14" s="58" t="s">
        <v>869</v>
      </c>
      <c r="M14" s="58"/>
      <c r="N14" s="58"/>
      <c r="O14" s="58"/>
      <c r="P14" s="59" t="s">
        <v>40</v>
      </c>
      <c r="Q14" s="59" t="s">
        <v>41</v>
      </c>
      <c r="R14" s="59">
        <v>0.88</v>
      </c>
      <c r="S14" s="59" t="s">
        <v>42</v>
      </c>
      <c r="T14" s="59" t="s">
        <v>42</v>
      </c>
      <c r="U14" s="60" t="str">
        <f t="shared" si="0"/>
        <v>N/A</v>
      </c>
    </row>
    <row r="15" spans="1:34" ht="75" customHeight="1">
      <c r="A15" s="56"/>
      <c r="B15" s="61" t="s">
        <v>43</v>
      </c>
      <c r="C15" s="62" t="s">
        <v>43</v>
      </c>
      <c r="D15" s="62"/>
      <c r="E15" s="62"/>
      <c r="F15" s="62"/>
      <c r="G15" s="62"/>
      <c r="H15" s="62"/>
      <c r="I15" s="62" t="s">
        <v>870</v>
      </c>
      <c r="J15" s="62"/>
      <c r="K15" s="62"/>
      <c r="L15" s="62" t="s">
        <v>871</v>
      </c>
      <c r="M15" s="62"/>
      <c r="N15" s="62"/>
      <c r="O15" s="62"/>
      <c r="P15" s="63" t="s">
        <v>40</v>
      </c>
      <c r="Q15" s="63" t="s">
        <v>41</v>
      </c>
      <c r="R15" s="63">
        <v>100</v>
      </c>
      <c r="S15" s="63" t="s">
        <v>42</v>
      </c>
      <c r="T15" s="63" t="s">
        <v>42</v>
      </c>
      <c r="U15" s="65" t="str">
        <f t="shared" si="0"/>
        <v>N/A</v>
      </c>
    </row>
    <row r="16" spans="1:34" ht="75" customHeight="1">
      <c r="A16" s="56"/>
      <c r="B16" s="61" t="s">
        <v>43</v>
      </c>
      <c r="C16" s="62" t="s">
        <v>43</v>
      </c>
      <c r="D16" s="62"/>
      <c r="E16" s="62"/>
      <c r="F16" s="62"/>
      <c r="G16" s="62"/>
      <c r="H16" s="62"/>
      <c r="I16" s="62" t="s">
        <v>872</v>
      </c>
      <c r="J16" s="62"/>
      <c r="K16" s="62"/>
      <c r="L16" s="62" t="s">
        <v>873</v>
      </c>
      <c r="M16" s="62"/>
      <c r="N16" s="62"/>
      <c r="O16" s="62"/>
      <c r="P16" s="63" t="s">
        <v>40</v>
      </c>
      <c r="Q16" s="63" t="s">
        <v>41</v>
      </c>
      <c r="R16" s="63">
        <v>33.78</v>
      </c>
      <c r="S16" s="63" t="s">
        <v>42</v>
      </c>
      <c r="T16" s="63" t="s">
        <v>42</v>
      </c>
      <c r="U16" s="65" t="str">
        <f t="shared" si="0"/>
        <v>N/A</v>
      </c>
    </row>
    <row r="17" spans="1:21" ht="75" customHeight="1">
      <c r="A17" s="56"/>
      <c r="B17" s="61" t="s">
        <v>43</v>
      </c>
      <c r="C17" s="62" t="s">
        <v>43</v>
      </c>
      <c r="D17" s="62"/>
      <c r="E17" s="62"/>
      <c r="F17" s="62"/>
      <c r="G17" s="62"/>
      <c r="H17" s="62"/>
      <c r="I17" s="62" t="s">
        <v>874</v>
      </c>
      <c r="J17" s="62"/>
      <c r="K17" s="62"/>
      <c r="L17" s="62" t="s">
        <v>875</v>
      </c>
      <c r="M17" s="62"/>
      <c r="N17" s="62"/>
      <c r="O17" s="62"/>
      <c r="P17" s="63" t="s">
        <v>40</v>
      </c>
      <c r="Q17" s="63" t="s">
        <v>41</v>
      </c>
      <c r="R17" s="63">
        <v>1.28</v>
      </c>
      <c r="S17" s="63" t="s">
        <v>42</v>
      </c>
      <c r="T17" s="63" t="s">
        <v>42</v>
      </c>
      <c r="U17" s="65" t="str">
        <f t="shared" si="0"/>
        <v>N/A</v>
      </c>
    </row>
    <row r="18" spans="1:21" ht="75" customHeight="1">
      <c r="A18" s="56"/>
      <c r="B18" s="61" t="s">
        <v>43</v>
      </c>
      <c r="C18" s="62" t="s">
        <v>43</v>
      </c>
      <c r="D18" s="62"/>
      <c r="E18" s="62"/>
      <c r="F18" s="62"/>
      <c r="G18" s="62"/>
      <c r="H18" s="62"/>
      <c r="I18" s="62" t="s">
        <v>876</v>
      </c>
      <c r="J18" s="62"/>
      <c r="K18" s="62"/>
      <c r="L18" s="62" t="s">
        <v>877</v>
      </c>
      <c r="M18" s="62"/>
      <c r="N18" s="62"/>
      <c r="O18" s="62"/>
      <c r="P18" s="63" t="s">
        <v>40</v>
      </c>
      <c r="Q18" s="63" t="s">
        <v>41</v>
      </c>
      <c r="R18" s="63">
        <v>100</v>
      </c>
      <c r="S18" s="63" t="s">
        <v>42</v>
      </c>
      <c r="T18" s="63" t="s">
        <v>42</v>
      </c>
      <c r="U18" s="65" t="str">
        <f t="shared" si="0"/>
        <v>N/A</v>
      </c>
    </row>
    <row r="19" spans="1:21" ht="75" customHeight="1" thickBot="1">
      <c r="A19" s="56"/>
      <c r="B19" s="61" t="s">
        <v>43</v>
      </c>
      <c r="C19" s="62" t="s">
        <v>43</v>
      </c>
      <c r="D19" s="62"/>
      <c r="E19" s="62"/>
      <c r="F19" s="62"/>
      <c r="G19" s="62"/>
      <c r="H19" s="62"/>
      <c r="I19" s="62" t="s">
        <v>878</v>
      </c>
      <c r="J19" s="62"/>
      <c r="K19" s="62"/>
      <c r="L19" s="62" t="s">
        <v>879</v>
      </c>
      <c r="M19" s="62"/>
      <c r="N19" s="62"/>
      <c r="O19" s="62"/>
      <c r="P19" s="63" t="s">
        <v>40</v>
      </c>
      <c r="Q19" s="63" t="s">
        <v>41</v>
      </c>
      <c r="R19" s="63">
        <v>76.92</v>
      </c>
      <c r="S19" s="63" t="s">
        <v>42</v>
      </c>
      <c r="T19" s="63" t="s">
        <v>42</v>
      </c>
      <c r="U19" s="65" t="str">
        <f t="shared" si="0"/>
        <v>N/A</v>
      </c>
    </row>
    <row r="20" spans="1:21" ht="75" customHeight="1" thickTop="1">
      <c r="A20" s="56"/>
      <c r="B20" s="57" t="s">
        <v>51</v>
      </c>
      <c r="C20" s="58" t="s">
        <v>880</v>
      </c>
      <c r="D20" s="58"/>
      <c r="E20" s="58"/>
      <c r="F20" s="58"/>
      <c r="G20" s="58"/>
      <c r="H20" s="58"/>
      <c r="I20" s="58" t="s">
        <v>881</v>
      </c>
      <c r="J20" s="58"/>
      <c r="K20" s="58"/>
      <c r="L20" s="58" t="s">
        <v>882</v>
      </c>
      <c r="M20" s="58"/>
      <c r="N20" s="58"/>
      <c r="O20" s="58"/>
      <c r="P20" s="59" t="s">
        <v>40</v>
      </c>
      <c r="Q20" s="59" t="s">
        <v>135</v>
      </c>
      <c r="R20" s="59">
        <v>97.63</v>
      </c>
      <c r="S20" s="59" t="s">
        <v>42</v>
      </c>
      <c r="T20" s="59" t="s">
        <v>42</v>
      </c>
      <c r="U20" s="60" t="str">
        <f t="shared" si="0"/>
        <v>N/A</v>
      </c>
    </row>
    <row r="21" spans="1:21" ht="75" customHeight="1">
      <c r="A21" s="56"/>
      <c r="B21" s="61" t="s">
        <v>43</v>
      </c>
      <c r="C21" s="62" t="s">
        <v>883</v>
      </c>
      <c r="D21" s="62"/>
      <c r="E21" s="62"/>
      <c r="F21" s="62"/>
      <c r="G21" s="62"/>
      <c r="H21" s="62"/>
      <c r="I21" s="62" t="s">
        <v>884</v>
      </c>
      <c r="J21" s="62"/>
      <c r="K21" s="62"/>
      <c r="L21" s="62" t="s">
        <v>885</v>
      </c>
      <c r="M21" s="62"/>
      <c r="N21" s="62"/>
      <c r="O21" s="62"/>
      <c r="P21" s="63" t="s">
        <v>40</v>
      </c>
      <c r="Q21" s="63" t="s">
        <v>135</v>
      </c>
      <c r="R21" s="63">
        <v>78.489999999999995</v>
      </c>
      <c r="S21" s="63" t="s">
        <v>42</v>
      </c>
      <c r="T21" s="63" t="s">
        <v>42</v>
      </c>
      <c r="U21" s="65" t="str">
        <f t="shared" si="0"/>
        <v>N/A</v>
      </c>
    </row>
    <row r="22" spans="1:21" ht="75" customHeight="1">
      <c r="A22" s="56"/>
      <c r="B22" s="61" t="s">
        <v>43</v>
      </c>
      <c r="C22" s="62" t="s">
        <v>886</v>
      </c>
      <c r="D22" s="62"/>
      <c r="E22" s="62"/>
      <c r="F22" s="62"/>
      <c r="G22" s="62"/>
      <c r="H22" s="62"/>
      <c r="I22" s="62" t="s">
        <v>887</v>
      </c>
      <c r="J22" s="62"/>
      <c r="K22" s="62"/>
      <c r="L22" s="62" t="s">
        <v>888</v>
      </c>
      <c r="M22" s="62"/>
      <c r="N22" s="62"/>
      <c r="O22" s="62"/>
      <c r="P22" s="63" t="s">
        <v>365</v>
      </c>
      <c r="Q22" s="63" t="s">
        <v>135</v>
      </c>
      <c r="R22" s="64">
        <v>1</v>
      </c>
      <c r="S22" s="64" t="s">
        <v>42</v>
      </c>
      <c r="T22" s="64" t="s">
        <v>42</v>
      </c>
      <c r="U22" s="65" t="str">
        <f t="shared" si="0"/>
        <v>N/A</v>
      </c>
    </row>
    <row r="23" spans="1:21" ht="75" customHeight="1" thickBot="1">
      <c r="A23" s="56"/>
      <c r="B23" s="61" t="s">
        <v>43</v>
      </c>
      <c r="C23" s="62" t="s">
        <v>889</v>
      </c>
      <c r="D23" s="62"/>
      <c r="E23" s="62"/>
      <c r="F23" s="62"/>
      <c r="G23" s="62"/>
      <c r="H23" s="62"/>
      <c r="I23" s="62" t="s">
        <v>890</v>
      </c>
      <c r="J23" s="62"/>
      <c r="K23" s="62"/>
      <c r="L23" s="62" t="s">
        <v>891</v>
      </c>
      <c r="M23" s="62"/>
      <c r="N23" s="62"/>
      <c r="O23" s="62"/>
      <c r="P23" s="63" t="s">
        <v>40</v>
      </c>
      <c r="Q23" s="63" t="s">
        <v>135</v>
      </c>
      <c r="R23" s="63">
        <v>100</v>
      </c>
      <c r="S23" s="63" t="s">
        <v>42</v>
      </c>
      <c r="T23" s="63" t="s">
        <v>42</v>
      </c>
      <c r="U23" s="65" t="str">
        <f t="shared" si="0"/>
        <v>N/A</v>
      </c>
    </row>
    <row r="24" spans="1:21" ht="75" customHeight="1" thickTop="1">
      <c r="A24" s="56"/>
      <c r="B24" s="57" t="s">
        <v>56</v>
      </c>
      <c r="C24" s="58" t="s">
        <v>892</v>
      </c>
      <c r="D24" s="58"/>
      <c r="E24" s="58"/>
      <c r="F24" s="58"/>
      <c r="G24" s="58"/>
      <c r="H24" s="58"/>
      <c r="I24" s="58" t="s">
        <v>893</v>
      </c>
      <c r="J24" s="58"/>
      <c r="K24" s="58"/>
      <c r="L24" s="58" t="s">
        <v>894</v>
      </c>
      <c r="M24" s="58"/>
      <c r="N24" s="58"/>
      <c r="O24" s="58"/>
      <c r="P24" s="59" t="s">
        <v>40</v>
      </c>
      <c r="Q24" s="59" t="s">
        <v>60</v>
      </c>
      <c r="R24" s="59">
        <v>29.27</v>
      </c>
      <c r="S24" s="59">
        <v>26.45</v>
      </c>
      <c r="T24" s="59">
        <v>28.35</v>
      </c>
      <c r="U24" s="60">
        <f t="shared" si="0"/>
        <v>107.18336483931947</v>
      </c>
    </row>
    <row r="25" spans="1:21" ht="75" customHeight="1">
      <c r="A25" s="56"/>
      <c r="B25" s="61" t="s">
        <v>43</v>
      </c>
      <c r="C25" s="62" t="s">
        <v>43</v>
      </c>
      <c r="D25" s="62"/>
      <c r="E25" s="62"/>
      <c r="F25" s="62"/>
      <c r="G25" s="62"/>
      <c r="H25" s="62"/>
      <c r="I25" s="62" t="s">
        <v>895</v>
      </c>
      <c r="J25" s="62"/>
      <c r="K25" s="62"/>
      <c r="L25" s="62" t="s">
        <v>896</v>
      </c>
      <c r="M25" s="62"/>
      <c r="N25" s="62"/>
      <c r="O25" s="62"/>
      <c r="P25" s="63" t="s">
        <v>40</v>
      </c>
      <c r="Q25" s="63" t="s">
        <v>60</v>
      </c>
      <c r="R25" s="63">
        <v>55.12</v>
      </c>
      <c r="S25" s="63">
        <v>49</v>
      </c>
      <c r="T25" s="63">
        <v>54.8</v>
      </c>
      <c r="U25" s="65">
        <f t="shared" si="0"/>
        <v>111.83673469387753</v>
      </c>
    </row>
    <row r="26" spans="1:21" ht="75" customHeight="1">
      <c r="A26" s="56"/>
      <c r="B26" s="61" t="s">
        <v>43</v>
      </c>
      <c r="C26" s="62" t="s">
        <v>43</v>
      </c>
      <c r="D26" s="62"/>
      <c r="E26" s="62"/>
      <c r="F26" s="62"/>
      <c r="G26" s="62"/>
      <c r="H26" s="62"/>
      <c r="I26" s="62" t="s">
        <v>897</v>
      </c>
      <c r="J26" s="62"/>
      <c r="K26" s="62"/>
      <c r="L26" s="62" t="s">
        <v>898</v>
      </c>
      <c r="M26" s="62"/>
      <c r="N26" s="62"/>
      <c r="O26" s="62"/>
      <c r="P26" s="63" t="s">
        <v>40</v>
      </c>
      <c r="Q26" s="63" t="s">
        <v>60</v>
      </c>
      <c r="R26" s="63">
        <v>15.61</v>
      </c>
      <c r="S26" s="63">
        <v>11.03</v>
      </c>
      <c r="T26" s="63">
        <v>12.98</v>
      </c>
      <c r="U26" s="65">
        <f t="shared" si="0"/>
        <v>117.67905711695377</v>
      </c>
    </row>
    <row r="27" spans="1:21" ht="75" customHeight="1">
      <c r="A27" s="56"/>
      <c r="B27" s="61" t="s">
        <v>43</v>
      </c>
      <c r="C27" s="62" t="s">
        <v>899</v>
      </c>
      <c r="D27" s="62"/>
      <c r="E27" s="62"/>
      <c r="F27" s="62"/>
      <c r="G27" s="62"/>
      <c r="H27" s="62"/>
      <c r="I27" s="62" t="s">
        <v>900</v>
      </c>
      <c r="J27" s="62"/>
      <c r="K27" s="62"/>
      <c r="L27" s="62" t="s">
        <v>901</v>
      </c>
      <c r="M27" s="62"/>
      <c r="N27" s="62"/>
      <c r="O27" s="62"/>
      <c r="P27" s="63" t="s">
        <v>40</v>
      </c>
      <c r="Q27" s="63" t="s">
        <v>60</v>
      </c>
      <c r="R27" s="63">
        <v>29.14</v>
      </c>
      <c r="S27" s="63">
        <v>7.77</v>
      </c>
      <c r="T27" s="63">
        <v>2.66</v>
      </c>
      <c r="U27" s="65">
        <f t="shared" si="0"/>
        <v>34.234234234234236</v>
      </c>
    </row>
    <row r="28" spans="1:21" ht="75" customHeight="1">
      <c r="A28" s="56"/>
      <c r="B28" s="61" t="s">
        <v>43</v>
      </c>
      <c r="C28" s="62" t="s">
        <v>902</v>
      </c>
      <c r="D28" s="62"/>
      <c r="E28" s="62"/>
      <c r="F28" s="62"/>
      <c r="G28" s="62"/>
      <c r="H28" s="62"/>
      <c r="I28" s="62" t="s">
        <v>903</v>
      </c>
      <c r="J28" s="62"/>
      <c r="K28" s="62"/>
      <c r="L28" s="62" t="s">
        <v>904</v>
      </c>
      <c r="M28" s="62"/>
      <c r="N28" s="62"/>
      <c r="O28" s="62"/>
      <c r="P28" s="63" t="s">
        <v>40</v>
      </c>
      <c r="Q28" s="63" t="s">
        <v>60</v>
      </c>
      <c r="R28" s="63">
        <v>90.38</v>
      </c>
      <c r="S28" s="63">
        <v>50</v>
      </c>
      <c r="T28" s="63">
        <v>71.150000000000006</v>
      </c>
      <c r="U28" s="65">
        <f t="shared" si="0"/>
        <v>142.30000000000001</v>
      </c>
    </row>
    <row r="29" spans="1:21" ht="75" customHeight="1">
      <c r="A29" s="56"/>
      <c r="B29" s="61" t="s">
        <v>43</v>
      </c>
      <c r="C29" s="62" t="s">
        <v>905</v>
      </c>
      <c r="D29" s="62"/>
      <c r="E29" s="62"/>
      <c r="F29" s="62"/>
      <c r="G29" s="62"/>
      <c r="H29" s="62"/>
      <c r="I29" s="62" t="s">
        <v>906</v>
      </c>
      <c r="J29" s="62"/>
      <c r="K29" s="62"/>
      <c r="L29" s="62" t="s">
        <v>907</v>
      </c>
      <c r="M29" s="62"/>
      <c r="N29" s="62"/>
      <c r="O29" s="62"/>
      <c r="P29" s="63" t="s">
        <v>40</v>
      </c>
      <c r="Q29" s="63" t="s">
        <v>60</v>
      </c>
      <c r="R29" s="63">
        <v>97.21</v>
      </c>
      <c r="S29" s="63">
        <v>0</v>
      </c>
      <c r="T29" s="63">
        <v>67.03</v>
      </c>
      <c r="U29" s="65" t="str">
        <f t="shared" si="0"/>
        <v>N/A</v>
      </c>
    </row>
    <row r="30" spans="1:21" ht="75" customHeight="1">
      <c r="A30" s="56"/>
      <c r="B30" s="61" t="s">
        <v>43</v>
      </c>
      <c r="C30" s="62" t="s">
        <v>908</v>
      </c>
      <c r="D30" s="62"/>
      <c r="E30" s="62"/>
      <c r="F30" s="62"/>
      <c r="G30" s="62"/>
      <c r="H30" s="62"/>
      <c r="I30" s="62" t="s">
        <v>909</v>
      </c>
      <c r="J30" s="62"/>
      <c r="K30" s="62"/>
      <c r="L30" s="62" t="s">
        <v>910</v>
      </c>
      <c r="M30" s="62"/>
      <c r="N30" s="62"/>
      <c r="O30" s="62"/>
      <c r="P30" s="63" t="s">
        <v>40</v>
      </c>
      <c r="Q30" s="63" t="s">
        <v>60</v>
      </c>
      <c r="R30" s="63">
        <v>13.37</v>
      </c>
      <c r="S30" s="63">
        <v>8.74</v>
      </c>
      <c r="T30" s="63">
        <v>8.2799999999999994</v>
      </c>
      <c r="U30" s="65">
        <f t="shared" si="0"/>
        <v>94.73684210526315</v>
      </c>
    </row>
    <row r="31" spans="1:21" ht="75" customHeight="1">
      <c r="A31" s="56"/>
      <c r="B31" s="61" t="s">
        <v>43</v>
      </c>
      <c r="C31" s="62" t="s">
        <v>911</v>
      </c>
      <c r="D31" s="62"/>
      <c r="E31" s="62"/>
      <c r="F31" s="62"/>
      <c r="G31" s="62"/>
      <c r="H31" s="62"/>
      <c r="I31" s="62" t="s">
        <v>912</v>
      </c>
      <c r="J31" s="62"/>
      <c r="K31" s="62"/>
      <c r="L31" s="62" t="s">
        <v>913</v>
      </c>
      <c r="M31" s="62"/>
      <c r="N31" s="62"/>
      <c r="O31" s="62"/>
      <c r="P31" s="63" t="s">
        <v>40</v>
      </c>
      <c r="Q31" s="63" t="s">
        <v>60</v>
      </c>
      <c r="R31" s="63">
        <v>100</v>
      </c>
      <c r="S31" s="63">
        <v>0</v>
      </c>
      <c r="T31" s="63">
        <v>0</v>
      </c>
      <c r="U31" s="65" t="str">
        <f t="shared" si="0"/>
        <v>N/A</v>
      </c>
    </row>
    <row r="32" spans="1:21" ht="75" customHeight="1" thickBot="1">
      <c r="A32" s="56"/>
      <c r="B32" s="61" t="s">
        <v>43</v>
      </c>
      <c r="C32" s="62" t="s">
        <v>914</v>
      </c>
      <c r="D32" s="62"/>
      <c r="E32" s="62"/>
      <c r="F32" s="62"/>
      <c r="G32" s="62"/>
      <c r="H32" s="62"/>
      <c r="I32" s="62" t="s">
        <v>915</v>
      </c>
      <c r="J32" s="62"/>
      <c r="K32" s="62"/>
      <c r="L32" s="62" t="s">
        <v>916</v>
      </c>
      <c r="M32" s="62"/>
      <c r="N32" s="62"/>
      <c r="O32" s="62"/>
      <c r="P32" s="63" t="s">
        <v>40</v>
      </c>
      <c r="Q32" s="63" t="s">
        <v>60</v>
      </c>
      <c r="R32" s="63">
        <v>100</v>
      </c>
      <c r="S32" s="63">
        <v>100</v>
      </c>
      <c r="T32" s="63">
        <v>100</v>
      </c>
      <c r="U32" s="65">
        <f t="shared" si="0"/>
        <v>100</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t="str">
        <f t="shared" ref="R36:T37" si="1">"N/D"</f>
        <v>N/D</v>
      </c>
      <c r="S36" s="84" t="str">
        <f t="shared" si="1"/>
        <v>N/D</v>
      </c>
      <c r="T36" s="84" t="str">
        <f t="shared" si="1"/>
        <v>N/D</v>
      </c>
      <c r="U36" s="85" t="str">
        <f>+IF(ISERR(T36/S36*100),"N/A",T36/S36*100)</f>
        <v>N/A</v>
      </c>
    </row>
    <row r="37" spans="2:22" ht="13.5" customHeight="1" thickBot="1">
      <c r="B37" s="86" t="s">
        <v>69</v>
      </c>
      <c r="C37" s="87"/>
      <c r="D37" s="87"/>
      <c r="E37" s="88"/>
      <c r="F37" s="88"/>
      <c r="G37" s="88"/>
      <c r="H37" s="89"/>
      <c r="I37" s="89"/>
      <c r="J37" s="89"/>
      <c r="K37" s="89"/>
      <c r="L37" s="89"/>
      <c r="M37" s="89"/>
      <c r="N37" s="89"/>
      <c r="O37" s="89"/>
      <c r="P37" s="90"/>
      <c r="Q37" s="90"/>
      <c r="R37" s="84" t="str">
        <f t="shared" si="1"/>
        <v>N/D</v>
      </c>
      <c r="S37" s="84" t="str">
        <f t="shared" si="1"/>
        <v>N/D</v>
      </c>
      <c r="T37" s="84" t="str">
        <f t="shared" si="1"/>
        <v>N/D</v>
      </c>
      <c r="U37" s="85" t="str">
        <f>+IF(ISERR(T37/S37*100),"N/A",T37/S37*100)</f>
        <v>N/A</v>
      </c>
    </row>
    <row r="38" spans="2:22" ht="14.7"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917</v>
      </c>
      <c r="C40" s="96"/>
      <c r="D40" s="96"/>
      <c r="E40" s="96"/>
      <c r="F40" s="96"/>
      <c r="G40" s="96"/>
      <c r="H40" s="96"/>
      <c r="I40" s="96"/>
      <c r="J40" s="96"/>
      <c r="K40" s="96"/>
      <c r="L40" s="96"/>
      <c r="M40" s="96"/>
      <c r="N40" s="96"/>
      <c r="O40" s="96"/>
      <c r="P40" s="96"/>
      <c r="Q40" s="96"/>
      <c r="R40" s="96"/>
      <c r="S40" s="96"/>
      <c r="T40" s="96"/>
      <c r="U40" s="95"/>
    </row>
    <row r="41" spans="2:22" ht="17.55" customHeight="1">
      <c r="B41" s="94" t="s">
        <v>918</v>
      </c>
      <c r="C41" s="96"/>
      <c r="D41" s="96"/>
      <c r="E41" s="96"/>
      <c r="F41" s="96"/>
      <c r="G41" s="96"/>
      <c r="H41" s="96"/>
      <c r="I41" s="96"/>
      <c r="J41" s="96"/>
      <c r="K41" s="96"/>
      <c r="L41" s="96"/>
      <c r="M41" s="96"/>
      <c r="N41" s="96"/>
      <c r="O41" s="96"/>
      <c r="P41" s="96"/>
      <c r="Q41" s="96"/>
      <c r="R41" s="96"/>
      <c r="S41" s="96"/>
      <c r="T41" s="96"/>
      <c r="U41" s="95"/>
    </row>
    <row r="42" spans="2:22" ht="34.5" customHeight="1">
      <c r="B42" s="94" t="s">
        <v>919</v>
      </c>
      <c r="C42" s="96"/>
      <c r="D42" s="96"/>
      <c r="E42" s="96"/>
      <c r="F42" s="96"/>
      <c r="G42" s="96"/>
      <c r="H42" s="96"/>
      <c r="I42" s="96"/>
      <c r="J42" s="96"/>
      <c r="K42" s="96"/>
      <c r="L42" s="96"/>
      <c r="M42" s="96"/>
      <c r="N42" s="96"/>
      <c r="O42" s="96"/>
      <c r="P42" s="96"/>
      <c r="Q42" s="96"/>
      <c r="R42" s="96"/>
      <c r="S42" s="96"/>
      <c r="T42" s="96"/>
      <c r="U42" s="95"/>
    </row>
    <row r="43" spans="2:22" ht="34.5" customHeight="1">
      <c r="B43" s="94" t="s">
        <v>920</v>
      </c>
      <c r="C43" s="96"/>
      <c r="D43" s="96"/>
      <c r="E43" s="96"/>
      <c r="F43" s="96"/>
      <c r="G43" s="96"/>
      <c r="H43" s="96"/>
      <c r="I43" s="96"/>
      <c r="J43" s="96"/>
      <c r="K43" s="96"/>
      <c r="L43" s="96"/>
      <c r="M43" s="96"/>
      <c r="N43" s="96"/>
      <c r="O43" s="96"/>
      <c r="P43" s="96"/>
      <c r="Q43" s="96"/>
      <c r="R43" s="96"/>
      <c r="S43" s="96"/>
      <c r="T43" s="96"/>
      <c r="U43" s="95"/>
    </row>
    <row r="44" spans="2:22" ht="34.5" customHeight="1">
      <c r="B44" s="94" t="s">
        <v>921</v>
      </c>
      <c r="C44" s="96"/>
      <c r="D44" s="96"/>
      <c r="E44" s="96"/>
      <c r="F44" s="96"/>
      <c r="G44" s="96"/>
      <c r="H44" s="96"/>
      <c r="I44" s="96"/>
      <c r="J44" s="96"/>
      <c r="K44" s="96"/>
      <c r="L44" s="96"/>
      <c r="M44" s="96"/>
      <c r="N44" s="96"/>
      <c r="O44" s="96"/>
      <c r="P44" s="96"/>
      <c r="Q44" s="96"/>
      <c r="R44" s="96"/>
      <c r="S44" s="96"/>
      <c r="T44" s="96"/>
      <c r="U44" s="95"/>
    </row>
    <row r="45" spans="2:22" ht="18.45" customHeight="1">
      <c r="B45" s="94" t="s">
        <v>922</v>
      </c>
      <c r="C45" s="96"/>
      <c r="D45" s="96"/>
      <c r="E45" s="96"/>
      <c r="F45" s="96"/>
      <c r="G45" s="96"/>
      <c r="H45" s="96"/>
      <c r="I45" s="96"/>
      <c r="J45" s="96"/>
      <c r="K45" s="96"/>
      <c r="L45" s="96"/>
      <c r="M45" s="96"/>
      <c r="N45" s="96"/>
      <c r="O45" s="96"/>
      <c r="P45" s="96"/>
      <c r="Q45" s="96"/>
      <c r="R45" s="96"/>
      <c r="S45" s="96"/>
      <c r="T45" s="96"/>
      <c r="U45" s="95"/>
    </row>
    <row r="46" spans="2:22" ht="34.5" customHeight="1">
      <c r="B46" s="94" t="s">
        <v>923</v>
      </c>
      <c r="C46" s="96"/>
      <c r="D46" s="96"/>
      <c r="E46" s="96"/>
      <c r="F46" s="96"/>
      <c r="G46" s="96"/>
      <c r="H46" s="96"/>
      <c r="I46" s="96"/>
      <c r="J46" s="96"/>
      <c r="K46" s="96"/>
      <c r="L46" s="96"/>
      <c r="M46" s="96"/>
      <c r="N46" s="96"/>
      <c r="O46" s="96"/>
      <c r="P46" s="96"/>
      <c r="Q46" s="96"/>
      <c r="R46" s="96"/>
      <c r="S46" s="96"/>
      <c r="T46" s="96"/>
      <c r="U46" s="95"/>
    </row>
    <row r="47" spans="2:22" ht="34.5" customHeight="1">
      <c r="B47" s="94" t="s">
        <v>924</v>
      </c>
      <c r="C47" s="96"/>
      <c r="D47" s="96"/>
      <c r="E47" s="96"/>
      <c r="F47" s="96"/>
      <c r="G47" s="96"/>
      <c r="H47" s="96"/>
      <c r="I47" s="96"/>
      <c r="J47" s="96"/>
      <c r="K47" s="96"/>
      <c r="L47" s="96"/>
      <c r="M47" s="96"/>
      <c r="N47" s="96"/>
      <c r="O47" s="96"/>
      <c r="P47" s="96"/>
      <c r="Q47" s="96"/>
      <c r="R47" s="96"/>
      <c r="S47" s="96"/>
      <c r="T47" s="96"/>
      <c r="U47" s="95"/>
    </row>
    <row r="48" spans="2:22" ht="34.5" customHeight="1">
      <c r="B48" s="94" t="s">
        <v>925</v>
      </c>
      <c r="C48" s="96"/>
      <c r="D48" s="96"/>
      <c r="E48" s="96"/>
      <c r="F48" s="96"/>
      <c r="G48" s="96"/>
      <c r="H48" s="96"/>
      <c r="I48" s="96"/>
      <c r="J48" s="96"/>
      <c r="K48" s="96"/>
      <c r="L48" s="96"/>
      <c r="M48" s="96"/>
      <c r="N48" s="96"/>
      <c r="O48" s="96"/>
      <c r="P48" s="96"/>
      <c r="Q48" s="96"/>
      <c r="R48" s="96"/>
      <c r="S48" s="96"/>
      <c r="T48" s="96"/>
      <c r="U48" s="95"/>
    </row>
    <row r="49" spans="2:21" ht="16.95" customHeight="1">
      <c r="B49" s="94" t="s">
        <v>926</v>
      </c>
      <c r="C49" s="96"/>
      <c r="D49" s="96"/>
      <c r="E49" s="96"/>
      <c r="F49" s="96"/>
      <c r="G49" s="96"/>
      <c r="H49" s="96"/>
      <c r="I49" s="96"/>
      <c r="J49" s="96"/>
      <c r="K49" s="96"/>
      <c r="L49" s="96"/>
      <c r="M49" s="96"/>
      <c r="N49" s="96"/>
      <c r="O49" s="96"/>
      <c r="P49" s="96"/>
      <c r="Q49" s="96"/>
      <c r="R49" s="96"/>
      <c r="S49" s="96"/>
      <c r="T49" s="96"/>
      <c r="U49" s="95"/>
    </row>
    <row r="50" spans="2:21" ht="34.5" customHeight="1">
      <c r="B50" s="94" t="s">
        <v>927</v>
      </c>
      <c r="C50" s="96"/>
      <c r="D50" s="96"/>
      <c r="E50" s="96"/>
      <c r="F50" s="96"/>
      <c r="G50" s="96"/>
      <c r="H50" s="96"/>
      <c r="I50" s="96"/>
      <c r="J50" s="96"/>
      <c r="K50" s="96"/>
      <c r="L50" s="96"/>
      <c r="M50" s="96"/>
      <c r="N50" s="96"/>
      <c r="O50" s="96"/>
      <c r="P50" s="96"/>
      <c r="Q50" s="96"/>
      <c r="R50" s="96"/>
      <c r="S50" s="96"/>
      <c r="T50" s="96"/>
      <c r="U50" s="95"/>
    </row>
    <row r="51" spans="2:21" ht="34.5" customHeight="1">
      <c r="B51" s="94" t="s">
        <v>928</v>
      </c>
      <c r="C51" s="96"/>
      <c r="D51" s="96"/>
      <c r="E51" s="96"/>
      <c r="F51" s="96"/>
      <c r="G51" s="96"/>
      <c r="H51" s="96"/>
      <c r="I51" s="96"/>
      <c r="J51" s="96"/>
      <c r="K51" s="96"/>
      <c r="L51" s="96"/>
      <c r="M51" s="96"/>
      <c r="N51" s="96"/>
      <c r="O51" s="96"/>
      <c r="P51" s="96"/>
      <c r="Q51" s="96"/>
      <c r="R51" s="96"/>
      <c r="S51" s="96"/>
      <c r="T51" s="96"/>
      <c r="U51" s="95"/>
    </row>
    <row r="52" spans="2:21" ht="34.5" customHeight="1">
      <c r="B52" s="94" t="s">
        <v>929</v>
      </c>
      <c r="C52" s="96"/>
      <c r="D52" s="96"/>
      <c r="E52" s="96"/>
      <c r="F52" s="96"/>
      <c r="G52" s="96"/>
      <c r="H52" s="96"/>
      <c r="I52" s="96"/>
      <c r="J52" s="96"/>
      <c r="K52" s="96"/>
      <c r="L52" s="96"/>
      <c r="M52" s="96"/>
      <c r="N52" s="96"/>
      <c r="O52" s="96"/>
      <c r="P52" s="96"/>
      <c r="Q52" s="96"/>
      <c r="R52" s="96"/>
      <c r="S52" s="96"/>
      <c r="T52" s="96"/>
      <c r="U52" s="95"/>
    </row>
    <row r="53" spans="2:21" ht="45" customHeight="1">
      <c r="B53" s="94" t="s">
        <v>930</v>
      </c>
      <c r="C53" s="96"/>
      <c r="D53" s="96"/>
      <c r="E53" s="96"/>
      <c r="F53" s="96"/>
      <c r="G53" s="96"/>
      <c r="H53" s="96"/>
      <c r="I53" s="96"/>
      <c r="J53" s="96"/>
      <c r="K53" s="96"/>
      <c r="L53" s="96"/>
      <c r="M53" s="96"/>
      <c r="N53" s="96"/>
      <c r="O53" s="96"/>
      <c r="P53" s="96"/>
      <c r="Q53" s="96"/>
      <c r="R53" s="96"/>
      <c r="S53" s="96"/>
      <c r="T53" s="96"/>
      <c r="U53" s="95"/>
    </row>
    <row r="54" spans="2:21" ht="45.75" customHeight="1">
      <c r="B54" s="94" t="s">
        <v>931</v>
      </c>
      <c r="C54" s="96"/>
      <c r="D54" s="96"/>
      <c r="E54" s="96"/>
      <c r="F54" s="96"/>
      <c r="G54" s="96"/>
      <c r="H54" s="96"/>
      <c r="I54" s="96"/>
      <c r="J54" s="96"/>
      <c r="K54" s="96"/>
      <c r="L54" s="96"/>
      <c r="M54" s="96"/>
      <c r="N54" s="96"/>
      <c r="O54" s="96"/>
      <c r="P54" s="96"/>
      <c r="Q54" s="96"/>
      <c r="R54" s="96"/>
      <c r="S54" s="96"/>
      <c r="T54" s="96"/>
      <c r="U54" s="95"/>
    </row>
    <row r="55" spans="2:21" ht="45.45" customHeight="1">
      <c r="B55" s="94" t="s">
        <v>932</v>
      </c>
      <c r="C55" s="96"/>
      <c r="D55" s="96"/>
      <c r="E55" s="96"/>
      <c r="F55" s="96"/>
      <c r="G55" s="96"/>
      <c r="H55" s="96"/>
      <c r="I55" s="96"/>
      <c r="J55" s="96"/>
      <c r="K55" s="96"/>
      <c r="L55" s="96"/>
      <c r="M55" s="96"/>
      <c r="N55" s="96"/>
      <c r="O55" s="96"/>
      <c r="P55" s="96"/>
      <c r="Q55" s="96"/>
      <c r="R55" s="96"/>
      <c r="S55" s="96"/>
      <c r="T55" s="96"/>
      <c r="U55" s="95"/>
    </row>
    <row r="56" spans="2:21" ht="59.55" customHeight="1">
      <c r="B56" s="94" t="s">
        <v>933</v>
      </c>
      <c r="C56" s="96"/>
      <c r="D56" s="96"/>
      <c r="E56" s="96"/>
      <c r="F56" s="96"/>
      <c r="G56" s="96"/>
      <c r="H56" s="96"/>
      <c r="I56" s="96"/>
      <c r="J56" s="96"/>
      <c r="K56" s="96"/>
      <c r="L56" s="96"/>
      <c r="M56" s="96"/>
      <c r="N56" s="96"/>
      <c r="O56" s="96"/>
      <c r="P56" s="96"/>
      <c r="Q56" s="96"/>
      <c r="R56" s="96"/>
      <c r="S56" s="96"/>
      <c r="T56" s="96"/>
      <c r="U56" s="95"/>
    </row>
    <row r="57" spans="2:21" ht="37.5" customHeight="1">
      <c r="B57" s="94" t="s">
        <v>934</v>
      </c>
      <c r="C57" s="96"/>
      <c r="D57" s="96"/>
      <c r="E57" s="96"/>
      <c r="F57" s="96"/>
      <c r="G57" s="96"/>
      <c r="H57" s="96"/>
      <c r="I57" s="96"/>
      <c r="J57" s="96"/>
      <c r="K57" s="96"/>
      <c r="L57" s="96"/>
      <c r="M57" s="96"/>
      <c r="N57" s="96"/>
      <c r="O57" s="96"/>
      <c r="P57" s="96"/>
      <c r="Q57" s="96"/>
      <c r="R57" s="96"/>
      <c r="S57" s="96"/>
      <c r="T57" s="96"/>
      <c r="U57" s="95"/>
    </row>
    <row r="58" spans="2:21" ht="44.25" customHeight="1">
      <c r="B58" s="94" t="s">
        <v>935</v>
      </c>
      <c r="C58" s="96"/>
      <c r="D58" s="96"/>
      <c r="E58" s="96"/>
      <c r="F58" s="96"/>
      <c r="G58" s="96"/>
      <c r="H58" s="96"/>
      <c r="I58" s="96"/>
      <c r="J58" s="96"/>
      <c r="K58" s="96"/>
      <c r="L58" s="96"/>
      <c r="M58" s="96"/>
      <c r="N58" s="96"/>
      <c r="O58" s="96"/>
      <c r="P58" s="96"/>
      <c r="Q58" s="96"/>
      <c r="R58" s="96"/>
      <c r="S58" s="96"/>
      <c r="T58" s="96"/>
      <c r="U58" s="95"/>
    </row>
    <row r="59" spans="2:21" ht="64.5" customHeight="1">
      <c r="B59" s="94" t="s">
        <v>936</v>
      </c>
      <c r="C59" s="96"/>
      <c r="D59" s="96"/>
      <c r="E59" s="96"/>
      <c r="F59" s="96"/>
      <c r="G59" s="96"/>
      <c r="H59" s="96"/>
      <c r="I59" s="96"/>
      <c r="J59" s="96"/>
      <c r="K59" s="96"/>
      <c r="L59" s="96"/>
      <c r="M59" s="96"/>
      <c r="N59" s="96"/>
      <c r="O59" s="96"/>
      <c r="P59" s="96"/>
      <c r="Q59" s="96"/>
      <c r="R59" s="96"/>
      <c r="S59" s="96"/>
      <c r="T59" s="96"/>
      <c r="U59" s="95"/>
    </row>
    <row r="60" spans="2:21" ht="21" customHeight="1">
      <c r="B60" s="94" t="s">
        <v>937</v>
      </c>
      <c r="C60" s="96"/>
      <c r="D60" s="96"/>
      <c r="E60" s="96"/>
      <c r="F60" s="96"/>
      <c r="G60" s="96"/>
      <c r="H60" s="96"/>
      <c r="I60" s="96"/>
      <c r="J60" s="96"/>
      <c r="K60" s="96"/>
      <c r="L60" s="96"/>
      <c r="M60" s="96"/>
      <c r="N60" s="96"/>
      <c r="O60" s="96"/>
      <c r="P60" s="96"/>
      <c r="Q60" s="96"/>
      <c r="R60" s="96"/>
      <c r="S60" s="96"/>
      <c r="T60" s="96"/>
      <c r="U60" s="95"/>
    </row>
    <row r="61" spans="2:21" ht="96.45" customHeight="1" thickBot="1">
      <c r="B61" s="97" t="s">
        <v>938</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1"/>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5.109375" style="1" customWidth="1"/>
    <col min="12" max="12" width="8.6640625" style="1" customWidth="1"/>
    <col min="13" max="13" width="6.77734375" style="1" customWidth="1"/>
    <col min="14" max="14" width="9.21875" style="1" customWidth="1"/>
    <col min="15" max="15" width="43.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939</v>
      </c>
      <c r="D4" s="15" t="s">
        <v>940</v>
      </c>
      <c r="E4" s="15"/>
      <c r="F4" s="15"/>
      <c r="G4" s="15"/>
      <c r="H4" s="15"/>
      <c r="I4" s="16"/>
      <c r="J4" s="17" t="s">
        <v>6</v>
      </c>
      <c r="K4" s="18" t="s">
        <v>7</v>
      </c>
      <c r="L4" s="19" t="s">
        <v>8</v>
      </c>
      <c r="M4" s="19"/>
      <c r="N4" s="19"/>
      <c r="O4" s="19"/>
      <c r="P4" s="17" t="s">
        <v>9</v>
      </c>
      <c r="Q4" s="19" t="s">
        <v>859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941</v>
      </c>
      <c r="D11" s="58"/>
      <c r="E11" s="58"/>
      <c r="F11" s="58"/>
      <c r="G11" s="58"/>
      <c r="H11" s="58"/>
      <c r="I11" s="58" t="s">
        <v>942</v>
      </c>
      <c r="J11" s="58"/>
      <c r="K11" s="58"/>
      <c r="L11" s="58" t="s">
        <v>943</v>
      </c>
      <c r="M11" s="58"/>
      <c r="N11" s="58"/>
      <c r="O11" s="58"/>
      <c r="P11" s="59" t="s">
        <v>365</v>
      </c>
      <c r="Q11" s="59" t="s">
        <v>41</v>
      </c>
      <c r="R11" s="100">
        <v>1</v>
      </c>
      <c r="S11" s="100" t="s">
        <v>42</v>
      </c>
      <c r="T11" s="100" t="s">
        <v>42</v>
      </c>
      <c r="U11" s="60" t="str">
        <f>IF(ISERR(T11/S11*100),"N/A",T11/S11*100)</f>
        <v>N/A</v>
      </c>
    </row>
    <row r="12" spans="1:34" ht="75" customHeight="1" thickTop="1">
      <c r="A12" s="56"/>
      <c r="B12" s="57" t="s">
        <v>46</v>
      </c>
      <c r="C12" s="58" t="s">
        <v>944</v>
      </c>
      <c r="D12" s="58"/>
      <c r="E12" s="58"/>
      <c r="F12" s="58"/>
      <c r="G12" s="58"/>
      <c r="H12" s="58"/>
      <c r="I12" s="58" t="s">
        <v>945</v>
      </c>
      <c r="J12" s="58"/>
      <c r="K12" s="58"/>
      <c r="L12" s="58" t="s">
        <v>946</v>
      </c>
      <c r="M12" s="58"/>
      <c r="N12" s="58"/>
      <c r="O12" s="58"/>
      <c r="P12" s="59" t="s">
        <v>40</v>
      </c>
      <c r="Q12" s="59" t="s">
        <v>41</v>
      </c>
      <c r="R12" s="59">
        <v>100</v>
      </c>
      <c r="S12" s="59" t="s">
        <v>42</v>
      </c>
      <c r="T12" s="59" t="s">
        <v>42</v>
      </c>
      <c r="U12" s="60" t="str">
        <f>IF(ISERR(T12/S12*100),"N/A",T12/S12*100)</f>
        <v>N/A</v>
      </c>
    </row>
    <row r="13" spans="1:34" ht="75" customHeight="1" thickBot="1">
      <c r="A13" s="56"/>
      <c r="B13" s="61" t="s">
        <v>43</v>
      </c>
      <c r="C13" s="62" t="s">
        <v>43</v>
      </c>
      <c r="D13" s="62"/>
      <c r="E13" s="62"/>
      <c r="F13" s="62"/>
      <c r="G13" s="62"/>
      <c r="H13" s="62"/>
      <c r="I13" s="62" t="s">
        <v>947</v>
      </c>
      <c r="J13" s="62"/>
      <c r="K13" s="62"/>
      <c r="L13" s="62" t="s">
        <v>948</v>
      </c>
      <c r="M13" s="62"/>
      <c r="N13" s="62"/>
      <c r="O13" s="62"/>
      <c r="P13" s="63" t="s">
        <v>40</v>
      </c>
      <c r="Q13" s="63" t="s">
        <v>41</v>
      </c>
      <c r="R13" s="63">
        <v>100</v>
      </c>
      <c r="S13" s="63" t="s">
        <v>42</v>
      </c>
      <c r="T13" s="63" t="s">
        <v>42</v>
      </c>
      <c r="U13" s="65" t="str">
        <f>IF(ISERR(T13/S13*100),"N/A",T13/S13*100)</f>
        <v>N/A</v>
      </c>
    </row>
    <row r="14" spans="1:34" ht="75" customHeight="1" thickTop="1">
      <c r="A14" s="56"/>
      <c r="B14" s="57" t="s">
        <v>51</v>
      </c>
      <c r="C14" s="58" t="s">
        <v>949</v>
      </c>
      <c r="D14" s="58"/>
      <c r="E14" s="58"/>
      <c r="F14" s="58"/>
      <c r="G14" s="58"/>
      <c r="H14" s="58"/>
      <c r="I14" s="58" t="s">
        <v>950</v>
      </c>
      <c r="J14" s="58"/>
      <c r="K14" s="58"/>
      <c r="L14" s="58" t="s">
        <v>951</v>
      </c>
      <c r="M14" s="58"/>
      <c r="N14" s="58"/>
      <c r="O14" s="58"/>
      <c r="P14" s="59" t="s">
        <v>40</v>
      </c>
      <c r="Q14" s="59" t="s">
        <v>148</v>
      </c>
      <c r="R14" s="59">
        <v>100</v>
      </c>
      <c r="S14" s="59" t="s">
        <v>42</v>
      </c>
      <c r="T14" s="59" t="s">
        <v>42</v>
      </c>
      <c r="U14" s="60" t="str">
        <f>IF(ISERR(T14/S14*100),"N/A",T14/S14*100)</f>
        <v>N/A</v>
      </c>
    </row>
    <row r="15" spans="1:34" ht="75" customHeight="1">
      <c r="A15" s="56"/>
      <c r="B15" s="61" t="s">
        <v>43</v>
      </c>
      <c r="C15" s="62" t="s">
        <v>43</v>
      </c>
      <c r="D15" s="62"/>
      <c r="E15" s="62"/>
      <c r="F15" s="62"/>
      <c r="G15" s="62"/>
      <c r="H15" s="62"/>
      <c r="I15" s="62" t="s">
        <v>952</v>
      </c>
      <c r="J15" s="62"/>
      <c r="K15" s="62"/>
      <c r="L15" s="62" t="s">
        <v>953</v>
      </c>
      <c r="M15" s="62"/>
      <c r="N15" s="62"/>
      <c r="O15" s="62"/>
      <c r="P15" s="63" t="s">
        <v>40</v>
      </c>
      <c r="Q15" s="63" t="s">
        <v>135</v>
      </c>
      <c r="R15" s="63">
        <v>100</v>
      </c>
      <c r="S15" s="63" t="s">
        <v>42</v>
      </c>
      <c r="T15" s="63" t="s">
        <v>42</v>
      </c>
      <c r="U15" s="65" t="str">
        <f>IF(ISERR(T15/S15*100),"N/A",T15/S15*100)</f>
        <v>N/A</v>
      </c>
    </row>
    <row r="16" spans="1:34" ht="75" customHeight="1">
      <c r="A16" s="56"/>
      <c r="B16" s="61" t="s">
        <v>43</v>
      </c>
      <c r="C16" s="62" t="s">
        <v>954</v>
      </c>
      <c r="D16" s="62"/>
      <c r="E16" s="62"/>
      <c r="F16" s="62"/>
      <c r="G16" s="62"/>
      <c r="H16" s="62"/>
      <c r="I16" s="62" t="s">
        <v>955</v>
      </c>
      <c r="J16" s="62"/>
      <c r="K16" s="62"/>
      <c r="L16" s="62" t="s">
        <v>956</v>
      </c>
      <c r="M16" s="62"/>
      <c r="N16" s="62"/>
      <c r="O16" s="62"/>
      <c r="P16" s="63" t="s">
        <v>40</v>
      </c>
      <c r="Q16" s="63" t="s">
        <v>135</v>
      </c>
      <c r="R16" s="63">
        <v>0.2</v>
      </c>
      <c r="S16" s="63" t="s">
        <v>42</v>
      </c>
      <c r="T16" s="63" t="s">
        <v>42</v>
      </c>
      <c r="U16" s="65" t="str">
        <f>IF(ISERR((S16-T16)*100/S16+100),"N/A",(S16-T16)*100/S16+100)</f>
        <v>N/A</v>
      </c>
    </row>
    <row r="17" spans="1:22" ht="75" customHeight="1" thickBot="1">
      <c r="A17" s="56"/>
      <c r="B17" s="61" t="s">
        <v>43</v>
      </c>
      <c r="C17" s="62" t="s">
        <v>957</v>
      </c>
      <c r="D17" s="62"/>
      <c r="E17" s="62"/>
      <c r="F17" s="62"/>
      <c r="G17" s="62"/>
      <c r="H17" s="62"/>
      <c r="I17" s="62" t="s">
        <v>958</v>
      </c>
      <c r="J17" s="62"/>
      <c r="K17" s="62"/>
      <c r="L17" s="62" t="s">
        <v>959</v>
      </c>
      <c r="M17" s="62"/>
      <c r="N17" s="62"/>
      <c r="O17" s="62"/>
      <c r="P17" s="63" t="s">
        <v>365</v>
      </c>
      <c r="Q17" s="63" t="s">
        <v>135</v>
      </c>
      <c r="R17" s="64">
        <v>0.98</v>
      </c>
      <c r="S17" s="64" t="s">
        <v>42</v>
      </c>
      <c r="T17" s="64" t="s">
        <v>42</v>
      </c>
      <c r="U17" s="65" t="str">
        <f t="shared" ref="U17:U27" si="0">IF(ISERR(T17/S17*100),"N/A",T17/S17*100)</f>
        <v>N/A</v>
      </c>
    </row>
    <row r="18" spans="1:22" ht="75" customHeight="1" thickTop="1">
      <c r="A18" s="56"/>
      <c r="B18" s="57" t="s">
        <v>56</v>
      </c>
      <c r="C18" s="58" t="s">
        <v>960</v>
      </c>
      <c r="D18" s="58"/>
      <c r="E18" s="58"/>
      <c r="F18" s="58"/>
      <c r="G18" s="58"/>
      <c r="H18" s="58"/>
      <c r="I18" s="58" t="s">
        <v>961</v>
      </c>
      <c r="J18" s="58"/>
      <c r="K18" s="58"/>
      <c r="L18" s="58" t="s">
        <v>962</v>
      </c>
      <c r="M18" s="58"/>
      <c r="N18" s="58"/>
      <c r="O18" s="58"/>
      <c r="P18" s="59" t="s">
        <v>40</v>
      </c>
      <c r="Q18" s="59" t="s">
        <v>60</v>
      </c>
      <c r="R18" s="59">
        <v>100</v>
      </c>
      <c r="S18" s="59">
        <v>100</v>
      </c>
      <c r="T18" s="59">
        <v>123.97</v>
      </c>
      <c r="U18" s="60">
        <f t="shared" si="0"/>
        <v>123.97</v>
      </c>
    </row>
    <row r="19" spans="1:22" ht="75" customHeight="1">
      <c r="A19" s="56"/>
      <c r="B19" s="61" t="s">
        <v>43</v>
      </c>
      <c r="C19" s="62" t="s">
        <v>963</v>
      </c>
      <c r="D19" s="62"/>
      <c r="E19" s="62"/>
      <c r="F19" s="62"/>
      <c r="G19" s="62"/>
      <c r="H19" s="62"/>
      <c r="I19" s="62" t="s">
        <v>964</v>
      </c>
      <c r="J19" s="62"/>
      <c r="K19" s="62"/>
      <c r="L19" s="62" t="s">
        <v>965</v>
      </c>
      <c r="M19" s="62"/>
      <c r="N19" s="62"/>
      <c r="O19" s="62"/>
      <c r="P19" s="63" t="s">
        <v>40</v>
      </c>
      <c r="Q19" s="63" t="s">
        <v>60</v>
      </c>
      <c r="R19" s="63">
        <v>100</v>
      </c>
      <c r="S19" s="63">
        <v>100</v>
      </c>
      <c r="T19" s="63">
        <v>125.35</v>
      </c>
      <c r="U19" s="65">
        <f t="shared" si="0"/>
        <v>125.34999999999998</v>
      </c>
    </row>
    <row r="20" spans="1:22" ht="75" customHeight="1">
      <c r="A20" s="56"/>
      <c r="B20" s="61" t="s">
        <v>43</v>
      </c>
      <c r="C20" s="62" t="s">
        <v>43</v>
      </c>
      <c r="D20" s="62"/>
      <c r="E20" s="62"/>
      <c r="F20" s="62"/>
      <c r="G20" s="62"/>
      <c r="H20" s="62"/>
      <c r="I20" s="62" t="s">
        <v>966</v>
      </c>
      <c r="J20" s="62"/>
      <c r="K20" s="62"/>
      <c r="L20" s="62" t="s">
        <v>967</v>
      </c>
      <c r="M20" s="62"/>
      <c r="N20" s="62"/>
      <c r="O20" s="62"/>
      <c r="P20" s="63" t="s">
        <v>40</v>
      </c>
      <c r="Q20" s="63" t="s">
        <v>60</v>
      </c>
      <c r="R20" s="63">
        <v>100</v>
      </c>
      <c r="S20" s="63">
        <v>100</v>
      </c>
      <c r="T20" s="63">
        <v>100</v>
      </c>
      <c r="U20" s="65">
        <f t="shared" si="0"/>
        <v>100</v>
      </c>
    </row>
    <row r="21" spans="1:22" ht="75" customHeight="1">
      <c r="A21" s="56"/>
      <c r="B21" s="61" t="s">
        <v>43</v>
      </c>
      <c r="C21" s="62" t="s">
        <v>968</v>
      </c>
      <c r="D21" s="62"/>
      <c r="E21" s="62"/>
      <c r="F21" s="62"/>
      <c r="G21" s="62"/>
      <c r="H21" s="62"/>
      <c r="I21" s="62" t="s">
        <v>969</v>
      </c>
      <c r="J21" s="62"/>
      <c r="K21" s="62"/>
      <c r="L21" s="62" t="s">
        <v>970</v>
      </c>
      <c r="M21" s="62"/>
      <c r="N21" s="62"/>
      <c r="O21" s="62"/>
      <c r="P21" s="63" t="s">
        <v>40</v>
      </c>
      <c r="Q21" s="63" t="s">
        <v>60</v>
      </c>
      <c r="R21" s="63">
        <v>100</v>
      </c>
      <c r="S21" s="63">
        <v>100</v>
      </c>
      <c r="T21" s="63">
        <v>97.62</v>
      </c>
      <c r="U21" s="65">
        <f t="shared" si="0"/>
        <v>97.62</v>
      </c>
    </row>
    <row r="22" spans="1:22" ht="75" customHeight="1">
      <c r="A22" s="56"/>
      <c r="B22" s="61" t="s">
        <v>43</v>
      </c>
      <c r="C22" s="62" t="s">
        <v>971</v>
      </c>
      <c r="D22" s="62"/>
      <c r="E22" s="62"/>
      <c r="F22" s="62"/>
      <c r="G22" s="62"/>
      <c r="H22" s="62"/>
      <c r="I22" s="62" t="s">
        <v>972</v>
      </c>
      <c r="J22" s="62"/>
      <c r="K22" s="62"/>
      <c r="L22" s="62" t="s">
        <v>973</v>
      </c>
      <c r="M22" s="62"/>
      <c r="N22" s="62"/>
      <c r="O22" s="62"/>
      <c r="P22" s="63" t="s">
        <v>40</v>
      </c>
      <c r="Q22" s="63" t="s">
        <v>60</v>
      </c>
      <c r="R22" s="63">
        <v>100</v>
      </c>
      <c r="S22" s="63">
        <v>100</v>
      </c>
      <c r="T22" s="63">
        <v>100</v>
      </c>
      <c r="U22" s="65">
        <f t="shared" si="0"/>
        <v>100</v>
      </c>
    </row>
    <row r="23" spans="1:22" ht="75" customHeight="1">
      <c r="A23" s="56"/>
      <c r="B23" s="61" t="s">
        <v>43</v>
      </c>
      <c r="C23" s="62" t="s">
        <v>974</v>
      </c>
      <c r="D23" s="62"/>
      <c r="E23" s="62"/>
      <c r="F23" s="62"/>
      <c r="G23" s="62"/>
      <c r="H23" s="62"/>
      <c r="I23" s="62" t="s">
        <v>975</v>
      </c>
      <c r="J23" s="62"/>
      <c r="K23" s="62"/>
      <c r="L23" s="62" t="s">
        <v>976</v>
      </c>
      <c r="M23" s="62"/>
      <c r="N23" s="62"/>
      <c r="O23" s="62"/>
      <c r="P23" s="63" t="s">
        <v>40</v>
      </c>
      <c r="Q23" s="63" t="s">
        <v>60</v>
      </c>
      <c r="R23" s="63">
        <v>100</v>
      </c>
      <c r="S23" s="63">
        <v>100</v>
      </c>
      <c r="T23" s="63">
        <v>176.28</v>
      </c>
      <c r="U23" s="65">
        <f t="shared" si="0"/>
        <v>176.28</v>
      </c>
    </row>
    <row r="24" spans="1:22" ht="75" customHeight="1">
      <c r="A24" s="56"/>
      <c r="B24" s="61" t="s">
        <v>43</v>
      </c>
      <c r="C24" s="62" t="s">
        <v>977</v>
      </c>
      <c r="D24" s="62"/>
      <c r="E24" s="62"/>
      <c r="F24" s="62"/>
      <c r="G24" s="62"/>
      <c r="H24" s="62"/>
      <c r="I24" s="62" t="s">
        <v>978</v>
      </c>
      <c r="J24" s="62"/>
      <c r="K24" s="62"/>
      <c r="L24" s="62" t="s">
        <v>979</v>
      </c>
      <c r="M24" s="62"/>
      <c r="N24" s="62"/>
      <c r="O24" s="62"/>
      <c r="P24" s="63" t="s">
        <v>40</v>
      </c>
      <c r="Q24" s="63" t="s">
        <v>60</v>
      </c>
      <c r="R24" s="63">
        <v>100</v>
      </c>
      <c r="S24" s="63">
        <v>100</v>
      </c>
      <c r="T24" s="63">
        <v>100</v>
      </c>
      <c r="U24" s="65">
        <f t="shared" si="0"/>
        <v>100</v>
      </c>
    </row>
    <row r="25" spans="1:22" ht="75" customHeight="1">
      <c r="A25" s="56"/>
      <c r="B25" s="61" t="s">
        <v>43</v>
      </c>
      <c r="C25" s="62" t="s">
        <v>980</v>
      </c>
      <c r="D25" s="62"/>
      <c r="E25" s="62"/>
      <c r="F25" s="62"/>
      <c r="G25" s="62"/>
      <c r="H25" s="62"/>
      <c r="I25" s="62" t="s">
        <v>981</v>
      </c>
      <c r="J25" s="62"/>
      <c r="K25" s="62"/>
      <c r="L25" s="62" t="s">
        <v>982</v>
      </c>
      <c r="M25" s="62"/>
      <c r="N25" s="62"/>
      <c r="O25" s="62"/>
      <c r="P25" s="63" t="s">
        <v>40</v>
      </c>
      <c r="Q25" s="63" t="s">
        <v>60</v>
      </c>
      <c r="R25" s="63">
        <v>100</v>
      </c>
      <c r="S25" s="63">
        <v>21.43</v>
      </c>
      <c r="T25" s="63">
        <v>7.14</v>
      </c>
      <c r="U25" s="65">
        <f t="shared" si="0"/>
        <v>33.317778814745679</v>
      </c>
    </row>
    <row r="26" spans="1:22" ht="75" customHeight="1">
      <c r="A26" s="56"/>
      <c r="B26" s="61" t="s">
        <v>43</v>
      </c>
      <c r="C26" s="62" t="s">
        <v>983</v>
      </c>
      <c r="D26" s="62"/>
      <c r="E26" s="62"/>
      <c r="F26" s="62"/>
      <c r="G26" s="62"/>
      <c r="H26" s="62"/>
      <c r="I26" s="62" t="s">
        <v>984</v>
      </c>
      <c r="J26" s="62"/>
      <c r="K26" s="62"/>
      <c r="L26" s="62" t="s">
        <v>985</v>
      </c>
      <c r="M26" s="62"/>
      <c r="N26" s="62"/>
      <c r="O26" s="62"/>
      <c r="P26" s="63" t="s">
        <v>40</v>
      </c>
      <c r="Q26" s="63" t="s">
        <v>60</v>
      </c>
      <c r="R26" s="63">
        <v>100</v>
      </c>
      <c r="S26" s="63">
        <v>0</v>
      </c>
      <c r="T26" s="63">
        <v>71.430000000000007</v>
      </c>
      <c r="U26" s="65" t="str">
        <f t="shared" si="0"/>
        <v>N/A</v>
      </c>
    </row>
    <row r="27" spans="1:22" ht="75" customHeight="1" thickBot="1">
      <c r="A27" s="56"/>
      <c r="B27" s="61" t="s">
        <v>43</v>
      </c>
      <c r="C27" s="62" t="s">
        <v>986</v>
      </c>
      <c r="D27" s="62"/>
      <c r="E27" s="62"/>
      <c r="F27" s="62"/>
      <c r="G27" s="62"/>
      <c r="H27" s="62"/>
      <c r="I27" s="62" t="s">
        <v>987</v>
      </c>
      <c r="J27" s="62"/>
      <c r="K27" s="62"/>
      <c r="L27" s="62" t="s">
        <v>988</v>
      </c>
      <c r="M27" s="62"/>
      <c r="N27" s="62"/>
      <c r="O27" s="62"/>
      <c r="P27" s="63" t="s">
        <v>40</v>
      </c>
      <c r="Q27" s="63" t="s">
        <v>60</v>
      </c>
      <c r="R27" s="63">
        <v>100</v>
      </c>
      <c r="S27" s="63">
        <v>16.670000000000002</v>
      </c>
      <c r="T27" s="63">
        <v>16.670000000000002</v>
      </c>
      <c r="U27" s="65">
        <f t="shared" si="0"/>
        <v>100</v>
      </c>
    </row>
    <row r="28" spans="1:22" ht="22.5" customHeight="1" thickTop="1" thickBot="1">
      <c r="B28" s="9" t="s">
        <v>61</v>
      </c>
      <c r="C28" s="10"/>
      <c r="D28" s="10"/>
      <c r="E28" s="10"/>
      <c r="F28" s="10"/>
      <c r="G28" s="10"/>
      <c r="H28" s="11"/>
      <c r="I28" s="11"/>
      <c r="J28" s="11"/>
      <c r="K28" s="11"/>
      <c r="L28" s="11"/>
      <c r="M28" s="11"/>
      <c r="N28" s="11"/>
      <c r="O28" s="11"/>
      <c r="P28" s="11"/>
      <c r="Q28" s="11"/>
      <c r="R28" s="11"/>
      <c r="S28" s="11"/>
      <c r="T28" s="11"/>
      <c r="U28" s="12"/>
      <c r="V28" s="66"/>
    </row>
    <row r="29" spans="1:22" ht="26.25" customHeight="1" thickTop="1">
      <c r="B29" s="67"/>
      <c r="C29" s="68"/>
      <c r="D29" s="68"/>
      <c r="E29" s="68"/>
      <c r="F29" s="68"/>
      <c r="G29" s="68"/>
      <c r="H29" s="69"/>
      <c r="I29" s="69"/>
      <c r="J29" s="69"/>
      <c r="K29" s="69"/>
      <c r="L29" s="69"/>
      <c r="M29" s="69"/>
      <c r="N29" s="69"/>
      <c r="O29" s="69"/>
      <c r="P29" s="70"/>
      <c r="Q29" s="71"/>
      <c r="R29" s="72" t="s">
        <v>62</v>
      </c>
      <c r="S29" s="40" t="s">
        <v>63</v>
      </c>
      <c r="T29" s="72" t="s">
        <v>64</v>
      </c>
      <c r="U29" s="40" t="s">
        <v>65</v>
      </c>
    </row>
    <row r="30" spans="1:22" ht="26.25" customHeight="1" thickBot="1">
      <c r="B30" s="73"/>
      <c r="C30" s="74"/>
      <c r="D30" s="74"/>
      <c r="E30" s="74"/>
      <c r="F30" s="74"/>
      <c r="G30" s="74"/>
      <c r="H30" s="75"/>
      <c r="I30" s="75"/>
      <c r="J30" s="75"/>
      <c r="K30" s="75"/>
      <c r="L30" s="75"/>
      <c r="M30" s="75"/>
      <c r="N30" s="75"/>
      <c r="O30" s="75"/>
      <c r="P30" s="76"/>
      <c r="Q30" s="77"/>
      <c r="R30" s="78" t="s">
        <v>66</v>
      </c>
      <c r="S30" s="77" t="s">
        <v>66</v>
      </c>
      <c r="T30" s="77" t="s">
        <v>66</v>
      </c>
      <c r="U30" s="77" t="s">
        <v>67</v>
      </c>
    </row>
    <row r="31" spans="1:22" ht="13.5" customHeight="1" thickBot="1">
      <c r="B31" s="79" t="s">
        <v>68</v>
      </c>
      <c r="C31" s="80"/>
      <c r="D31" s="80"/>
      <c r="E31" s="81"/>
      <c r="F31" s="81"/>
      <c r="G31" s="81"/>
      <c r="H31" s="82"/>
      <c r="I31" s="82"/>
      <c r="J31" s="82"/>
      <c r="K31" s="82"/>
      <c r="L31" s="82"/>
      <c r="M31" s="82"/>
      <c r="N31" s="82"/>
      <c r="O31" s="82"/>
      <c r="P31" s="83"/>
      <c r="Q31" s="83"/>
      <c r="R31" s="84" t="str">
        <f t="shared" ref="R31:T32" si="1">"N/D"</f>
        <v>N/D</v>
      </c>
      <c r="S31" s="84" t="str">
        <f t="shared" si="1"/>
        <v>N/D</v>
      </c>
      <c r="T31" s="84" t="str">
        <f t="shared" si="1"/>
        <v>N/D</v>
      </c>
      <c r="U31" s="85" t="str">
        <f>+IF(ISERR(T31/S31*100),"N/A",T31/S31*100)</f>
        <v>N/A</v>
      </c>
    </row>
    <row r="32" spans="1:22" ht="13.5" customHeight="1" thickBot="1">
      <c r="B32" s="86" t="s">
        <v>69</v>
      </c>
      <c r="C32" s="87"/>
      <c r="D32" s="87"/>
      <c r="E32" s="88"/>
      <c r="F32" s="88"/>
      <c r="G32" s="88"/>
      <c r="H32" s="89"/>
      <c r="I32" s="89"/>
      <c r="J32" s="89"/>
      <c r="K32" s="89"/>
      <c r="L32" s="89"/>
      <c r="M32" s="89"/>
      <c r="N32" s="89"/>
      <c r="O32" s="89"/>
      <c r="P32" s="90"/>
      <c r="Q32" s="90"/>
      <c r="R32" s="84" t="str">
        <f t="shared" si="1"/>
        <v>N/D</v>
      </c>
      <c r="S32" s="84" t="str">
        <f t="shared" si="1"/>
        <v>N/D</v>
      </c>
      <c r="T32" s="84" t="str">
        <f t="shared" si="1"/>
        <v>N/D</v>
      </c>
      <c r="U32" s="85" t="str">
        <f>+IF(ISERR(T32/S32*100),"N/A",T32/S32*100)</f>
        <v>N/A</v>
      </c>
    </row>
    <row r="33" spans="2:21" ht="14.7" customHeight="1" thickTop="1" thickBot="1">
      <c r="B33" s="9" t="s">
        <v>70</v>
      </c>
      <c r="C33" s="10"/>
      <c r="D33" s="10"/>
      <c r="E33" s="10"/>
      <c r="F33" s="10"/>
      <c r="G33" s="10"/>
      <c r="H33" s="11"/>
      <c r="I33" s="11"/>
      <c r="J33" s="11"/>
      <c r="K33" s="11"/>
      <c r="L33" s="11"/>
      <c r="M33" s="11"/>
      <c r="N33" s="11"/>
      <c r="O33" s="11"/>
      <c r="P33" s="11"/>
      <c r="Q33" s="11"/>
      <c r="R33" s="11"/>
      <c r="S33" s="11"/>
      <c r="T33" s="11"/>
      <c r="U33" s="12"/>
    </row>
    <row r="34" spans="2:21" ht="44.25" customHeight="1" thickTop="1">
      <c r="B34" s="91" t="s">
        <v>71</v>
      </c>
      <c r="C34" s="93"/>
      <c r="D34" s="93"/>
      <c r="E34" s="93"/>
      <c r="F34" s="93"/>
      <c r="G34" s="93"/>
      <c r="H34" s="93"/>
      <c r="I34" s="93"/>
      <c r="J34" s="93"/>
      <c r="K34" s="93"/>
      <c r="L34" s="93"/>
      <c r="M34" s="93"/>
      <c r="N34" s="93"/>
      <c r="O34" s="93"/>
      <c r="P34" s="93"/>
      <c r="Q34" s="93"/>
      <c r="R34" s="93"/>
      <c r="S34" s="93"/>
      <c r="T34" s="93"/>
      <c r="U34" s="92"/>
    </row>
    <row r="35" spans="2:21" ht="34.5" customHeight="1">
      <c r="B35" s="94" t="s">
        <v>989</v>
      </c>
      <c r="C35" s="96"/>
      <c r="D35" s="96"/>
      <c r="E35" s="96"/>
      <c r="F35" s="96"/>
      <c r="G35" s="96"/>
      <c r="H35" s="96"/>
      <c r="I35" s="96"/>
      <c r="J35" s="96"/>
      <c r="K35" s="96"/>
      <c r="L35" s="96"/>
      <c r="M35" s="96"/>
      <c r="N35" s="96"/>
      <c r="O35" s="96"/>
      <c r="P35" s="96"/>
      <c r="Q35" s="96"/>
      <c r="R35" s="96"/>
      <c r="S35" s="96"/>
      <c r="T35" s="96"/>
      <c r="U35" s="95"/>
    </row>
    <row r="36" spans="2:21" ht="34.5" customHeight="1">
      <c r="B36" s="94" t="s">
        <v>990</v>
      </c>
      <c r="C36" s="96"/>
      <c r="D36" s="96"/>
      <c r="E36" s="96"/>
      <c r="F36" s="96"/>
      <c r="G36" s="96"/>
      <c r="H36" s="96"/>
      <c r="I36" s="96"/>
      <c r="J36" s="96"/>
      <c r="K36" s="96"/>
      <c r="L36" s="96"/>
      <c r="M36" s="96"/>
      <c r="N36" s="96"/>
      <c r="O36" s="96"/>
      <c r="P36" s="96"/>
      <c r="Q36" s="96"/>
      <c r="R36" s="96"/>
      <c r="S36" s="96"/>
      <c r="T36" s="96"/>
      <c r="U36" s="95"/>
    </row>
    <row r="37" spans="2:21" ht="34.5" customHeight="1">
      <c r="B37" s="94" t="s">
        <v>991</v>
      </c>
      <c r="C37" s="96"/>
      <c r="D37" s="96"/>
      <c r="E37" s="96"/>
      <c r="F37" s="96"/>
      <c r="G37" s="96"/>
      <c r="H37" s="96"/>
      <c r="I37" s="96"/>
      <c r="J37" s="96"/>
      <c r="K37" s="96"/>
      <c r="L37" s="96"/>
      <c r="M37" s="96"/>
      <c r="N37" s="96"/>
      <c r="O37" s="96"/>
      <c r="P37" s="96"/>
      <c r="Q37" s="96"/>
      <c r="R37" s="96"/>
      <c r="S37" s="96"/>
      <c r="T37" s="96"/>
      <c r="U37" s="95"/>
    </row>
    <row r="38" spans="2:21" ht="34.5" customHeight="1">
      <c r="B38" s="94" t="s">
        <v>992</v>
      </c>
      <c r="C38" s="96"/>
      <c r="D38" s="96"/>
      <c r="E38" s="96"/>
      <c r="F38" s="96"/>
      <c r="G38" s="96"/>
      <c r="H38" s="96"/>
      <c r="I38" s="96"/>
      <c r="J38" s="96"/>
      <c r="K38" s="96"/>
      <c r="L38" s="96"/>
      <c r="M38" s="96"/>
      <c r="N38" s="96"/>
      <c r="O38" s="96"/>
      <c r="P38" s="96"/>
      <c r="Q38" s="96"/>
      <c r="R38" s="96"/>
      <c r="S38" s="96"/>
      <c r="T38" s="96"/>
      <c r="U38" s="95"/>
    </row>
    <row r="39" spans="2:21" ht="34.5" customHeight="1">
      <c r="B39" s="94" t="s">
        <v>993</v>
      </c>
      <c r="C39" s="96"/>
      <c r="D39" s="96"/>
      <c r="E39" s="96"/>
      <c r="F39" s="96"/>
      <c r="G39" s="96"/>
      <c r="H39" s="96"/>
      <c r="I39" s="96"/>
      <c r="J39" s="96"/>
      <c r="K39" s="96"/>
      <c r="L39" s="96"/>
      <c r="M39" s="96"/>
      <c r="N39" s="96"/>
      <c r="O39" s="96"/>
      <c r="P39" s="96"/>
      <c r="Q39" s="96"/>
      <c r="R39" s="96"/>
      <c r="S39" s="96"/>
      <c r="T39" s="96"/>
      <c r="U39" s="95"/>
    </row>
    <row r="40" spans="2:21" ht="16.95" customHeight="1">
      <c r="B40" s="94" t="s">
        <v>994</v>
      </c>
      <c r="C40" s="96"/>
      <c r="D40" s="96"/>
      <c r="E40" s="96"/>
      <c r="F40" s="96"/>
      <c r="G40" s="96"/>
      <c r="H40" s="96"/>
      <c r="I40" s="96"/>
      <c r="J40" s="96"/>
      <c r="K40" s="96"/>
      <c r="L40" s="96"/>
      <c r="M40" s="96"/>
      <c r="N40" s="96"/>
      <c r="O40" s="96"/>
      <c r="P40" s="96"/>
      <c r="Q40" s="96"/>
      <c r="R40" s="96"/>
      <c r="S40" s="96"/>
      <c r="T40" s="96"/>
      <c r="U40" s="95"/>
    </row>
    <row r="41" spans="2:21" ht="34.5" customHeight="1">
      <c r="B41" s="94" t="s">
        <v>995</v>
      </c>
      <c r="C41" s="96"/>
      <c r="D41" s="96"/>
      <c r="E41" s="96"/>
      <c r="F41" s="96"/>
      <c r="G41" s="96"/>
      <c r="H41" s="96"/>
      <c r="I41" s="96"/>
      <c r="J41" s="96"/>
      <c r="K41" s="96"/>
      <c r="L41" s="96"/>
      <c r="M41" s="96"/>
      <c r="N41" s="96"/>
      <c r="O41" s="96"/>
      <c r="P41" s="96"/>
      <c r="Q41" s="96"/>
      <c r="R41" s="96"/>
      <c r="S41" s="96"/>
      <c r="T41" s="96"/>
      <c r="U41" s="95"/>
    </row>
    <row r="42" spans="2:21" ht="78.75" customHeight="1">
      <c r="B42" s="94" t="s">
        <v>996</v>
      </c>
      <c r="C42" s="96"/>
      <c r="D42" s="96"/>
      <c r="E42" s="96"/>
      <c r="F42" s="96"/>
      <c r="G42" s="96"/>
      <c r="H42" s="96"/>
      <c r="I42" s="96"/>
      <c r="J42" s="96"/>
      <c r="K42" s="96"/>
      <c r="L42" s="96"/>
      <c r="M42" s="96"/>
      <c r="N42" s="96"/>
      <c r="O42" s="96"/>
      <c r="P42" s="96"/>
      <c r="Q42" s="96"/>
      <c r="R42" s="96"/>
      <c r="S42" s="96"/>
      <c r="T42" s="96"/>
      <c r="U42" s="95"/>
    </row>
    <row r="43" spans="2:21" ht="35.25" customHeight="1">
      <c r="B43" s="94" t="s">
        <v>997</v>
      </c>
      <c r="C43" s="96"/>
      <c r="D43" s="96"/>
      <c r="E43" s="96"/>
      <c r="F43" s="96"/>
      <c r="G43" s="96"/>
      <c r="H43" s="96"/>
      <c r="I43" s="96"/>
      <c r="J43" s="96"/>
      <c r="K43" s="96"/>
      <c r="L43" s="96"/>
      <c r="M43" s="96"/>
      <c r="N43" s="96"/>
      <c r="O43" s="96"/>
      <c r="P43" s="96"/>
      <c r="Q43" s="96"/>
      <c r="R43" s="96"/>
      <c r="S43" s="96"/>
      <c r="T43" s="96"/>
      <c r="U43" s="95"/>
    </row>
    <row r="44" spans="2:21" ht="34.950000000000003" customHeight="1">
      <c r="B44" s="94" t="s">
        <v>998</v>
      </c>
      <c r="C44" s="96"/>
      <c r="D44" s="96"/>
      <c r="E44" s="96"/>
      <c r="F44" s="96"/>
      <c r="G44" s="96"/>
      <c r="H44" s="96"/>
      <c r="I44" s="96"/>
      <c r="J44" s="96"/>
      <c r="K44" s="96"/>
      <c r="L44" s="96"/>
      <c r="M44" s="96"/>
      <c r="N44" s="96"/>
      <c r="O44" s="96"/>
      <c r="P44" s="96"/>
      <c r="Q44" s="96"/>
      <c r="R44" s="96"/>
      <c r="S44" s="96"/>
      <c r="T44" s="96"/>
      <c r="U44" s="95"/>
    </row>
    <row r="45" spans="2:21" ht="69.75" customHeight="1">
      <c r="B45" s="94" t="s">
        <v>999</v>
      </c>
      <c r="C45" s="96"/>
      <c r="D45" s="96"/>
      <c r="E45" s="96"/>
      <c r="F45" s="96"/>
      <c r="G45" s="96"/>
      <c r="H45" s="96"/>
      <c r="I45" s="96"/>
      <c r="J45" s="96"/>
      <c r="K45" s="96"/>
      <c r="L45" s="96"/>
      <c r="M45" s="96"/>
      <c r="N45" s="96"/>
      <c r="O45" s="96"/>
      <c r="P45" s="96"/>
      <c r="Q45" s="96"/>
      <c r="R45" s="96"/>
      <c r="S45" s="96"/>
      <c r="T45" s="96"/>
      <c r="U45" s="95"/>
    </row>
    <row r="46" spans="2:21" ht="99.3" customHeight="1">
      <c r="B46" s="94" t="s">
        <v>1000</v>
      </c>
      <c r="C46" s="96"/>
      <c r="D46" s="96"/>
      <c r="E46" s="96"/>
      <c r="F46" s="96"/>
      <c r="G46" s="96"/>
      <c r="H46" s="96"/>
      <c r="I46" s="96"/>
      <c r="J46" s="96"/>
      <c r="K46" s="96"/>
      <c r="L46" s="96"/>
      <c r="M46" s="96"/>
      <c r="N46" s="96"/>
      <c r="O46" s="96"/>
      <c r="P46" s="96"/>
      <c r="Q46" s="96"/>
      <c r="R46" s="96"/>
      <c r="S46" s="96"/>
      <c r="T46" s="96"/>
      <c r="U46" s="95"/>
    </row>
    <row r="47" spans="2:21" ht="35.700000000000003" customHeight="1">
      <c r="B47" s="94" t="s">
        <v>1001</v>
      </c>
      <c r="C47" s="96"/>
      <c r="D47" s="96"/>
      <c r="E47" s="96"/>
      <c r="F47" s="96"/>
      <c r="G47" s="96"/>
      <c r="H47" s="96"/>
      <c r="I47" s="96"/>
      <c r="J47" s="96"/>
      <c r="K47" s="96"/>
      <c r="L47" s="96"/>
      <c r="M47" s="96"/>
      <c r="N47" s="96"/>
      <c r="O47" s="96"/>
      <c r="P47" s="96"/>
      <c r="Q47" s="96"/>
      <c r="R47" s="96"/>
      <c r="S47" s="96"/>
      <c r="T47" s="96"/>
      <c r="U47" s="95"/>
    </row>
    <row r="48" spans="2:21" ht="35.25" customHeight="1">
      <c r="B48" s="94" t="s">
        <v>1002</v>
      </c>
      <c r="C48" s="96"/>
      <c r="D48" s="96"/>
      <c r="E48" s="96"/>
      <c r="F48" s="96"/>
      <c r="G48" s="96"/>
      <c r="H48" s="96"/>
      <c r="I48" s="96"/>
      <c r="J48" s="96"/>
      <c r="K48" s="96"/>
      <c r="L48" s="96"/>
      <c r="M48" s="96"/>
      <c r="N48" s="96"/>
      <c r="O48" s="96"/>
      <c r="P48" s="96"/>
      <c r="Q48" s="96"/>
      <c r="R48" s="96"/>
      <c r="S48" s="96"/>
      <c r="T48" s="96"/>
      <c r="U48" s="95"/>
    </row>
    <row r="49" spans="2:21" ht="62.7" customHeight="1">
      <c r="B49" s="94" t="s">
        <v>1003</v>
      </c>
      <c r="C49" s="96"/>
      <c r="D49" s="96"/>
      <c r="E49" s="96"/>
      <c r="F49" s="96"/>
      <c r="G49" s="96"/>
      <c r="H49" s="96"/>
      <c r="I49" s="96"/>
      <c r="J49" s="96"/>
      <c r="K49" s="96"/>
      <c r="L49" s="96"/>
      <c r="M49" s="96"/>
      <c r="N49" s="96"/>
      <c r="O49" s="96"/>
      <c r="P49" s="96"/>
      <c r="Q49" s="96"/>
      <c r="R49" s="96"/>
      <c r="S49" s="96"/>
      <c r="T49" s="96"/>
      <c r="U49" s="95"/>
    </row>
    <row r="50" spans="2:21" ht="36.299999999999997" customHeight="1">
      <c r="B50" s="94" t="s">
        <v>1004</v>
      </c>
      <c r="C50" s="96"/>
      <c r="D50" s="96"/>
      <c r="E50" s="96"/>
      <c r="F50" s="96"/>
      <c r="G50" s="96"/>
      <c r="H50" s="96"/>
      <c r="I50" s="96"/>
      <c r="J50" s="96"/>
      <c r="K50" s="96"/>
      <c r="L50" s="96"/>
      <c r="M50" s="96"/>
      <c r="N50" s="96"/>
      <c r="O50" s="96"/>
      <c r="P50" s="96"/>
      <c r="Q50" s="96"/>
      <c r="R50" s="96"/>
      <c r="S50" s="96"/>
      <c r="T50" s="96"/>
      <c r="U50" s="95"/>
    </row>
    <row r="51" spans="2:21" ht="28.5" customHeight="1" thickBot="1">
      <c r="B51" s="97" t="s">
        <v>1005</v>
      </c>
      <c r="C51" s="99"/>
      <c r="D51" s="99"/>
      <c r="E51" s="99"/>
      <c r="F51" s="99"/>
      <c r="G51" s="99"/>
      <c r="H51" s="99"/>
      <c r="I51" s="99"/>
      <c r="J51" s="99"/>
      <c r="K51" s="99"/>
      <c r="L51" s="99"/>
      <c r="M51" s="99"/>
      <c r="N51" s="99"/>
      <c r="O51" s="99"/>
      <c r="P51" s="99"/>
      <c r="Q51" s="99"/>
      <c r="R51" s="99"/>
      <c r="S51" s="99"/>
      <c r="T51" s="99"/>
      <c r="U51" s="98"/>
    </row>
  </sheetData>
  <mergeCells count="92">
    <mergeCell ref="B50:U50"/>
    <mergeCell ref="B51:U51"/>
    <mergeCell ref="B44:U44"/>
    <mergeCell ref="B45:U45"/>
    <mergeCell ref="B46:U46"/>
    <mergeCell ref="B47:U47"/>
    <mergeCell ref="B48:U48"/>
    <mergeCell ref="B49:U49"/>
    <mergeCell ref="B38:U38"/>
    <mergeCell ref="B39:U39"/>
    <mergeCell ref="B40:U40"/>
    <mergeCell ref="B41:U41"/>
    <mergeCell ref="B42:U42"/>
    <mergeCell ref="B43:U43"/>
    <mergeCell ref="B31:D31"/>
    <mergeCell ref="B32:D32"/>
    <mergeCell ref="B34:U34"/>
    <mergeCell ref="B35:U35"/>
    <mergeCell ref="B36:U36"/>
    <mergeCell ref="B37:U37"/>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U1" sqref="U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0.5546875" style="1" customWidth="1"/>
    <col min="9" max="9" width="7.33203125" style="1" customWidth="1"/>
    <col min="10" max="10" width="8.77734375" style="1" customWidth="1"/>
    <col min="11" max="11" width="30.6640625" style="1" customWidth="1"/>
    <col min="12" max="12" width="8.6640625" style="1" customWidth="1"/>
    <col min="13" max="13" width="6.77734375" style="1" customWidth="1"/>
    <col min="14" max="14" width="9.21875" style="1" customWidth="1"/>
    <col min="15" max="15" width="41.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1006</v>
      </c>
      <c r="D4" s="15" t="s">
        <v>1007</v>
      </c>
      <c r="E4" s="15"/>
      <c r="F4" s="15"/>
      <c r="G4" s="15"/>
      <c r="H4" s="15"/>
      <c r="I4" s="16"/>
      <c r="J4" s="17" t="s">
        <v>6</v>
      </c>
      <c r="K4" s="18" t="s">
        <v>7</v>
      </c>
      <c r="L4" s="19" t="s">
        <v>8</v>
      </c>
      <c r="M4" s="19"/>
      <c r="N4" s="19"/>
      <c r="O4" s="19"/>
      <c r="P4" s="17" t="s">
        <v>9</v>
      </c>
      <c r="Q4" s="19" t="s">
        <v>1008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1.6" customHeight="1" thickTop="1">
      <c r="A11" s="56"/>
      <c r="B11" s="57" t="s">
        <v>36</v>
      </c>
      <c r="C11" s="58" t="s">
        <v>1009</v>
      </c>
      <c r="D11" s="58"/>
      <c r="E11" s="58"/>
      <c r="F11" s="58"/>
      <c r="G11" s="58"/>
      <c r="H11" s="58"/>
      <c r="I11" s="58" t="s">
        <v>1010</v>
      </c>
      <c r="J11" s="58"/>
      <c r="K11" s="58"/>
      <c r="L11" s="58" t="s">
        <v>1011</v>
      </c>
      <c r="M11" s="58"/>
      <c r="N11" s="58"/>
      <c r="O11" s="58"/>
      <c r="P11" s="59" t="s">
        <v>40</v>
      </c>
      <c r="Q11" s="59" t="s">
        <v>41</v>
      </c>
      <c r="R11" s="59">
        <v>73.66</v>
      </c>
      <c r="S11" s="59" t="s">
        <v>42</v>
      </c>
      <c r="T11" s="59" t="s">
        <v>42</v>
      </c>
      <c r="U11" s="60" t="str">
        <f t="shared" ref="U11:U18" si="0">IF(ISERR(T11/S11*100),"N/A",T11/S11*100)</f>
        <v>N/A</v>
      </c>
    </row>
    <row r="12" spans="1:34" ht="75" customHeight="1" thickBot="1">
      <c r="A12" s="56"/>
      <c r="B12" s="61" t="s">
        <v>43</v>
      </c>
      <c r="C12" s="62" t="s">
        <v>43</v>
      </c>
      <c r="D12" s="62"/>
      <c r="E12" s="62"/>
      <c r="F12" s="62"/>
      <c r="G12" s="62"/>
      <c r="H12" s="62"/>
      <c r="I12" s="62" t="s">
        <v>44</v>
      </c>
      <c r="J12" s="62"/>
      <c r="K12" s="62"/>
      <c r="L12" s="62" t="s">
        <v>45</v>
      </c>
      <c r="M12" s="62"/>
      <c r="N12" s="62"/>
      <c r="O12" s="62"/>
      <c r="P12" s="63" t="s">
        <v>12</v>
      </c>
      <c r="Q12" s="63" t="s">
        <v>41</v>
      </c>
      <c r="R12" s="64">
        <v>90630.81</v>
      </c>
      <c r="S12" s="64" t="s">
        <v>42</v>
      </c>
      <c r="T12" s="64" t="s">
        <v>42</v>
      </c>
      <c r="U12" s="65" t="str">
        <f t="shared" si="0"/>
        <v>N/A</v>
      </c>
    </row>
    <row r="13" spans="1:34" ht="75" customHeight="1" thickTop="1" thickBot="1">
      <c r="A13" s="56"/>
      <c r="B13" s="57" t="s">
        <v>46</v>
      </c>
      <c r="C13" s="58" t="s">
        <v>1012</v>
      </c>
      <c r="D13" s="58"/>
      <c r="E13" s="58"/>
      <c r="F13" s="58"/>
      <c r="G13" s="58"/>
      <c r="H13" s="58"/>
      <c r="I13" s="58" t="s">
        <v>1013</v>
      </c>
      <c r="J13" s="58"/>
      <c r="K13" s="58"/>
      <c r="L13" s="58" t="s">
        <v>1014</v>
      </c>
      <c r="M13" s="58"/>
      <c r="N13" s="58"/>
      <c r="O13" s="58"/>
      <c r="P13" s="59" t="s">
        <v>40</v>
      </c>
      <c r="Q13" s="59" t="s">
        <v>41</v>
      </c>
      <c r="R13" s="59">
        <v>100</v>
      </c>
      <c r="S13" s="59" t="s">
        <v>42</v>
      </c>
      <c r="T13" s="59" t="s">
        <v>42</v>
      </c>
      <c r="U13" s="60" t="str">
        <f t="shared" si="0"/>
        <v>N/A</v>
      </c>
    </row>
    <row r="14" spans="1:34" ht="75" customHeight="1" thickTop="1">
      <c r="A14" s="56"/>
      <c r="B14" s="57" t="s">
        <v>51</v>
      </c>
      <c r="C14" s="58" t="s">
        <v>1015</v>
      </c>
      <c r="D14" s="58"/>
      <c r="E14" s="58"/>
      <c r="F14" s="58"/>
      <c r="G14" s="58"/>
      <c r="H14" s="58"/>
      <c r="I14" s="58" t="s">
        <v>1016</v>
      </c>
      <c r="J14" s="58"/>
      <c r="K14" s="58"/>
      <c r="L14" s="58" t="s">
        <v>1017</v>
      </c>
      <c r="M14" s="58"/>
      <c r="N14" s="58"/>
      <c r="O14" s="58"/>
      <c r="P14" s="59" t="s">
        <v>40</v>
      </c>
      <c r="Q14" s="59" t="s">
        <v>41</v>
      </c>
      <c r="R14" s="59">
        <v>60</v>
      </c>
      <c r="S14" s="59" t="s">
        <v>42</v>
      </c>
      <c r="T14" s="59" t="s">
        <v>42</v>
      </c>
      <c r="U14" s="60" t="str">
        <f t="shared" si="0"/>
        <v>N/A</v>
      </c>
    </row>
    <row r="15" spans="1:34" ht="75" customHeight="1" thickBot="1">
      <c r="A15" s="56"/>
      <c r="B15" s="61" t="s">
        <v>43</v>
      </c>
      <c r="C15" s="62" t="s">
        <v>1018</v>
      </c>
      <c r="D15" s="62"/>
      <c r="E15" s="62"/>
      <c r="F15" s="62"/>
      <c r="G15" s="62"/>
      <c r="H15" s="62"/>
      <c r="I15" s="62" t="s">
        <v>1019</v>
      </c>
      <c r="J15" s="62"/>
      <c r="K15" s="62"/>
      <c r="L15" s="62" t="s">
        <v>1020</v>
      </c>
      <c r="M15" s="62"/>
      <c r="N15" s="62"/>
      <c r="O15" s="62"/>
      <c r="P15" s="63" t="s">
        <v>40</v>
      </c>
      <c r="Q15" s="63" t="s">
        <v>41</v>
      </c>
      <c r="R15" s="63">
        <v>100</v>
      </c>
      <c r="S15" s="63" t="s">
        <v>42</v>
      </c>
      <c r="T15" s="63" t="s">
        <v>42</v>
      </c>
      <c r="U15" s="65" t="str">
        <f t="shared" si="0"/>
        <v>N/A</v>
      </c>
    </row>
    <row r="16" spans="1:34" ht="75" customHeight="1" thickTop="1">
      <c r="A16" s="56"/>
      <c r="B16" s="57" t="s">
        <v>56</v>
      </c>
      <c r="C16" s="58" t="s">
        <v>1021</v>
      </c>
      <c r="D16" s="58"/>
      <c r="E16" s="58"/>
      <c r="F16" s="58"/>
      <c r="G16" s="58"/>
      <c r="H16" s="58"/>
      <c r="I16" s="58" t="s">
        <v>1022</v>
      </c>
      <c r="J16" s="58"/>
      <c r="K16" s="58"/>
      <c r="L16" s="58" t="s">
        <v>1023</v>
      </c>
      <c r="M16" s="58"/>
      <c r="N16" s="58"/>
      <c r="O16" s="58"/>
      <c r="P16" s="59" t="s">
        <v>40</v>
      </c>
      <c r="Q16" s="59" t="s">
        <v>60</v>
      </c>
      <c r="R16" s="59">
        <v>100</v>
      </c>
      <c r="S16" s="59" t="s">
        <v>42</v>
      </c>
      <c r="T16" s="59">
        <v>18.18</v>
      </c>
      <c r="U16" s="60" t="str">
        <f t="shared" si="0"/>
        <v>N/A</v>
      </c>
    </row>
    <row r="17" spans="1:22" ht="75" customHeight="1">
      <c r="A17" s="56"/>
      <c r="B17" s="61" t="s">
        <v>43</v>
      </c>
      <c r="C17" s="62" t="s">
        <v>1024</v>
      </c>
      <c r="D17" s="62"/>
      <c r="E17" s="62"/>
      <c r="F17" s="62"/>
      <c r="G17" s="62"/>
      <c r="H17" s="62"/>
      <c r="I17" s="62" t="s">
        <v>1025</v>
      </c>
      <c r="J17" s="62"/>
      <c r="K17" s="62"/>
      <c r="L17" s="62" t="s">
        <v>1026</v>
      </c>
      <c r="M17" s="62"/>
      <c r="N17" s="62"/>
      <c r="O17" s="62"/>
      <c r="P17" s="63" t="s">
        <v>40</v>
      </c>
      <c r="Q17" s="63" t="s">
        <v>148</v>
      </c>
      <c r="R17" s="63">
        <v>100</v>
      </c>
      <c r="S17" s="63" t="s">
        <v>42</v>
      </c>
      <c r="T17" s="63" t="s">
        <v>42</v>
      </c>
      <c r="U17" s="65" t="str">
        <f t="shared" si="0"/>
        <v>N/A</v>
      </c>
    </row>
    <row r="18" spans="1:22" ht="75" customHeight="1" thickBot="1">
      <c r="A18" s="56"/>
      <c r="B18" s="61" t="s">
        <v>43</v>
      </c>
      <c r="C18" s="62" t="s">
        <v>1027</v>
      </c>
      <c r="D18" s="62"/>
      <c r="E18" s="62"/>
      <c r="F18" s="62"/>
      <c r="G18" s="62"/>
      <c r="H18" s="62"/>
      <c r="I18" s="62" t="s">
        <v>1028</v>
      </c>
      <c r="J18" s="62"/>
      <c r="K18" s="62"/>
      <c r="L18" s="62" t="s">
        <v>1029</v>
      </c>
      <c r="M18" s="62"/>
      <c r="N18" s="62"/>
      <c r="O18" s="62"/>
      <c r="P18" s="63" t="s">
        <v>40</v>
      </c>
      <c r="Q18" s="63" t="s">
        <v>148</v>
      </c>
      <c r="R18" s="63">
        <v>100</v>
      </c>
      <c r="S18" s="63" t="s">
        <v>42</v>
      </c>
      <c r="T18" s="63" t="s">
        <v>42</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t="str">
        <f t="shared" ref="R22:T23" si="1">"N/D"</f>
        <v>N/D</v>
      </c>
      <c r="S22" s="84" t="str">
        <f t="shared" si="1"/>
        <v>N/D</v>
      </c>
      <c r="T22" s="84" t="str">
        <f t="shared" si="1"/>
        <v>N/D</v>
      </c>
      <c r="U22" s="85" t="str">
        <f>+IF(ISERR(T22/S22*100),"N/A",T22/S22*100)</f>
        <v>N/A</v>
      </c>
    </row>
    <row r="23" spans="1:22" ht="13.5" customHeight="1" thickBot="1">
      <c r="B23" s="86" t="s">
        <v>69</v>
      </c>
      <c r="C23" s="87"/>
      <c r="D23" s="87"/>
      <c r="E23" s="88"/>
      <c r="F23" s="88"/>
      <c r="G23" s="88"/>
      <c r="H23" s="89"/>
      <c r="I23" s="89"/>
      <c r="J23" s="89"/>
      <c r="K23" s="89"/>
      <c r="L23" s="89"/>
      <c r="M23" s="89"/>
      <c r="N23" s="89"/>
      <c r="O23" s="89"/>
      <c r="P23" s="90"/>
      <c r="Q23" s="90"/>
      <c r="R23" s="84" t="str">
        <f t="shared" si="1"/>
        <v>N/D</v>
      </c>
      <c r="S23" s="84" t="str">
        <f t="shared" si="1"/>
        <v>N/D</v>
      </c>
      <c r="T23" s="84" t="str">
        <f t="shared" si="1"/>
        <v>N/D</v>
      </c>
      <c r="U23" s="85" t="str">
        <f>+IF(ISERR(T23/S23*100),"N/A",T23/S23*100)</f>
        <v>N/A</v>
      </c>
    </row>
    <row r="24" spans="1:22" ht="14.7"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22.95" customHeight="1">
      <c r="B26" s="94" t="s">
        <v>1030</v>
      </c>
      <c r="C26" s="96"/>
      <c r="D26" s="96"/>
      <c r="E26" s="96"/>
      <c r="F26" s="96"/>
      <c r="G26" s="96"/>
      <c r="H26" s="96"/>
      <c r="I26" s="96"/>
      <c r="J26" s="96"/>
      <c r="K26" s="96"/>
      <c r="L26" s="96"/>
      <c r="M26" s="96"/>
      <c r="N26" s="96"/>
      <c r="O26" s="96"/>
      <c r="P26" s="96"/>
      <c r="Q26" s="96"/>
      <c r="R26" s="96"/>
      <c r="S26" s="96"/>
      <c r="T26" s="96"/>
      <c r="U26" s="95"/>
    </row>
    <row r="27" spans="1:22" ht="34.5" customHeight="1">
      <c r="B27" s="94" t="s">
        <v>73</v>
      </c>
      <c r="C27" s="96"/>
      <c r="D27" s="96"/>
      <c r="E27" s="96"/>
      <c r="F27" s="96"/>
      <c r="G27" s="96"/>
      <c r="H27" s="96"/>
      <c r="I27" s="96"/>
      <c r="J27" s="96"/>
      <c r="K27" s="96"/>
      <c r="L27" s="96"/>
      <c r="M27" s="96"/>
      <c r="N27" s="96"/>
      <c r="O27" s="96"/>
      <c r="P27" s="96"/>
      <c r="Q27" s="96"/>
      <c r="R27" s="96"/>
      <c r="S27" s="96"/>
      <c r="T27" s="96"/>
      <c r="U27" s="95"/>
    </row>
    <row r="28" spans="1:22" ht="34.5" customHeight="1">
      <c r="B28" s="94" t="s">
        <v>1031</v>
      </c>
      <c r="C28" s="96"/>
      <c r="D28" s="96"/>
      <c r="E28" s="96"/>
      <c r="F28" s="96"/>
      <c r="G28" s="96"/>
      <c r="H28" s="96"/>
      <c r="I28" s="96"/>
      <c r="J28" s="96"/>
      <c r="K28" s="96"/>
      <c r="L28" s="96"/>
      <c r="M28" s="96"/>
      <c r="N28" s="96"/>
      <c r="O28" s="96"/>
      <c r="P28" s="96"/>
      <c r="Q28" s="96"/>
      <c r="R28" s="96"/>
      <c r="S28" s="96"/>
      <c r="T28" s="96"/>
      <c r="U28" s="95"/>
    </row>
    <row r="29" spans="1:22" ht="34.5" customHeight="1">
      <c r="B29" s="94" t="s">
        <v>1032</v>
      </c>
      <c r="C29" s="96"/>
      <c r="D29" s="96"/>
      <c r="E29" s="96"/>
      <c r="F29" s="96"/>
      <c r="G29" s="96"/>
      <c r="H29" s="96"/>
      <c r="I29" s="96"/>
      <c r="J29" s="96"/>
      <c r="K29" s="96"/>
      <c r="L29" s="96"/>
      <c r="M29" s="96"/>
      <c r="N29" s="96"/>
      <c r="O29" s="96"/>
      <c r="P29" s="96"/>
      <c r="Q29" s="96"/>
      <c r="R29" s="96"/>
      <c r="S29" s="96"/>
      <c r="T29" s="96"/>
      <c r="U29" s="95"/>
    </row>
    <row r="30" spans="1:22" ht="34.5" customHeight="1">
      <c r="B30" s="94" t="s">
        <v>1033</v>
      </c>
      <c r="C30" s="96"/>
      <c r="D30" s="96"/>
      <c r="E30" s="96"/>
      <c r="F30" s="96"/>
      <c r="G30" s="96"/>
      <c r="H30" s="96"/>
      <c r="I30" s="96"/>
      <c r="J30" s="96"/>
      <c r="K30" s="96"/>
      <c r="L30" s="96"/>
      <c r="M30" s="96"/>
      <c r="N30" s="96"/>
      <c r="O30" s="96"/>
      <c r="P30" s="96"/>
      <c r="Q30" s="96"/>
      <c r="R30" s="96"/>
      <c r="S30" s="96"/>
      <c r="T30" s="96"/>
      <c r="U30" s="95"/>
    </row>
    <row r="31" spans="1:22" ht="74.25" customHeight="1">
      <c r="B31" s="94" t="s">
        <v>1034</v>
      </c>
      <c r="C31" s="96"/>
      <c r="D31" s="96"/>
      <c r="E31" s="96"/>
      <c r="F31" s="96"/>
      <c r="G31" s="96"/>
      <c r="H31" s="96"/>
      <c r="I31" s="96"/>
      <c r="J31" s="96"/>
      <c r="K31" s="96"/>
      <c r="L31" s="96"/>
      <c r="M31" s="96"/>
      <c r="N31" s="96"/>
      <c r="O31" s="96"/>
      <c r="P31" s="96"/>
      <c r="Q31" s="96"/>
      <c r="R31" s="96"/>
      <c r="S31" s="96"/>
      <c r="T31" s="96"/>
      <c r="U31" s="95"/>
    </row>
    <row r="32" spans="1:22" ht="34.5" customHeight="1">
      <c r="B32" s="94" t="s">
        <v>1035</v>
      </c>
      <c r="C32" s="96"/>
      <c r="D32" s="96"/>
      <c r="E32" s="96"/>
      <c r="F32" s="96"/>
      <c r="G32" s="96"/>
      <c r="H32" s="96"/>
      <c r="I32" s="96"/>
      <c r="J32" s="96"/>
      <c r="K32" s="96"/>
      <c r="L32" s="96"/>
      <c r="M32" s="96"/>
      <c r="N32" s="96"/>
      <c r="O32" s="96"/>
      <c r="P32" s="96"/>
      <c r="Q32" s="96"/>
      <c r="R32" s="96"/>
      <c r="S32" s="96"/>
      <c r="T32" s="96"/>
      <c r="U32" s="95"/>
    </row>
    <row r="33" spans="2:21" ht="34.5" customHeight="1" thickBot="1">
      <c r="B33" s="97" t="s">
        <v>1036</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48"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V2" sqref="V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21875" style="1" customWidth="1"/>
    <col min="9" max="9" width="7.33203125" style="1" customWidth="1"/>
    <col min="10" max="10" width="8.77734375" style="1" customWidth="1"/>
    <col min="11" max="11" width="24.21875" style="1" customWidth="1"/>
    <col min="12" max="12" width="8.6640625" style="1" customWidth="1"/>
    <col min="13" max="13" width="6.77734375" style="1" customWidth="1"/>
    <col min="14" max="14" width="9.21875" style="1" customWidth="1"/>
    <col min="15" max="15" width="31.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1037</v>
      </c>
      <c r="D4" s="15" t="s">
        <v>1038</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1039</v>
      </c>
      <c r="D11" s="58"/>
      <c r="E11" s="58"/>
      <c r="F11" s="58"/>
      <c r="G11" s="58"/>
      <c r="H11" s="58"/>
      <c r="I11" s="58" t="s">
        <v>1040</v>
      </c>
      <c r="J11" s="58"/>
      <c r="K11" s="58"/>
      <c r="L11" s="58" t="s">
        <v>1041</v>
      </c>
      <c r="M11" s="58"/>
      <c r="N11" s="58"/>
      <c r="O11" s="58"/>
      <c r="P11" s="59" t="s">
        <v>40</v>
      </c>
      <c r="Q11" s="59" t="s">
        <v>41</v>
      </c>
      <c r="R11" s="59">
        <v>80.03</v>
      </c>
      <c r="S11" s="59" t="s">
        <v>42</v>
      </c>
      <c r="T11" s="59" t="s">
        <v>42</v>
      </c>
      <c r="U11" s="60" t="str">
        <f>IF(ISERR(T11/S11*100),"N/A",T11/S11*100)</f>
        <v>N/A</v>
      </c>
    </row>
    <row r="12" spans="1:34" ht="75" customHeight="1" thickTop="1" thickBot="1">
      <c r="A12" s="56"/>
      <c r="B12" s="57" t="s">
        <v>46</v>
      </c>
      <c r="C12" s="58" t="s">
        <v>1042</v>
      </c>
      <c r="D12" s="58"/>
      <c r="E12" s="58"/>
      <c r="F12" s="58"/>
      <c r="G12" s="58"/>
      <c r="H12" s="58"/>
      <c r="I12" s="58" t="s">
        <v>1043</v>
      </c>
      <c r="J12" s="58"/>
      <c r="K12" s="58"/>
      <c r="L12" s="58" t="s">
        <v>1044</v>
      </c>
      <c r="M12" s="58"/>
      <c r="N12" s="58"/>
      <c r="O12" s="58"/>
      <c r="P12" s="59" t="s">
        <v>40</v>
      </c>
      <c r="Q12" s="59" t="s">
        <v>41</v>
      </c>
      <c r="R12" s="59">
        <v>2.98</v>
      </c>
      <c r="S12" s="59" t="s">
        <v>42</v>
      </c>
      <c r="T12" s="59" t="s">
        <v>42</v>
      </c>
      <c r="U12" s="60" t="str">
        <f>IF(ISERR(T12/S12*100),"N/A",T12/S12*100)</f>
        <v>N/A</v>
      </c>
    </row>
    <row r="13" spans="1:34" ht="75" customHeight="1" thickTop="1" thickBot="1">
      <c r="A13" s="56"/>
      <c r="B13" s="57" t="s">
        <v>51</v>
      </c>
      <c r="C13" s="58" t="s">
        <v>1045</v>
      </c>
      <c r="D13" s="58"/>
      <c r="E13" s="58"/>
      <c r="F13" s="58"/>
      <c r="G13" s="58"/>
      <c r="H13" s="58"/>
      <c r="I13" s="58" t="s">
        <v>1046</v>
      </c>
      <c r="J13" s="58"/>
      <c r="K13" s="58"/>
      <c r="L13" s="58" t="s">
        <v>1047</v>
      </c>
      <c r="M13" s="58"/>
      <c r="N13" s="58"/>
      <c r="O13" s="58"/>
      <c r="P13" s="59" t="s">
        <v>40</v>
      </c>
      <c r="Q13" s="59" t="s">
        <v>50</v>
      </c>
      <c r="R13" s="59">
        <v>0</v>
      </c>
      <c r="S13" s="59" t="s">
        <v>42</v>
      </c>
      <c r="T13" s="59" t="s">
        <v>42</v>
      </c>
      <c r="U13" s="60" t="str">
        <f>IF(ISERR(T13/S13*100),"N/A",T13/S13*100)</f>
        <v>N/A</v>
      </c>
    </row>
    <row r="14" spans="1:34" ht="91.8" customHeight="1" thickTop="1" thickBot="1">
      <c r="A14" s="56"/>
      <c r="B14" s="57" t="s">
        <v>56</v>
      </c>
      <c r="C14" s="58" t="s">
        <v>1048</v>
      </c>
      <c r="D14" s="58"/>
      <c r="E14" s="58"/>
      <c r="F14" s="58"/>
      <c r="G14" s="58"/>
      <c r="H14" s="58"/>
      <c r="I14" s="58" t="s">
        <v>1049</v>
      </c>
      <c r="J14" s="58"/>
      <c r="K14" s="58"/>
      <c r="L14" s="58" t="s">
        <v>1050</v>
      </c>
      <c r="M14" s="58"/>
      <c r="N14" s="58"/>
      <c r="O14" s="58"/>
      <c r="P14" s="59" t="s">
        <v>40</v>
      </c>
      <c r="Q14" s="59" t="s">
        <v>152</v>
      </c>
      <c r="R14" s="59">
        <v>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1051</v>
      </c>
      <c r="C22" s="96"/>
      <c r="D22" s="96"/>
      <c r="E22" s="96"/>
      <c r="F22" s="96"/>
      <c r="G22" s="96"/>
      <c r="H22" s="96"/>
      <c r="I22" s="96"/>
      <c r="J22" s="96"/>
      <c r="K22" s="96"/>
      <c r="L22" s="96"/>
      <c r="M22" s="96"/>
      <c r="N22" s="96"/>
      <c r="O22" s="96"/>
      <c r="P22" s="96"/>
      <c r="Q22" s="96"/>
      <c r="R22" s="96"/>
      <c r="S22" s="96"/>
      <c r="T22" s="96"/>
      <c r="U22" s="95"/>
    </row>
    <row r="23" spans="2:21" ht="34.5" customHeight="1">
      <c r="B23" s="94" t="s">
        <v>1052</v>
      </c>
      <c r="C23" s="96"/>
      <c r="D23" s="96"/>
      <c r="E23" s="96"/>
      <c r="F23" s="96"/>
      <c r="G23" s="96"/>
      <c r="H23" s="96"/>
      <c r="I23" s="96"/>
      <c r="J23" s="96"/>
      <c r="K23" s="96"/>
      <c r="L23" s="96"/>
      <c r="M23" s="96"/>
      <c r="N23" s="96"/>
      <c r="O23" s="96"/>
      <c r="P23" s="96"/>
      <c r="Q23" s="96"/>
      <c r="R23" s="96"/>
      <c r="S23" s="96"/>
      <c r="T23" s="96"/>
      <c r="U23" s="95"/>
    </row>
    <row r="24" spans="2:21" ht="34.5" customHeight="1">
      <c r="B24" s="94" t="s">
        <v>1053</v>
      </c>
      <c r="C24" s="96"/>
      <c r="D24" s="96"/>
      <c r="E24" s="96"/>
      <c r="F24" s="96"/>
      <c r="G24" s="96"/>
      <c r="H24" s="96"/>
      <c r="I24" s="96"/>
      <c r="J24" s="96"/>
      <c r="K24" s="96"/>
      <c r="L24" s="96"/>
      <c r="M24" s="96"/>
      <c r="N24" s="96"/>
      <c r="O24" s="96"/>
      <c r="P24" s="96"/>
      <c r="Q24" s="96"/>
      <c r="R24" s="96"/>
      <c r="S24" s="96"/>
      <c r="T24" s="96"/>
      <c r="U24" s="95"/>
    </row>
    <row r="25" spans="2:21" ht="34.5" customHeight="1" thickBot="1">
      <c r="B25" s="97" t="s">
        <v>1054</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X1" sqref="X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21875" style="1" customWidth="1"/>
    <col min="9" max="9" width="7.33203125" style="1" customWidth="1"/>
    <col min="10" max="10" width="8.77734375" style="1" customWidth="1"/>
    <col min="11" max="11" width="24.21875" style="1" customWidth="1"/>
    <col min="12" max="12" width="8.6640625" style="1" customWidth="1"/>
    <col min="13" max="13" width="6.77734375" style="1" customWidth="1"/>
    <col min="14" max="14" width="9.21875" style="1" customWidth="1"/>
    <col min="15" max="15" width="23.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1055</v>
      </c>
      <c r="D4" s="15" t="s">
        <v>1056</v>
      </c>
      <c r="E4" s="15"/>
      <c r="F4" s="15"/>
      <c r="G4" s="15"/>
      <c r="H4" s="15"/>
      <c r="I4" s="16"/>
      <c r="J4" s="17" t="s">
        <v>6</v>
      </c>
      <c r="K4" s="18" t="s">
        <v>7</v>
      </c>
      <c r="L4" s="19" t="s">
        <v>8</v>
      </c>
      <c r="M4" s="19"/>
      <c r="N4" s="19"/>
      <c r="O4" s="19"/>
      <c r="P4" s="17" t="s">
        <v>9</v>
      </c>
      <c r="Q4" s="19" t="s">
        <v>1057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7.8" customHeight="1" thickTop="1">
      <c r="A11" s="56"/>
      <c r="B11" s="57" t="s">
        <v>36</v>
      </c>
      <c r="C11" s="58" t="s">
        <v>1058</v>
      </c>
      <c r="D11" s="58"/>
      <c r="E11" s="58"/>
      <c r="F11" s="58"/>
      <c r="G11" s="58"/>
      <c r="H11" s="58"/>
      <c r="I11" s="58" t="s">
        <v>1059</v>
      </c>
      <c r="J11" s="58"/>
      <c r="K11" s="58"/>
      <c r="L11" s="58" t="s">
        <v>1060</v>
      </c>
      <c r="M11" s="58"/>
      <c r="N11" s="58"/>
      <c r="O11" s="58"/>
      <c r="P11" s="59" t="s">
        <v>40</v>
      </c>
      <c r="Q11" s="59" t="s">
        <v>41</v>
      </c>
      <c r="R11" s="100">
        <v>78</v>
      </c>
      <c r="S11" s="100" t="s">
        <v>42</v>
      </c>
      <c r="T11" s="100" t="s">
        <v>42</v>
      </c>
      <c r="U11" s="60" t="str">
        <f>IF(ISERR(T11/S11*100),"N/A",T11/S11*100)</f>
        <v>N/A</v>
      </c>
    </row>
    <row r="12" spans="1:34" ht="75" customHeight="1">
      <c r="A12" s="56"/>
      <c r="B12" s="61" t="s">
        <v>43</v>
      </c>
      <c r="C12" s="62" t="s">
        <v>43</v>
      </c>
      <c r="D12" s="62"/>
      <c r="E12" s="62"/>
      <c r="F12" s="62"/>
      <c r="G12" s="62"/>
      <c r="H12" s="62"/>
      <c r="I12" s="62" t="s">
        <v>1061</v>
      </c>
      <c r="J12" s="62"/>
      <c r="K12" s="62"/>
      <c r="L12" s="62" t="s">
        <v>1062</v>
      </c>
      <c r="M12" s="62"/>
      <c r="N12" s="62"/>
      <c r="O12" s="62"/>
      <c r="P12" s="63" t="s">
        <v>40</v>
      </c>
      <c r="Q12" s="63" t="s">
        <v>41</v>
      </c>
      <c r="R12" s="63">
        <v>0</v>
      </c>
      <c r="S12" s="63" t="s">
        <v>42</v>
      </c>
      <c r="T12" s="63" t="s">
        <v>42</v>
      </c>
      <c r="U12" s="65" t="str">
        <f>IF(ISERR((S12-T12)*100/S12+100),"N/A",(S12-T12)*100/S12+100)</f>
        <v>N/A</v>
      </c>
    </row>
    <row r="13" spans="1:34" ht="75" customHeight="1" thickBot="1">
      <c r="A13" s="56"/>
      <c r="B13" s="61" t="s">
        <v>43</v>
      </c>
      <c r="C13" s="62" t="s">
        <v>43</v>
      </c>
      <c r="D13" s="62"/>
      <c r="E13" s="62"/>
      <c r="F13" s="62"/>
      <c r="G13" s="62"/>
      <c r="H13" s="62"/>
      <c r="I13" s="62" t="s">
        <v>1063</v>
      </c>
      <c r="J13" s="62"/>
      <c r="K13" s="62"/>
      <c r="L13" s="62" t="s">
        <v>1064</v>
      </c>
      <c r="M13" s="62"/>
      <c r="N13" s="62"/>
      <c r="O13" s="62"/>
      <c r="P13" s="63" t="s">
        <v>40</v>
      </c>
      <c r="Q13" s="63" t="s">
        <v>41</v>
      </c>
      <c r="R13" s="63">
        <v>100</v>
      </c>
      <c r="S13" s="63" t="s">
        <v>42</v>
      </c>
      <c r="T13" s="63" t="s">
        <v>42</v>
      </c>
      <c r="U13" s="65" t="str">
        <f t="shared" ref="U13:U38" si="0">IF(ISERR(T13/S13*100),"N/A",T13/S13*100)</f>
        <v>N/A</v>
      </c>
    </row>
    <row r="14" spans="1:34" ht="75" customHeight="1" thickTop="1">
      <c r="A14" s="56"/>
      <c r="B14" s="57" t="s">
        <v>46</v>
      </c>
      <c r="C14" s="58" t="s">
        <v>1065</v>
      </c>
      <c r="D14" s="58"/>
      <c r="E14" s="58"/>
      <c r="F14" s="58"/>
      <c r="G14" s="58"/>
      <c r="H14" s="58"/>
      <c r="I14" s="58" t="s">
        <v>1066</v>
      </c>
      <c r="J14" s="58"/>
      <c r="K14" s="58"/>
      <c r="L14" s="58" t="s">
        <v>1067</v>
      </c>
      <c r="M14" s="58"/>
      <c r="N14" s="58"/>
      <c r="O14" s="58"/>
      <c r="P14" s="59" t="s">
        <v>40</v>
      </c>
      <c r="Q14" s="59" t="s">
        <v>1068</v>
      </c>
      <c r="R14" s="59">
        <v>95.21</v>
      </c>
      <c r="S14" s="59" t="s">
        <v>42</v>
      </c>
      <c r="T14" s="59" t="s">
        <v>42</v>
      </c>
      <c r="U14" s="60" t="str">
        <f t="shared" si="0"/>
        <v>N/A</v>
      </c>
    </row>
    <row r="15" spans="1:34" ht="75" customHeight="1">
      <c r="A15" s="56"/>
      <c r="B15" s="61" t="s">
        <v>43</v>
      </c>
      <c r="C15" s="62" t="s">
        <v>43</v>
      </c>
      <c r="D15" s="62"/>
      <c r="E15" s="62"/>
      <c r="F15" s="62"/>
      <c r="G15" s="62"/>
      <c r="H15" s="62"/>
      <c r="I15" s="62" t="s">
        <v>1069</v>
      </c>
      <c r="J15" s="62"/>
      <c r="K15" s="62"/>
      <c r="L15" s="62" t="s">
        <v>1070</v>
      </c>
      <c r="M15" s="62"/>
      <c r="N15" s="62"/>
      <c r="O15" s="62"/>
      <c r="P15" s="63" t="s">
        <v>40</v>
      </c>
      <c r="Q15" s="63" t="s">
        <v>41</v>
      </c>
      <c r="R15" s="63">
        <v>100</v>
      </c>
      <c r="S15" s="63" t="s">
        <v>42</v>
      </c>
      <c r="T15" s="63" t="s">
        <v>42</v>
      </c>
      <c r="U15" s="65" t="str">
        <f t="shared" si="0"/>
        <v>N/A</v>
      </c>
    </row>
    <row r="16" spans="1:34" ht="75" customHeight="1" thickBot="1">
      <c r="A16" s="56"/>
      <c r="B16" s="61" t="s">
        <v>43</v>
      </c>
      <c r="C16" s="62" t="s">
        <v>43</v>
      </c>
      <c r="D16" s="62"/>
      <c r="E16" s="62"/>
      <c r="F16" s="62"/>
      <c r="G16" s="62"/>
      <c r="H16" s="62"/>
      <c r="I16" s="62" t="s">
        <v>1071</v>
      </c>
      <c r="J16" s="62"/>
      <c r="K16" s="62"/>
      <c r="L16" s="62" t="s">
        <v>1072</v>
      </c>
      <c r="M16" s="62"/>
      <c r="N16" s="62"/>
      <c r="O16" s="62"/>
      <c r="P16" s="63" t="s">
        <v>40</v>
      </c>
      <c r="Q16" s="63" t="s">
        <v>41</v>
      </c>
      <c r="R16" s="63">
        <v>100</v>
      </c>
      <c r="S16" s="63" t="s">
        <v>42</v>
      </c>
      <c r="T16" s="63" t="s">
        <v>42</v>
      </c>
      <c r="U16" s="65" t="str">
        <f t="shared" si="0"/>
        <v>N/A</v>
      </c>
    </row>
    <row r="17" spans="1:21" ht="75" customHeight="1" thickTop="1">
      <c r="A17" s="56"/>
      <c r="B17" s="57" t="s">
        <v>51</v>
      </c>
      <c r="C17" s="58" t="s">
        <v>1073</v>
      </c>
      <c r="D17" s="58"/>
      <c r="E17" s="58"/>
      <c r="F17" s="58"/>
      <c r="G17" s="58"/>
      <c r="H17" s="58"/>
      <c r="I17" s="58" t="s">
        <v>1074</v>
      </c>
      <c r="J17" s="58"/>
      <c r="K17" s="58"/>
      <c r="L17" s="58" t="s">
        <v>1075</v>
      </c>
      <c r="M17" s="58"/>
      <c r="N17" s="58"/>
      <c r="O17" s="58"/>
      <c r="P17" s="59" t="s">
        <v>40</v>
      </c>
      <c r="Q17" s="59" t="s">
        <v>55</v>
      </c>
      <c r="R17" s="59">
        <v>100</v>
      </c>
      <c r="S17" s="59">
        <v>27.59</v>
      </c>
      <c r="T17" s="59">
        <v>27.59</v>
      </c>
      <c r="U17" s="60">
        <f t="shared" si="0"/>
        <v>100</v>
      </c>
    </row>
    <row r="18" spans="1:21" ht="75" customHeight="1">
      <c r="A18" s="56"/>
      <c r="B18" s="61" t="s">
        <v>43</v>
      </c>
      <c r="C18" s="62" t="s">
        <v>1076</v>
      </c>
      <c r="D18" s="62"/>
      <c r="E18" s="62"/>
      <c r="F18" s="62"/>
      <c r="G18" s="62"/>
      <c r="H18" s="62"/>
      <c r="I18" s="62" t="s">
        <v>1077</v>
      </c>
      <c r="J18" s="62"/>
      <c r="K18" s="62"/>
      <c r="L18" s="62" t="s">
        <v>1078</v>
      </c>
      <c r="M18" s="62"/>
      <c r="N18" s="62"/>
      <c r="O18" s="62"/>
      <c r="P18" s="63" t="s">
        <v>40</v>
      </c>
      <c r="Q18" s="63" t="s">
        <v>60</v>
      </c>
      <c r="R18" s="63">
        <v>100</v>
      </c>
      <c r="S18" s="63">
        <v>0</v>
      </c>
      <c r="T18" s="63">
        <v>0</v>
      </c>
      <c r="U18" s="65" t="str">
        <f t="shared" si="0"/>
        <v>N/A</v>
      </c>
    </row>
    <row r="19" spans="1:21" ht="75" customHeight="1">
      <c r="A19" s="56"/>
      <c r="B19" s="61" t="s">
        <v>43</v>
      </c>
      <c r="C19" s="62" t="s">
        <v>1079</v>
      </c>
      <c r="D19" s="62"/>
      <c r="E19" s="62"/>
      <c r="F19" s="62"/>
      <c r="G19" s="62"/>
      <c r="H19" s="62"/>
      <c r="I19" s="62" t="s">
        <v>1080</v>
      </c>
      <c r="J19" s="62"/>
      <c r="K19" s="62"/>
      <c r="L19" s="62" t="s">
        <v>1081</v>
      </c>
      <c r="M19" s="62"/>
      <c r="N19" s="62"/>
      <c r="O19" s="62"/>
      <c r="P19" s="63" t="s">
        <v>40</v>
      </c>
      <c r="Q19" s="63" t="s">
        <v>60</v>
      </c>
      <c r="R19" s="63">
        <v>100</v>
      </c>
      <c r="S19" s="63">
        <v>25.15</v>
      </c>
      <c r="T19" s="63">
        <v>25.15</v>
      </c>
      <c r="U19" s="65">
        <f t="shared" si="0"/>
        <v>100</v>
      </c>
    </row>
    <row r="20" spans="1:21" ht="75" customHeight="1">
      <c r="A20" s="56"/>
      <c r="B20" s="61" t="s">
        <v>43</v>
      </c>
      <c r="C20" s="62" t="s">
        <v>1082</v>
      </c>
      <c r="D20" s="62"/>
      <c r="E20" s="62"/>
      <c r="F20" s="62"/>
      <c r="G20" s="62"/>
      <c r="H20" s="62"/>
      <c r="I20" s="62" t="s">
        <v>1083</v>
      </c>
      <c r="J20" s="62"/>
      <c r="K20" s="62"/>
      <c r="L20" s="62" t="s">
        <v>1084</v>
      </c>
      <c r="M20" s="62"/>
      <c r="N20" s="62"/>
      <c r="O20" s="62"/>
      <c r="P20" s="63" t="s">
        <v>40</v>
      </c>
      <c r="Q20" s="63" t="s">
        <v>148</v>
      </c>
      <c r="R20" s="63">
        <v>100</v>
      </c>
      <c r="S20" s="63" t="s">
        <v>42</v>
      </c>
      <c r="T20" s="63" t="s">
        <v>42</v>
      </c>
      <c r="U20" s="65" t="str">
        <f t="shared" si="0"/>
        <v>N/A</v>
      </c>
    </row>
    <row r="21" spans="1:21" ht="75" customHeight="1">
      <c r="A21" s="56"/>
      <c r="B21" s="61" t="s">
        <v>43</v>
      </c>
      <c r="C21" s="62" t="s">
        <v>43</v>
      </c>
      <c r="D21" s="62"/>
      <c r="E21" s="62"/>
      <c r="F21" s="62"/>
      <c r="G21" s="62"/>
      <c r="H21" s="62"/>
      <c r="I21" s="62" t="s">
        <v>1085</v>
      </c>
      <c r="J21" s="62"/>
      <c r="K21" s="62"/>
      <c r="L21" s="62" t="s">
        <v>1086</v>
      </c>
      <c r="M21" s="62"/>
      <c r="N21" s="62"/>
      <c r="O21" s="62"/>
      <c r="P21" s="63" t="s">
        <v>40</v>
      </c>
      <c r="Q21" s="63" t="s">
        <v>60</v>
      </c>
      <c r="R21" s="63">
        <v>100</v>
      </c>
      <c r="S21" s="63">
        <v>20.98</v>
      </c>
      <c r="T21" s="63">
        <v>20.98</v>
      </c>
      <c r="U21" s="65">
        <f t="shared" si="0"/>
        <v>100</v>
      </c>
    </row>
    <row r="22" spans="1:21" ht="75" customHeight="1">
      <c r="A22" s="56"/>
      <c r="B22" s="61" t="s">
        <v>43</v>
      </c>
      <c r="C22" s="62" t="s">
        <v>1087</v>
      </c>
      <c r="D22" s="62"/>
      <c r="E22" s="62"/>
      <c r="F22" s="62"/>
      <c r="G22" s="62"/>
      <c r="H22" s="62"/>
      <c r="I22" s="62" t="s">
        <v>1088</v>
      </c>
      <c r="J22" s="62"/>
      <c r="K22" s="62"/>
      <c r="L22" s="62" t="s">
        <v>1089</v>
      </c>
      <c r="M22" s="62"/>
      <c r="N22" s="62"/>
      <c r="O22" s="62"/>
      <c r="P22" s="63" t="s">
        <v>40</v>
      </c>
      <c r="Q22" s="63" t="s">
        <v>148</v>
      </c>
      <c r="R22" s="63">
        <v>0</v>
      </c>
      <c r="S22" s="63" t="s">
        <v>42</v>
      </c>
      <c r="T22" s="63" t="s">
        <v>42</v>
      </c>
      <c r="U22" s="65" t="str">
        <f t="shared" si="0"/>
        <v>N/A</v>
      </c>
    </row>
    <row r="23" spans="1:21" ht="75" customHeight="1">
      <c r="A23" s="56"/>
      <c r="B23" s="61" t="s">
        <v>43</v>
      </c>
      <c r="C23" s="62" t="s">
        <v>1090</v>
      </c>
      <c r="D23" s="62"/>
      <c r="E23" s="62"/>
      <c r="F23" s="62"/>
      <c r="G23" s="62"/>
      <c r="H23" s="62"/>
      <c r="I23" s="62" t="s">
        <v>1091</v>
      </c>
      <c r="J23" s="62"/>
      <c r="K23" s="62"/>
      <c r="L23" s="62" t="s">
        <v>1092</v>
      </c>
      <c r="M23" s="62"/>
      <c r="N23" s="62"/>
      <c r="O23" s="62"/>
      <c r="P23" s="63" t="s">
        <v>40</v>
      </c>
      <c r="Q23" s="63" t="s">
        <v>60</v>
      </c>
      <c r="R23" s="63">
        <v>100</v>
      </c>
      <c r="S23" s="63">
        <v>25</v>
      </c>
      <c r="T23" s="63">
        <v>26.13</v>
      </c>
      <c r="U23" s="65">
        <f t="shared" si="0"/>
        <v>104.52</v>
      </c>
    </row>
    <row r="24" spans="1:21" ht="75" customHeight="1">
      <c r="A24" s="56"/>
      <c r="B24" s="61" t="s">
        <v>43</v>
      </c>
      <c r="C24" s="62" t="s">
        <v>1093</v>
      </c>
      <c r="D24" s="62"/>
      <c r="E24" s="62"/>
      <c r="F24" s="62"/>
      <c r="G24" s="62"/>
      <c r="H24" s="62"/>
      <c r="I24" s="62" t="s">
        <v>1094</v>
      </c>
      <c r="J24" s="62"/>
      <c r="K24" s="62"/>
      <c r="L24" s="62" t="s">
        <v>1095</v>
      </c>
      <c r="M24" s="62"/>
      <c r="N24" s="62"/>
      <c r="O24" s="62"/>
      <c r="P24" s="63" t="s">
        <v>40</v>
      </c>
      <c r="Q24" s="63" t="s">
        <v>60</v>
      </c>
      <c r="R24" s="63">
        <v>100</v>
      </c>
      <c r="S24" s="63">
        <v>25.02</v>
      </c>
      <c r="T24" s="63">
        <v>25.02</v>
      </c>
      <c r="U24" s="65">
        <f t="shared" si="0"/>
        <v>100</v>
      </c>
    </row>
    <row r="25" spans="1:21" ht="75" customHeight="1" thickBot="1">
      <c r="A25" s="56"/>
      <c r="B25" s="61" t="s">
        <v>43</v>
      </c>
      <c r="C25" s="62" t="s">
        <v>1096</v>
      </c>
      <c r="D25" s="62"/>
      <c r="E25" s="62"/>
      <c r="F25" s="62"/>
      <c r="G25" s="62"/>
      <c r="H25" s="62"/>
      <c r="I25" s="62" t="s">
        <v>1097</v>
      </c>
      <c r="J25" s="62"/>
      <c r="K25" s="62"/>
      <c r="L25" s="62" t="s">
        <v>1098</v>
      </c>
      <c r="M25" s="62"/>
      <c r="N25" s="62"/>
      <c r="O25" s="62"/>
      <c r="P25" s="63" t="s">
        <v>40</v>
      </c>
      <c r="Q25" s="63" t="s">
        <v>60</v>
      </c>
      <c r="R25" s="63">
        <v>100</v>
      </c>
      <c r="S25" s="63">
        <v>25</v>
      </c>
      <c r="T25" s="63">
        <v>25</v>
      </c>
      <c r="U25" s="65">
        <f t="shared" si="0"/>
        <v>100</v>
      </c>
    </row>
    <row r="26" spans="1:21" ht="75" customHeight="1" thickTop="1">
      <c r="A26" s="56"/>
      <c r="B26" s="57" t="s">
        <v>56</v>
      </c>
      <c r="C26" s="58" t="s">
        <v>1099</v>
      </c>
      <c r="D26" s="58"/>
      <c r="E26" s="58"/>
      <c r="F26" s="58"/>
      <c r="G26" s="58"/>
      <c r="H26" s="58"/>
      <c r="I26" s="58" t="s">
        <v>1100</v>
      </c>
      <c r="J26" s="58"/>
      <c r="K26" s="58"/>
      <c r="L26" s="58" t="s">
        <v>1101</v>
      </c>
      <c r="M26" s="58"/>
      <c r="N26" s="58"/>
      <c r="O26" s="58"/>
      <c r="P26" s="59" t="s">
        <v>40</v>
      </c>
      <c r="Q26" s="59" t="s">
        <v>60</v>
      </c>
      <c r="R26" s="59">
        <v>100</v>
      </c>
      <c r="S26" s="59">
        <v>25.57</v>
      </c>
      <c r="T26" s="59">
        <v>24.38</v>
      </c>
      <c r="U26" s="60">
        <f t="shared" si="0"/>
        <v>95.346108721157592</v>
      </c>
    </row>
    <row r="27" spans="1:21" ht="75" customHeight="1">
      <c r="A27" s="56"/>
      <c r="B27" s="61" t="s">
        <v>43</v>
      </c>
      <c r="C27" s="62" t="s">
        <v>1102</v>
      </c>
      <c r="D27" s="62"/>
      <c r="E27" s="62"/>
      <c r="F27" s="62"/>
      <c r="G27" s="62"/>
      <c r="H27" s="62"/>
      <c r="I27" s="62" t="s">
        <v>1103</v>
      </c>
      <c r="J27" s="62"/>
      <c r="K27" s="62"/>
      <c r="L27" s="62" t="s">
        <v>1104</v>
      </c>
      <c r="M27" s="62"/>
      <c r="N27" s="62"/>
      <c r="O27" s="62"/>
      <c r="P27" s="63" t="s">
        <v>40</v>
      </c>
      <c r="Q27" s="63" t="s">
        <v>60</v>
      </c>
      <c r="R27" s="63">
        <v>0</v>
      </c>
      <c r="S27" s="63">
        <v>10</v>
      </c>
      <c r="T27" s="63">
        <v>0</v>
      </c>
      <c r="U27" s="65">
        <f t="shared" si="0"/>
        <v>0</v>
      </c>
    </row>
    <row r="28" spans="1:21" ht="75" customHeight="1">
      <c r="A28" s="56"/>
      <c r="B28" s="61" t="s">
        <v>43</v>
      </c>
      <c r="C28" s="62" t="s">
        <v>1105</v>
      </c>
      <c r="D28" s="62"/>
      <c r="E28" s="62"/>
      <c r="F28" s="62"/>
      <c r="G28" s="62"/>
      <c r="H28" s="62"/>
      <c r="I28" s="62" t="s">
        <v>1106</v>
      </c>
      <c r="J28" s="62"/>
      <c r="K28" s="62"/>
      <c r="L28" s="62" t="s">
        <v>1107</v>
      </c>
      <c r="M28" s="62"/>
      <c r="N28" s="62"/>
      <c r="O28" s="62"/>
      <c r="P28" s="63" t="s">
        <v>40</v>
      </c>
      <c r="Q28" s="63" t="s">
        <v>60</v>
      </c>
      <c r="R28" s="63">
        <v>100</v>
      </c>
      <c r="S28" s="63">
        <v>9.98</v>
      </c>
      <c r="T28" s="63">
        <v>9.98</v>
      </c>
      <c r="U28" s="65">
        <f t="shared" si="0"/>
        <v>100</v>
      </c>
    </row>
    <row r="29" spans="1:21" ht="75" customHeight="1">
      <c r="A29" s="56"/>
      <c r="B29" s="61" t="s">
        <v>43</v>
      </c>
      <c r="C29" s="62" t="s">
        <v>1108</v>
      </c>
      <c r="D29" s="62"/>
      <c r="E29" s="62"/>
      <c r="F29" s="62"/>
      <c r="G29" s="62"/>
      <c r="H29" s="62"/>
      <c r="I29" s="62" t="s">
        <v>1109</v>
      </c>
      <c r="J29" s="62"/>
      <c r="K29" s="62"/>
      <c r="L29" s="62" t="s">
        <v>1110</v>
      </c>
      <c r="M29" s="62"/>
      <c r="N29" s="62"/>
      <c r="O29" s="62"/>
      <c r="P29" s="63" t="s">
        <v>40</v>
      </c>
      <c r="Q29" s="63" t="s">
        <v>60</v>
      </c>
      <c r="R29" s="63">
        <v>100</v>
      </c>
      <c r="S29" s="63">
        <v>0</v>
      </c>
      <c r="T29" s="63">
        <v>0</v>
      </c>
      <c r="U29" s="65" t="str">
        <f t="shared" si="0"/>
        <v>N/A</v>
      </c>
    </row>
    <row r="30" spans="1:21" ht="75" customHeight="1">
      <c r="A30" s="56"/>
      <c r="B30" s="61" t="s">
        <v>43</v>
      </c>
      <c r="C30" s="62" t="s">
        <v>1111</v>
      </c>
      <c r="D30" s="62"/>
      <c r="E30" s="62"/>
      <c r="F30" s="62"/>
      <c r="G30" s="62"/>
      <c r="H30" s="62"/>
      <c r="I30" s="62" t="s">
        <v>1112</v>
      </c>
      <c r="J30" s="62"/>
      <c r="K30" s="62"/>
      <c r="L30" s="62" t="s">
        <v>1113</v>
      </c>
      <c r="M30" s="62"/>
      <c r="N30" s="62"/>
      <c r="O30" s="62"/>
      <c r="P30" s="63" t="s">
        <v>40</v>
      </c>
      <c r="Q30" s="63" t="s">
        <v>60</v>
      </c>
      <c r="R30" s="63">
        <v>100</v>
      </c>
      <c r="S30" s="63">
        <v>25.15</v>
      </c>
      <c r="T30" s="63">
        <v>25.15</v>
      </c>
      <c r="U30" s="65">
        <f t="shared" si="0"/>
        <v>100</v>
      </c>
    </row>
    <row r="31" spans="1:21" ht="75" customHeight="1">
      <c r="A31" s="56"/>
      <c r="B31" s="61" t="s">
        <v>43</v>
      </c>
      <c r="C31" s="62" t="s">
        <v>1114</v>
      </c>
      <c r="D31" s="62"/>
      <c r="E31" s="62"/>
      <c r="F31" s="62"/>
      <c r="G31" s="62"/>
      <c r="H31" s="62"/>
      <c r="I31" s="62" t="s">
        <v>1115</v>
      </c>
      <c r="J31" s="62"/>
      <c r="K31" s="62"/>
      <c r="L31" s="62" t="s">
        <v>1116</v>
      </c>
      <c r="M31" s="62"/>
      <c r="N31" s="62"/>
      <c r="O31" s="62"/>
      <c r="P31" s="63" t="s">
        <v>40</v>
      </c>
      <c r="Q31" s="63" t="s">
        <v>60</v>
      </c>
      <c r="R31" s="63">
        <v>100</v>
      </c>
      <c r="S31" s="63">
        <v>25.15</v>
      </c>
      <c r="T31" s="63">
        <v>25.15</v>
      </c>
      <c r="U31" s="65">
        <f t="shared" si="0"/>
        <v>100</v>
      </c>
    </row>
    <row r="32" spans="1:21" ht="75" customHeight="1">
      <c r="A32" s="56"/>
      <c r="B32" s="61" t="s">
        <v>43</v>
      </c>
      <c r="C32" s="62" t="s">
        <v>1117</v>
      </c>
      <c r="D32" s="62"/>
      <c r="E32" s="62"/>
      <c r="F32" s="62"/>
      <c r="G32" s="62"/>
      <c r="H32" s="62"/>
      <c r="I32" s="62" t="s">
        <v>1118</v>
      </c>
      <c r="J32" s="62"/>
      <c r="K32" s="62"/>
      <c r="L32" s="62" t="s">
        <v>1119</v>
      </c>
      <c r="M32" s="62"/>
      <c r="N32" s="62"/>
      <c r="O32" s="62"/>
      <c r="P32" s="63" t="s">
        <v>40</v>
      </c>
      <c r="Q32" s="63" t="s">
        <v>60</v>
      </c>
      <c r="R32" s="63">
        <v>100</v>
      </c>
      <c r="S32" s="63">
        <v>0</v>
      </c>
      <c r="T32" s="63">
        <v>0</v>
      </c>
      <c r="U32" s="65" t="str">
        <f t="shared" si="0"/>
        <v>N/A</v>
      </c>
    </row>
    <row r="33" spans="1:22" ht="75" customHeight="1">
      <c r="A33" s="56"/>
      <c r="B33" s="61" t="s">
        <v>43</v>
      </c>
      <c r="C33" s="62" t="s">
        <v>1120</v>
      </c>
      <c r="D33" s="62"/>
      <c r="E33" s="62"/>
      <c r="F33" s="62"/>
      <c r="G33" s="62"/>
      <c r="H33" s="62"/>
      <c r="I33" s="62" t="s">
        <v>1121</v>
      </c>
      <c r="J33" s="62"/>
      <c r="K33" s="62"/>
      <c r="L33" s="62" t="s">
        <v>1122</v>
      </c>
      <c r="M33" s="62"/>
      <c r="N33" s="62"/>
      <c r="O33" s="62"/>
      <c r="P33" s="63" t="s">
        <v>40</v>
      </c>
      <c r="Q33" s="63" t="s">
        <v>60</v>
      </c>
      <c r="R33" s="63">
        <v>100</v>
      </c>
      <c r="S33" s="63">
        <v>21.08</v>
      </c>
      <c r="T33" s="63">
        <v>21.08</v>
      </c>
      <c r="U33" s="65">
        <f t="shared" si="0"/>
        <v>100</v>
      </c>
    </row>
    <row r="34" spans="1:22" ht="75" customHeight="1">
      <c r="A34" s="56"/>
      <c r="B34" s="61" t="s">
        <v>43</v>
      </c>
      <c r="C34" s="62" t="s">
        <v>1123</v>
      </c>
      <c r="D34" s="62"/>
      <c r="E34" s="62"/>
      <c r="F34" s="62"/>
      <c r="G34" s="62"/>
      <c r="H34" s="62"/>
      <c r="I34" s="62" t="s">
        <v>1124</v>
      </c>
      <c r="J34" s="62"/>
      <c r="K34" s="62"/>
      <c r="L34" s="62" t="s">
        <v>1125</v>
      </c>
      <c r="M34" s="62"/>
      <c r="N34" s="62"/>
      <c r="O34" s="62"/>
      <c r="P34" s="63" t="s">
        <v>40</v>
      </c>
      <c r="Q34" s="63" t="s">
        <v>60</v>
      </c>
      <c r="R34" s="63">
        <v>100</v>
      </c>
      <c r="S34" s="63">
        <v>33.82</v>
      </c>
      <c r="T34" s="63">
        <v>36.65</v>
      </c>
      <c r="U34" s="65">
        <f t="shared" si="0"/>
        <v>108.36782968657599</v>
      </c>
    </row>
    <row r="35" spans="1:22" ht="75" customHeight="1">
      <c r="A35" s="56"/>
      <c r="B35" s="61" t="s">
        <v>43</v>
      </c>
      <c r="C35" s="62" t="s">
        <v>1126</v>
      </c>
      <c r="D35" s="62"/>
      <c r="E35" s="62"/>
      <c r="F35" s="62"/>
      <c r="G35" s="62"/>
      <c r="H35" s="62"/>
      <c r="I35" s="62" t="s">
        <v>1127</v>
      </c>
      <c r="J35" s="62"/>
      <c r="K35" s="62"/>
      <c r="L35" s="62" t="s">
        <v>1128</v>
      </c>
      <c r="M35" s="62"/>
      <c r="N35" s="62"/>
      <c r="O35" s="62"/>
      <c r="P35" s="63" t="s">
        <v>40</v>
      </c>
      <c r="Q35" s="63" t="s">
        <v>60</v>
      </c>
      <c r="R35" s="63">
        <v>100</v>
      </c>
      <c r="S35" s="63">
        <v>71.42</v>
      </c>
      <c r="T35" s="63">
        <v>71.430000000000007</v>
      </c>
      <c r="U35" s="65">
        <f t="shared" si="0"/>
        <v>100.01400168020163</v>
      </c>
    </row>
    <row r="36" spans="1:22" ht="75" customHeight="1">
      <c r="A36" s="56"/>
      <c r="B36" s="61" t="s">
        <v>43</v>
      </c>
      <c r="C36" s="62" t="s">
        <v>1129</v>
      </c>
      <c r="D36" s="62"/>
      <c r="E36" s="62"/>
      <c r="F36" s="62"/>
      <c r="G36" s="62"/>
      <c r="H36" s="62"/>
      <c r="I36" s="62" t="s">
        <v>1130</v>
      </c>
      <c r="J36" s="62"/>
      <c r="K36" s="62"/>
      <c r="L36" s="62" t="s">
        <v>1131</v>
      </c>
      <c r="M36" s="62"/>
      <c r="N36" s="62"/>
      <c r="O36" s="62"/>
      <c r="P36" s="63" t="s">
        <v>40</v>
      </c>
      <c r="Q36" s="63" t="s">
        <v>60</v>
      </c>
      <c r="R36" s="63">
        <v>100</v>
      </c>
      <c r="S36" s="63">
        <v>0</v>
      </c>
      <c r="T36" s="63">
        <v>26.13</v>
      </c>
      <c r="U36" s="65" t="str">
        <f t="shared" si="0"/>
        <v>N/A</v>
      </c>
    </row>
    <row r="37" spans="1:22" ht="75" customHeight="1">
      <c r="A37" s="56"/>
      <c r="B37" s="61" t="s">
        <v>43</v>
      </c>
      <c r="C37" s="62" t="s">
        <v>1132</v>
      </c>
      <c r="D37" s="62"/>
      <c r="E37" s="62"/>
      <c r="F37" s="62"/>
      <c r="G37" s="62"/>
      <c r="H37" s="62"/>
      <c r="I37" s="62" t="s">
        <v>1133</v>
      </c>
      <c r="J37" s="62"/>
      <c r="K37" s="62"/>
      <c r="L37" s="62" t="s">
        <v>1095</v>
      </c>
      <c r="M37" s="62"/>
      <c r="N37" s="62"/>
      <c r="O37" s="62"/>
      <c r="P37" s="63" t="s">
        <v>40</v>
      </c>
      <c r="Q37" s="63" t="s">
        <v>60</v>
      </c>
      <c r="R37" s="63">
        <v>100</v>
      </c>
      <c r="S37" s="63">
        <v>25.02</v>
      </c>
      <c r="T37" s="63">
        <v>25.02</v>
      </c>
      <c r="U37" s="65">
        <f t="shared" si="0"/>
        <v>100</v>
      </c>
    </row>
    <row r="38" spans="1:22" ht="75" customHeight="1" thickBot="1">
      <c r="A38" s="56"/>
      <c r="B38" s="61" t="s">
        <v>43</v>
      </c>
      <c r="C38" s="62" t="s">
        <v>1134</v>
      </c>
      <c r="D38" s="62"/>
      <c r="E38" s="62"/>
      <c r="F38" s="62"/>
      <c r="G38" s="62"/>
      <c r="H38" s="62"/>
      <c r="I38" s="62" t="s">
        <v>1135</v>
      </c>
      <c r="J38" s="62"/>
      <c r="K38" s="62"/>
      <c r="L38" s="62" t="s">
        <v>1136</v>
      </c>
      <c r="M38" s="62"/>
      <c r="N38" s="62"/>
      <c r="O38" s="62"/>
      <c r="P38" s="63" t="s">
        <v>40</v>
      </c>
      <c r="Q38" s="63" t="s">
        <v>60</v>
      </c>
      <c r="R38" s="63">
        <v>100</v>
      </c>
      <c r="S38" s="63">
        <v>25</v>
      </c>
      <c r="T38" s="63">
        <v>25</v>
      </c>
      <c r="U38" s="65">
        <f t="shared" si="0"/>
        <v>100</v>
      </c>
    </row>
    <row r="39" spans="1:22" ht="22.5" customHeight="1" thickTop="1" thickBot="1">
      <c r="B39" s="9" t="s">
        <v>61</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62</v>
      </c>
      <c r="S40" s="40" t="s">
        <v>63</v>
      </c>
      <c r="T40" s="72" t="s">
        <v>64</v>
      </c>
      <c r="U40" s="40" t="s">
        <v>65</v>
      </c>
    </row>
    <row r="41" spans="1:22" ht="26.25" customHeight="1" thickBot="1">
      <c r="B41" s="73"/>
      <c r="C41" s="74"/>
      <c r="D41" s="74"/>
      <c r="E41" s="74"/>
      <c r="F41" s="74"/>
      <c r="G41" s="74"/>
      <c r="H41" s="75"/>
      <c r="I41" s="75"/>
      <c r="J41" s="75"/>
      <c r="K41" s="75"/>
      <c r="L41" s="75"/>
      <c r="M41" s="75"/>
      <c r="N41" s="75"/>
      <c r="O41" s="75"/>
      <c r="P41" s="76"/>
      <c r="Q41" s="77"/>
      <c r="R41" s="78" t="s">
        <v>66</v>
      </c>
      <c r="S41" s="77" t="s">
        <v>66</v>
      </c>
      <c r="T41" s="77" t="s">
        <v>66</v>
      </c>
      <c r="U41" s="77" t="s">
        <v>67</v>
      </c>
    </row>
    <row r="42" spans="1:22" ht="13.5" customHeight="1" thickBot="1">
      <c r="B42" s="79" t="s">
        <v>68</v>
      </c>
      <c r="C42" s="80"/>
      <c r="D42" s="80"/>
      <c r="E42" s="81"/>
      <c r="F42" s="81"/>
      <c r="G42" s="81"/>
      <c r="H42" s="82"/>
      <c r="I42" s="82"/>
      <c r="J42" s="82"/>
      <c r="K42" s="82"/>
      <c r="L42" s="82"/>
      <c r="M42" s="82"/>
      <c r="N42" s="82"/>
      <c r="O42" s="82"/>
      <c r="P42" s="83"/>
      <c r="Q42" s="83"/>
      <c r="R42" s="84" t="str">
        <f t="shared" ref="R42:T43" si="1">"N/D"</f>
        <v>N/D</v>
      </c>
      <c r="S42" s="84" t="str">
        <f t="shared" si="1"/>
        <v>N/D</v>
      </c>
      <c r="T42" s="84" t="str">
        <f t="shared" si="1"/>
        <v>N/D</v>
      </c>
      <c r="U42" s="85" t="str">
        <f>+IF(ISERR(T42/S42*100),"N/A",T42/S42*100)</f>
        <v>N/A</v>
      </c>
    </row>
    <row r="43" spans="1:22" ht="13.5" customHeight="1" thickBot="1">
      <c r="B43" s="86" t="s">
        <v>69</v>
      </c>
      <c r="C43" s="87"/>
      <c r="D43" s="87"/>
      <c r="E43" s="88"/>
      <c r="F43" s="88"/>
      <c r="G43" s="88"/>
      <c r="H43" s="89"/>
      <c r="I43" s="89"/>
      <c r="J43" s="89"/>
      <c r="K43" s="89"/>
      <c r="L43" s="89"/>
      <c r="M43" s="89"/>
      <c r="N43" s="89"/>
      <c r="O43" s="89"/>
      <c r="P43" s="90"/>
      <c r="Q43" s="90"/>
      <c r="R43" s="84" t="str">
        <f t="shared" si="1"/>
        <v>N/D</v>
      </c>
      <c r="S43" s="84" t="str">
        <f t="shared" si="1"/>
        <v>N/D</v>
      </c>
      <c r="T43" s="84" t="str">
        <f t="shared" si="1"/>
        <v>N/D</v>
      </c>
      <c r="U43" s="85" t="str">
        <f>+IF(ISERR(T43/S43*100),"N/A",T43/S43*100)</f>
        <v>N/A</v>
      </c>
    </row>
    <row r="44" spans="1:22" ht="14.7" customHeight="1" thickTop="1" thickBot="1">
      <c r="B44" s="9" t="s">
        <v>70</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71</v>
      </c>
      <c r="C45" s="93"/>
      <c r="D45" s="93"/>
      <c r="E45" s="93"/>
      <c r="F45" s="93"/>
      <c r="G45" s="93"/>
      <c r="H45" s="93"/>
      <c r="I45" s="93"/>
      <c r="J45" s="93"/>
      <c r="K45" s="93"/>
      <c r="L45" s="93"/>
      <c r="M45" s="93"/>
      <c r="N45" s="93"/>
      <c r="O45" s="93"/>
      <c r="P45" s="93"/>
      <c r="Q45" s="93"/>
      <c r="R45" s="93"/>
      <c r="S45" s="93"/>
      <c r="T45" s="93"/>
      <c r="U45" s="92"/>
    </row>
    <row r="46" spans="1:22" ht="34.5" customHeight="1">
      <c r="B46" s="94" t="s">
        <v>1137</v>
      </c>
      <c r="C46" s="96"/>
      <c r="D46" s="96"/>
      <c r="E46" s="96"/>
      <c r="F46" s="96"/>
      <c r="G46" s="96"/>
      <c r="H46" s="96"/>
      <c r="I46" s="96"/>
      <c r="J46" s="96"/>
      <c r="K46" s="96"/>
      <c r="L46" s="96"/>
      <c r="M46" s="96"/>
      <c r="N46" s="96"/>
      <c r="O46" s="96"/>
      <c r="P46" s="96"/>
      <c r="Q46" s="96"/>
      <c r="R46" s="96"/>
      <c r="S46" s="96"/>
      <c r="T46" s="96"/>
      <c r="U46" s="95"/>
    </row>
    <row r="47" spans="1:22" ht="34.5" customHeight="1">
      <c r="B47" s="94" t="s">
        <v>1138</v>
      </c>
      <c r="C47" s="96"/>
      <c r="D47" s="96"/>
      <c r="E47" s="96"/>
      <c r="F47" s="96"/>
      <c r="G47" s="96"/>
      <c r="H47" s="96"/>
      <c r="I47" s="96"/>
      <c r="J47" s="96"/>
      <c r="K47" s="96"/>
      <c r="L47" s="96"/>
      <c r="M47" s="96"/>
      <c r="N47" s="96"/>
      <c r="O47" s="96"/>
      <c r="P47" s="96"/>
      <c r="Q47" s="96"/>
      <c r="R47" s="96"/>
      <c r="S47" s="96"/>
      <c r="T47" s="96"/>
      <c r="U47" s="95"/>
    </row>
    <row r="48" spans="1:22" ht="34.5" customHeight="1">
      <c r="B48" s="94" t="s">
        <v>1139</v>
      </c>
      <c r="C48" s="96"/>
      <c r="D48" s="96"/>
      <c r="E48" s="96"/>
      <c r="F48" s="96"/>
      <c r="G48" s="96"/>
      <c r="H48" s="96"/>
      <c r="I48" s="96"/>
      <c r="J48" s="96"/>
      <c r="K48" s="96"/>
      <c r="L48" s="96"/>
      <c r="M48" s="96"/>
      <c r="N48" s="96"/>
      <c r="O48" s="96"/>
      <c r="P48" s="96"/>
      <c r="Q48" s="96"/>
      <c r="R48" s="96"/>
      <c r="S48" s="96"/>
      <c r="T48" s="96"/>
      <c r="U48" s="95"/>
    </row>
    <row r="49" spans="2:21" ht="34.5" customHeight="1">
      <c r="B49" s="94" t="s">
        <v>1140</v>
      </c>
      <c r="C49" s="96"/>
      <c r="D49" s="96"/>
      <c r="E49" s="96"/>
      <c r="F49" s="96"/>
      <c r="G49" s="96"/>
      <c r="H49" s="96"/>
      <c r="I49" s="96"/>
      <c r="J49" s="96"/>
      <c r="K49" s="96"/>
      <c r="L49" s="96"/>
      <c r="M49" s="96"/>
      <c r="N49" s="96"/>
      <c r="O49" s="96"/>
      <c r="P49" s="96"/>
      <c r="Q49" s="96"/>
      <c r="R49" s="96"/>
      <c r="S49" s="96"/>
      <c r="T49" s="96"/>
      <c r="U49" s="95"/>
    </row>
    <row r="50" spans="2:21" ht="34.5" customHeight="1">
      <c r="B50" s="94" t="s">
        <v>1141</v>
      </c>
      <c r="C50" s="96"/>
      <c r="D50" s="96"/>
      <c r="E50" s="96"/>
      <c r="F50" s="96"/>
      <c r="G50" s="96"/>
      <c r="H50" s="96"/>
      <c r="I50" s="96"/>
      <c r="J50" s="96"/>
      <c r="K50" s="96"/>
      <c r="L50" s="96"/>
      <c r="M50" s="96"/>
      <c r="N50" s="96"/>
      <c r="O50" s="96"/>
      <c r="P50" s="96"/>
      <c r="Q50" s="96"/>
      <c r="R50" s="96"/>
      <c r="S50" s="96"/>
      <c r="T50" s="96"/>
      <c r="U50" s="95"/>
    </row>
    <row r="51" spans="2:21" ht="34.5" customHeight="1">
      <c r="B51" s="94" t="s">
        <v>1142</v>
      </c>
      <c r="C51" s="96"/>
      <c r="D51" s="96"/>
      <c r="E51" s="96"/>
      <c r="F51" s="96"/>
      <c r="G51" s="96"/>
      <c r="H51" s="96"/>
      <c r="I51" s="96"/>
      <c r="J51" s="96"/>
      <c r="K51" s="96"/>
      <c r="L51" s="96"/>
      <c r="M51" s="96"/>
      <c r="N51" s="96"/>
      <c r="O51" s="96"/>
      <c r="P51" s="96"/>
      <c r="Q51" s="96"/>
      <c r="R51" s="96"/>
      <c r="S51" s="96"/>
      <c r="T51" s="96"/>
      <c r="U51" s="95"/>
    </row>
    <row r="52" spans="2:21" ht="19.05" customHeight="1">
      <c r="B52" s="94" t="s">
        <v>1143</v>
      </c>
      <c r="C52" s="96"/>
      <c r="D52" s="96"/>
      <c r="E52" s="96"/>
      <c r="F52" s="96"/>
      <c r="G52" s="96"/>
      <c r="H52" s="96"/>
      <c r="I52" s="96"/>
      <c r="J52" s="96"/>
      <c r="K52" s="96"/>
      <c r="L52" s="96"/>
      <c r="M52" s="96"/>
      <c r="N52" s="96"/>
      <c r="O52" s="96"/>
      <c r="P52" s="96"/>
      <c r="Q52" s="96"/>
      <c r="R52" s="96"/>
      <c r="S52" s="96"/>
      <c r="T52" s="96"/>
      <c r="U52" s="95"/>
    </row>
    <row r="53" spans="2:21" ht="18.3" customHeight="1">
      <c r="B53" s="94" t="s">
        <v>1144</v>
      </c>
      <c r="C53" s="96"/>
      <c r="D53" s="96"/>
      <c r="E53" s="96"/>
      <c r="F53" s="96"/>
      <c r="G53" s="96"/>
      <c r="H53" s="96"/>
      <c r="I53" s="96"/>
      <c r="J53" s="96"/>
      <c r="K53" s="96"/>
      <c r="L53" s="96"/>
      <c r="M53" s="96"/>
      <c r="N53" s="96"/>
      <c r="O53" s="96"/>
      <c r="P53" s="96"/>
      <c r="Q53" s="96"/>
      <c r="R53" s="96"/>
      <c r="S53" s="96"/>
      <c r="T53" s="96"/>
      <c r="U53" s="95"/>
    </row>
    <row r="54" spans="2:21" ht="17.7" customHeight="1">
      <c r="B54" s="94" t="s">
        <v>1145</v>
      </c>
      <c r="C54" s="96"/>
      <c r="D54" s="96"/>
      <c r="E54" s="96"/>
      <c r="F54" s="96"/>
      <c r="G54" s="96"/>
      <c r="H54" s="96"/>
      <c r="I54" s="96"/>
      <c r="J54" s="96"/>
      <c r="K54" s="96"/>
      <c r="L54" s="96"/>
      <c r="M54" s="96"/>
      <c r="N54" s="96"/>
      <c r="O54" s="96"/>
      <c r="P54" s="96"/>
      <c r="Q54" s="96"/>
      <c r="R54" s="96"/>
      <c r="S54" s="96"/>
      <c r="T54" s="96"/>
      <c r="U54" s="95"/>
    </row>
    <row r="55" spans="2:21" ht="34.5" customHeight="1">
      <c r="B55" s="94" t="s">
        <v>1146</v>
      </c>
      <c r="C55" s="96"/>
      <c r="D55" s="96"/>
      <c r="E55" s="96"/>
      <c r="F55" s="96"/>
      <c r="G55" s="96"/>
      <c r="H55" s="96"/>
      <c r="I55" s="96"/>
      <c r="J55" s="96"/>
      <c r="K55" s="96"/>
      <c r="L55" s="96"/>
      <c r="M55" s="96"/>
      <c r="N55" s="96"/>
      <c r="O55" s="96"/>
      <c r="P55" s="96"/>
      <c r="Q55" s="96"/>
      <c r="R55" s="96"/>
      <c r="S55" s="96"/>
      <c r="T55" s="96"/>
      <c r="U55" s="95"/>
    </row>
    <row r="56" spans="2:21" ht="17.55" customHeight="1">
      <c r="B56" s="94" t="s">
        <v>1147</v>
      </c>
      <c r="C56" s="96"/>
      <c r="D56" s="96"/>
      <c r="E56" s="96"/>
      <c r="F56" s="96"/>
      <c r="G56" s="96"/>
      <c r="H56" s="96"/>
      <c r="I56" s="96"/>
      <c r="J56" s="96"/>
      <c r="K56" s="96"/>
      <c r="L56" s="96"/>
      <c r="M56" s="96"/>
      <c r="N56" s="96"/>
      <c r="O56" s="96"/>
      <c r="P56" s="96"/>
      <c r="Q56" s="96"/>
      <c r="R56" s="96"/>
      <c r="S56" s="96"/>
      <c r="T56" s="96"/>
      <c r="U56" s="95"/>
    </row>
    <row r="57" spans="2:21" ht="17.7" customHeight="1">
      <c r="B57" s="94" t="s">
        <v>1148</v>
      </c>
      <c r="C57" s="96"/>
      <c r="D57" s="96"/>
      <c r="E57" s="96"/>
      <c r="F57" s="96"/>
      <c r="G57" s="96"/>
      <c r="H57" s="96"/>
      <c r="I57" s="96"/>
      <c r="J57" s="96"/>
      <c r="K57" s="96"/>
      <c r="L57" s="96"/>
      <c r="M57" s="96"/>
      <c r="N57" s="96"/>
      <c r="O57" s="96"/>
      <c r="P57" s="96"/>
      <c r="Q57" s="96"/>
      <c r="R57" s="96"/>
      <c r="S57" s="96"/>
      <c r="T57" s="96"/>
      <c r="U57" s="95"/>
    </row>
    <row r="58" spans="2:21" ht="42" customHeight="1">
      <c r="B58" s="94" t="s">
        <v>1149</v>
      </c>
      <c r="C58" s="96"/>
      <c r="D58" s="96"/>
      <c r="E58" s="96"/>
      <c r="F58" s="96"/>
      <c r="G58" s="96"/>
      <c r="H58" s="96"/>
      <c r="I58" s="96"/>
      <c r="J58" s="96"/>
      <c r="K58" s="96"/>
      <c r="L58" s="96"/>
      <c r="M58" s="96"/>
      <c r="N58" s="96"/>
      <c r="O58" s="96"/>
      <c r="P58" s="96"/>
      <c r="Q58" s="96"/>
      <c r="R58" s="96"/>
      <c r="S58" s="96"/>
      <c r="T58" s="96"/>
      <c r="U58" s="95"/>
    </row>
    <row r="59" spans="2:21" ht="19.8" customHeight="1">
      <c r="B59" s="94" t="s">
        <v>1150</v>
      </c>
      <c r="C59" s="96"/>
      <c r="D59" s="96"/>
      <c r="E59" s="96"/>
      <c r="F59" s="96"/>
      <c r="G59" s="96"/>
      <c r="H59" s="96"/>
      <c r="I59" s="96"/>
      <c r="J59" s="96"/>
      <c r="K59" s="96"/>
      <c r="L59" s="96"/>
      <c r="M59" s="96"/>
      <c r="N59" s="96"/>
      <c r="O59" s="96"/>
      <c r="P59" s="96"/>
      <c r="Q59" s="96"/>
      <c r="R59" s="96"/>
      <c r="S59" s="96"/>
      <c r="T59" s="96"/>
      <c r="U59" s="95"/>
    </row>
    <row r="60" spans="2:21" ht="19.05" customHeight="1">
      <c r="B60" s="94" t="s">
        <v>1151</v>
      </c>
      <c r="C60" s="96"/>
      <c r="D60" s="96"/>
      <c r="E60" s="96"/>
      <c r="F60" s="96"/>
      <c r="G60" s="96"/>
      <c r="H60" s="96"/>
      <c r="I60" s="96"/>
      <c r="J60" s="96"/>
      <c r="K60" s="96"/>
      <c r="L60" s="96"/>
      <c r="M60" s="96"/>
      <c r="N60" s="96"/>
      <c r="O60" s="96"/>
      <c r="P60" s="96"/>
      <c r="Q60" s="96"/>
      <c r="R60" s="96"/>
      <c r="S60" s="96"/>
      <c r="T60" s="96"/>
      <c r="U60" s="95"/>
    </row>
    <row r="61" spans="2:21" ht="41.55" customHeight="1">
      <c r="B61" s="94" t="s">
        <v>1152</v>
      </c>
      <c r="C61" s="96"/>
      <c r="D61" s="96"/>
      <c r="E61" s="96"/>
      <c r="F61" s="96"/>
      <c r="G61" s="96"/>
      <c r="H61" s="96"/>
      <c r="I61" s="96"/>
      <c r="J61" s="96"/>
      <c r="K61" s="96"/>
      <c r="L61" s="96"/>
      <c r="M61" s="96"/>
      <c r="N61" s="96"/>
      <c r="O61" s="96"/>
      <c r="P61" s="96"/>
      <c r="Q61" s="96"/>
      <c r="R61" s="96"/>
      <c r="S61" s="96"/>
      <c r="T61" s="96"/>
      <c r="U61" s="95"/>
    </row>
    <row r="62" spans="2:21" ht="56.7" customHeight="1">
      <c r="B62" s="94" t="s">
        <v>1153</v>
      </c>
      <c r="C62" s="96"/>
      <c r="D62" s="96"/>
      <c r="E62" s="96"/>
      <c r="F62" s="96"/>
      <c r="G62" s="96"/>
      <c r="H62" s="96"/>
      <c r="I62" s="96"/>
      <c r="J62" s="96"/>
      <c r="K62" s="96"/>
      <c r="L62" s="96"/>
      <c r="M62" s="96"/>
      <c r="N62" s="96"/>
      <c r="O62" s="96"/>
      <c r="P62" s="96"/>
      <c r="Q62" s="96"/>
      <c r="R62" s="96"/>
      <c r="S62" s="96"/>
      <c r="T62" s="96"/>
      <c r="U62" s="95"/>
    </row>
    <row r="63" spans="2:21" ht="18" customHeight="1">
      <c r="B63" s="94" t="s">
        <v>1154</v>
      </c>
      <c r="C63" s="96"/>
      <c r="D63" s="96"/>
      <c r="E63" s="96"/>
      <c r="F63" s="96"/>
      <c r="G63" s="96"/>
      <c r="H63" s="96"/>
      <c r="I63" s="96"/>
      <c r="J63" s="96"/>
      <c r="K63" s="96"/>
      <c r="L63" s="96"/>
      <c r="M63" s="96"/>
      <c r="N63" s="96"/>
      <c r="O63" s="96"/>
      <c r="P63" s="96"/>
      <c r="Q63" s="96"/>
      <c r="R63" s="96"/>
      <c r="S63" s="96"/>
      <c r="T63" s="96"/>
      <c r="U63" s="95"/>
    </row>
    <row r="64" spans="2:21" ht="34.5" customHeight="1">
      <c r="B64" s="94" t="s">
        <v>1155</v>
      </c>
      <c r="C64" s="96"/>
      <c r="D64" s="96"/>
      <c r="E64" s="96"/>
      <c r="F64" s="96"/>
      <c r="G64" s="96"/>
      <c r="H64" s="96"/>
      <c r="I64" s="96"/>
      <c r="J64" s="96"/>
      <c r="K64" s="96"/>
      <c r="L64" s="96"/>
      <c r="M64" s="96"/>
      <c r="N64" s="96"/>
      <c r="O64" s="96"/>
      <c r="P64" s="96"/>
      <c r="Q64" s="96"/>
      <c r="R64" s="96"/>
      <c r="S64" s="96"/>
      <c r="T64" s="96"/>
      <c r="U64" s="95"/>
    </row>
    <row r="65" spans="2:21" ht="17.25" customHeight="1">
      <c r="B65" s="94" t="s">
        <v>1156</v>
      </c>
      <c r="C65" s="96"/>
      <c r="D65" s="96"/>
      <c r="E65" s="96"/>
      <c r="F65" s="96"/>
      <c r="G65" s="96"/>
      <c r="H65" s="96"/>
      <c r="I65" s="96"/>
      <c r="J65" s="96"/>
      <c r="K65" s="96"/>
      <c r="L65" s="96"/>
      <c r="M65" s="96"/>
      <c r="N65" s="96"/>
      <c r="O65" s="96"/>
      <c r="P65" s="96"/>
      <c r="Q65" s="96"/>
      <c r="R65" s="96"/>
      <c r="S65" s="96"/>
      <c r="T65" s="96"/>
      <c r="U65" s="95"/>
    </row>
    <row r="66" spans="2:21" ht="34.5" customHeight="1">
      <c r="B66" s="94" t="s">
        <v>1157</v>
      </c>
      <c r="C66" s="96"/>
      <c r="D66" s="96"/>
      <c r="E66" s="96"/>
      <c r="F66" s="96"/>
      <c r="G66" s="96"/>
      <c r="H66" s="96"/>
      <c r="I66" s="96"/>
      <c r="J66" s="96"/>
      <c r="K66" s="96"/>
      <c r="L66" s="96"/>
      <c r="M66" s="96"/>
      <c r="N66" s="96"/>
      <c r="O66" s="96"/>
      <c r="P66" s="96"/>
      <c r="Q66" s="96"/>
      <c r="R66" s="96"/>
      <c r="S66" s="96"/>
      <c r="T66" s="96"/>
      <c r="U66" s="95"/>
    </row>
    <row r="67" spans="2:21" ht="17.25" customHeight="1">
      <c r="B67" s="94" t="s">
        <v>1158</v>
      </c>
      <c r="C67" s="96"/>
      <c r="D67" s="96"/>
      <c r="E67" s="96"/>
      <c r="F67" s="96"/>
      <c r="G67" s="96"/>
      <c r="H67" s="96"/>
      <c r="I67" s="96"/>
      <c r="J67" s="96"/>
      <c r="K67" s="96"/>
      <c r="L67" s="96"/>
      <c r="M67" s="96"/>
      <c r="N67" s="96"/>
      <c r="O67" s="96"/>
      <c r="P67" s="96"/>
      <c r="Q67" s="96"/>
      <c r="R67" s="96"/>
      <c r="S67" s="96"/>
      <c r="T67" s="96"/>
      <c r="U67" s="95"/>
    </row>
    <row r="68" spans="2:21" ht="17.25" customHeight="1">
      <c r="B68" s="94" t="s">
        <v>1159</v>
      </c>
      <c r="C68" s="96"/>
      <c r="D68" s="96"/>
      <c r="E68" s="96"/>
      <c r="F68" s="96"/>
      <c r="G68" s="96"/>
      <c r="H68" s="96"/>
      <c r="I68" s="96"/>
      <c r="J68" s="96"/>
      <c r="K68" s="96"/>
      <c r="L68" s="96"/>
      <c r="M68" s="96"/>
      <c r="N68" s="96"/>
      <c r="O68" s="96"/>
      <c r="P68" s="96"/>
      <c r="Q68" s="96"/>
      <c r="R68" s="96"/>
      <c r="S68" s="96"/>
      <c r="T68" s="96"/>
      <c r="U68" s="95"/>
    </row>
    <row r="69" spans="2:21" ht="86.55" customHeight="1">
      <c r="B69" s="94" t="s">
        <v>1160</v>
      </c>
      <c r="C69" s="96"/>
      <c r="D69" s="96"/>
      <c r="E69" s="96"/>
      <c r="F69" s="96"/>
      <c r="G69" s="96"/>
      <c r="H69" s="96"/>
      <c r="I69" s="96"/>
      <c r="J69" s="96"/>
      <c r="K69" s="96"/>
      <c r="L69" s="96"/>
      <c r="M69" s="96"/>
      <c r="N69" s="96"/>
      <c r="O69" s="96"/>
      <c r="P69" s="96"/>
      <c r="Q69" s="96"/>
      <c r="R69" s="96"/>
      <c r="S69" s="96"/>
      <c r="T69" s="96"/>
      <c r="U69" s="95"/>
    </row>
    <row r="70" spans="2:21" ht="22.95" customHeight="1">
      <c r="B70" s="94" t="s">
        <v>1161</v>
      </c>
      <c r="C70" s="96"/>
      <c r="D70" s="96"/>
      <c r="E70" s="96"/>
      <c r="F70" s="96"/>
      <c r="G70" s="96"/>
      <c r="H70" s="96"/>
      <c r="I70" s="96"/>
      <c r="J70" s="96"/>
      <c r="K70" s="96"/>
      <c r="L70" s="96"/>
      <c r="M70" s="96"/>
      <c r="N70" s="96"/>
      <c r="O70" s="96"/>
      <c r="P70" s="96"/>
      <c r="Q70" s="96"/>
      <c r="R70" s="96"/>
      <c r="S70" s="96"/>
      <c r="T70" s="96"/>
      <c r="U70" s="95"/>
    </row>
    <row r="71" spans="2:21" ht="51.75" customHeight="1">
      <c r="B71" s="94" t="s">
        <v>1162</v>
      </c>
      <c r="C71" s="96"/>
      <c r="D71" s="96"/>
      <c r="E71" s="96"/>
      <c r="F71" s="96"/>
      <c r="G71" s="96"/>
      <c r="H71" s="96"/>
      <c r="I71" s="96"/>
      <c r="J71" s="96"/>
      <c r="K71" s="96"/>
      <c r="L71" s="96"/>
      <c r="M71" s="96"/>
      <c r="N71" s="96"/>
      <c r="O71" s="96"/>
      <c r="P71" s="96"/>
      <c r="Q71" s="96"/>
      <c r="R71" s="96"/>
      <c r="S71" s="96"/>
      <c r="T71" s="96"/>
      <c r="U71" s="95"/>
    </row>
    <row r="72" spans="2:21" ht="19.95" customHeight="1">
      <c r="B72" s="94" t="s">
        <v>1163</v>
      </c>
      <c r="C72" s="96"/>
      <c r="D72" s="96"/>
      <c r="E72" s="96"/>
      <c r="F72" s="96"/>
      <c r="G72" s="96"/>
      <c r="H72" s="96"/>
      <c r="I72" s="96"/>
      <c r="J72" s="96"/>
      <c r="K72" s="96"/>
      <c r="L72" s="96"/>
      <c r="M72" s="96"/>
      <c r="N72" s="96"/>
      <c r="O72" s="96"/>
      <c r="P72" s="96"/>
      <c r="Q72" s="96"/>
      <c r="R72" s="96"/>
      <c r="S72" s="96"/>
      <c r="T72" s="96"/>
      <c r="U72" s="95"/>
    </row>
    <row r="73" spans="2:21" ht="17.7" customHeight="1" thickBot="1">
      <c r="B73" s="97" t="s">
        <v>1164</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3" sqref="V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 style="1" customWidth="1"/>
    <col min="9" max="9" width="7.33203125" style="1" customWidth="1"/>
    <col min="10" max="10" width="8.77734375" style="1" customWidth="1"/>
    <col min="11" max="11" width="24.77734375" style="1" customWidth="1"/>
    <col min="12" max="12" width="8.6640625" style="1" customWidth="1"/>
    <col min="13" max="13" width="6.77734375" style="1" customWidth="1"/>
    <col min="14" max="14" width="9.21875" style="1" customWidth="1"/>
    <col min="15" max="15" width="32.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1165</v>
      </c>
      <c r="D4" s="15" t="s">
        <v>1166</v>
      </c>
      <c r="E4" s="15"/>
      <c r="F4" s="15"/>
      <c r="G4" s="15"/>
      <c r="H4" s="15"/>
      <c r="I4" s="16"/>
      <c r="J4" s="17" t="s">
        <v>6</v>
      </c>
      <c r="K4" s="18" t="s">
        <v>7</v>
      </c>
      <c r="L4" s="19" t="s">
        <v>8</v>
      </c>
      <c r="M4" s="19"/>
      <c r="N4" s="19"/>
      <c r="O4" s="19"/>
      <c r="P4" s="17" t="s">
        <v>9</v>
      </c>
      <c r="Q4" s="19" t="s">
        <v>1167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1168</v>
      </c>
      <c r="D11" s="58"/>
      <c r="E11" s="58"/>
      <c r="F11" s="58"/>
      <c r="G11" s="58"/>
      <c r="H11" s="58"/>
      <c r="I11" s="58" t="s">
        <v>1169</v>
      </c>
      <c r="J11" s="58"/>
      <c r="K11" s="58"/>
      <c r="L11" s="58" t="s">
        <v>1170</v>
      </c>
      <c r="M11" s="58"/>
      <c r="N11" s="58"/>
      <c r="O11" s="58"/>
      <c r="P11" s="59" t="s">
        <v>97</v>
      </c>
      <c r="Q11" s="59" t="s">
        <v>41</v>
      </c>
      <c r="R11" s="59">
        <v>10</v>
      </c>
      <c r="S11" s="59" t="s">
        <v>42</v>
      </c>
      <c r="T11" s="59" t="s">
        <v>42</v>
      </c>
      <c r="U11" s="60" t="str">
        <f t="shared" ref="U11:U20" si="0">IF(ISERR(T11/S11*100),"N/A",T11/S11*100)</f>
        <v>N/A</v>
      </c>
    </row>
    <row r="12" spans="1:34" ht="75" customHeight="1" thickTop="1" thickBot="1">
      <c r="A12" s="56"/>
      <c r="B12" s="57" t="s">
        <v>46</v>
      </c>
      <c r="C12" s="58" t="s">
        <v>1171</v>
      </c>
      <c r="D12" s="58"/>
      <c r="E12" s="58"/>
      <c r="F12" s="58"/>
      <c r="G12" s="58"/>
      <c r="H12" s="58"/>
      <c r="I12" s="58" t="s">
        <v>1172</v>
      </c>
      <c r="J12" s="58"/>
      <c r="K12" s="58"/>
      <c r="L12" s="58" t="s">
        <v>1173</v>
      </c>
      <c r="M12" s="58"/>
      <c r="N12" s="58"/>
      <c r="O12" s="58"/>
      <c r="P12" s="59" t="s">
        <v>97</v>
      </c>
      <c r="Q12" s="59" t="s">
        <v>41</v>
      </c>
      <c r="R12" s="59">
        <v>33.06</v>
      </c>
      <c r="S12" s="59" t="s">
        <v>42</v>
      </c>
      <c r="T12" s="59" t="s">
        <v>42</v>
      </c>
      <c r="U12" s="60" t="str">
        <f t="shared" si="0"/>
        <v>N/A</v>
      </c>
    </row>
    <row r="13" spans="1:34" ht="75" customHeight="1" thickTop="1">
      <c r="A13" s="56"/>
      <c r="B13" s="57" t="s">
        <v>51</v>
      </c>
      <c r="C13" s="58" t="s">
        <v>1174</v>
      </c>
      <c r="D13" s="58"/>
      <c r="E13" s="58"/>
      <c r="F13" s="58"/>
      <c r="G13" s="58"/>
      <c r="H13" s="58"/>
      <c r="I13" s="58" t="s">
        <v>1175</v>
      </c>
      <c r="J13" s="58"/>
      <c r="K13" s="58"/>
      <c r="L13" s="58" t="s">
        <v>1176</v>
      </c>
      <c r="M13" s="58"/>
      <c r="N13" s="58"/>
      <c r="O13" s="58"/>
      <c r="P13" s="59" t="s">
        <v>40</v>
      </c>
      <c r="Q13" s="59" t="s">
        <v>148</v>
      </c>
      <c r="R13" s="59">
        <v>66.87</v>
      </c>
      <c r="S13" s="59" t="s">
        <v>42</v>
      </c>
      <c r="T13" s="59" t="s">
        <v>42</v>
      </c>
      <c r="U13" s="60" t="str">
        <f t="shared" si="0"/>
        <v>N/A</v>
      </c>
    </row>
    <row r="14" spans="1:34" ht="75" customHeight="1">
      <c r="A14" s="56"/>
      <c r="B14" s="61" t="s">
        <v>43</v>
      </c>
      <c r="C14" s="62" t="s">
        <v>1177</v>
      </c>
      <c r="D14" s="62"/>
      <c r="E14" s="62"/>
      <c r="F14" s="62"/>
      <c r="G14" s="62"/>
      <c r="H14" s="62"/>
      <c r="I14" s="62" t="s">
        <v>1178</v>
      </c>
      <c r="J14" s="62"/>
      <c r="K14" s="62"/>
      <c r="L14" s="62" t="s">
        <v>1179</v>
      </c>
      <c r="M14" s="62"/>
      <c r="N14" s="62"/>
      <c r="O14" s="62"/>
      <c r="P14" s="63" t="s">
        <v>40</v>
      </c>
      <c r="Q14" s="63" t="s">
        <v>148</v>
      </c>
      <c r="R14" s="63">
        <v>70.22</v>
      </c>
      <c r="S14" s="63" t="s">
        <v>42</v>
      </c>
      <c r="T14" s="63" t="s">
        <v>42</v>
      </c>
      <c r="U14" s="65" t="str">
        <f t="shared" si="0"/>
        <v>N/A</v>
      </c>
    </row>
    <row r="15" spans="1:34" ht="75" customHeight="1">
      <c r="A15" s="56"/>
      <c r="B15" s="61" t="s">
        <v>43</v>
      </c>
      <c r="C15" s="62" t="s">
        <v>1180</v>
      </c>
      <c r="D15" s="62"/>
      <c r="E15" s="62"/>
      <c r="F15" s="62"/>
      <c r="G15" s="62"/>
      <c r="H15" s="62"/>
      <c r="I15" s="62" t="s">
        <v>1181</v>
      </c>
      <c r="J15" s="62"/>
      <c r="K15" s="62"/>
      <c r="L15" s="62" t="s">
        <v>1182</v>
      </c>
      <c r="M15" s="62"/>
      <c r="N15" s="62"/>
      <c r="O15" s="62"/>
      <c r="P15" s="63" t="s">
        <v>40</v>
      </c>
      <c r="Q15" s="63" t="s">
        <v>148</v>
      </c>
      <c r="R15" s="63">
        <v>84.7</v>
      </c>
      <c r="S15" s="63" t="s">
        <v>42</v>
      </c>
      <c r="T15" s="63" t="s">
        <v>42</v>
      </c>
      <c r="U15" s="65" t="str">
        <f t="shared" si="0"/>
        <v>N/A</v>
      </c>
    </row>
    <row r="16" spans="1:34" ht="75" customHeight="1">
      <c r="A16" s="56"/>
      <c r="B16" s="61" t="s">
        <v>43</v>
      </c>
      <c r="C16" s="62" t="s">
        <v>1183</v>
      </c>
      <c r="D16" s="62"/>
      <c r="E16" s="62"/>
      <c r="F16" s="62"/>
      <c r="G16" s="62"/>
      <c r="H16" s="62"/>
      <c r="I16" s="62" t="s">
        <v>1184</v>
      </c>
      <c r="J16" s="62"/>
      <c r="K16" s="62"/>
      <c r="L16" s="62" t="s">
        <v>1185</v>
      </c>
      <c r="M16" s="62"/>
      <c r="N16" s="62"/>
      <c r="O16" s="62"/>
      <c r="P16" s="63" t="s">
        <v>40</v>
      </c>
      <c r="Q16" s="63" t="s">
        <v>148</v>
      </c>
      <c r="R16" s="63">
        <v>61.02</v>
      </c>
      <c r="S16" s="63" t="s">
        <v>42</v>
      </c>
      <c r="T16" s="63" t="s">
        <v>42</v>
      </c>
      <c r="U16" s="65" t="str">
        <f t="shared" si="0"/>
        <v>N/A</v>
      </c>
    </row>
    <row r="17" spans="1:22" ht="75" customHeight="1" thickBot="1">
      <c r="A17" s="56"/>
      <c r="B17" s="61" t="s">
        <v>43</v>
      </c>
      <c r="C17" s="62" t="s">
        <v>1186</v>
      </c>
      <c r="D17" s="62"/>
      <c r="E17" s="62"/>
      <c r="F17" s="62"/>
      <c r="G17" s="62"/>
      <c r="H17" s="62"/>
      <c r="I17" s="62" t="s">
        <v>1187</v>
      </c>
      <c r="J17" s="62"/>
      <c r="K17" s="62"/>
      <c r="L17" s="62" t="s">
        <v>1188</v>
      </c>
      <c r="M17" s="62"/>
      <c r="N17" s="62"/>
      <c r="O17" s="62"/>
      <c r="P17" s="63" t="s">
        <v>40</v>
      </c>
      <c r="Q17" s="63" t="s">
        <v>148</v>
      </c>
      <c r="R17" s="63">
        <v>12</v>
      </c>
      <c r="S17" s="63" t="s">
        <v>42</v>
      </c>
      <c r="T17" s="63" t="s">
        <v>42</v>
      </c>
      <c r="U17" s="65" t="str">
        <f t="shared" si="0"/>
        <v>N/A</v>
      </c>
    </row>
    <row r="18" spans="1:22" ht="75" customHeight="1" thickTop="1">
      <c r="A18" s="56"/>
      <c r="B18" s="57" t="s">
        <v>56</v>
      </c>
      <c r="C18" s="58" t="s">
        <v>1189</v>
      </c>
      <c r="D18" s="58"/>
      <c r="E18" s="58"/>
      <c r="F18" s="58"/>
      <c r="G18" s="58"/>
      <c r="H18" s="58"/>
      <c r="I18" s="58" t="s">
        <v>1190</v>
      </c>
      <c r="J18" s="58"/>
      <c r="K18" s="58"/>
      <c r="L18" s="58" t="s">
        <v>1191</v>
      </c>
      <c r="M18" s="58"/>
      <c r="N18" s="58"/>
      <c r="O18" s="58"/>
      <c r="P18" s="59" t="s">
        <v>40</v>
      </c>
      <c r="Q18" s="59" t="s">
        <v>60</v>
      </c>
      <c r="R18" s="59">
        <v>60</v>
      </c>
      <c r="S18" s="59">
        <v>0</v>
      </c>
      <c r="T18" s="59">
        <v>0</v>
      </c>
      <c r="U18" s="60" t="str">
        <f t="shared" si="0"/>
        <v>N/A</v>
      </c>
    </row>
    <row r="19" spans="1:22" ht="75" customHeight="1">
      <c r="A19" s="56"/>
      <c r="B19" s="61" t="s">
        <v>43</v>
      </c>
      <c r="C19" s="62" t="s">
        <v>1192</v>
      </c>
      <c r="D19" s="62"/>
      <c r="E19" s="62"/>
      <c r="F19" s="62"/>
      <c r="G19" s="62"/>
      <c r="H19" s="62"/>
      <c r="I19" s="62" t="s">
        <v>1193</v>
      </c>
      <c r="J19" s="62"/>
      <c r="K19" s="62"/>
      <c r="L19" s="62" t="s">
        <v>1194</v>
      </c>
      <c r="M19" s="62"/>
      <c r="N19" s="62"/>
      <c r="O19" s="62"/>
      <c r="P19" s="63" t="s">
        <v>40</v>
      </c>
      <c r="Q19" s="63" t="s">
        <v>148</v>
      </c>
      <c r="R19" s="63">
        <v>70</v>
      </c>
      <c r="S19" s="63" t="s">
        <v>42</v>
      </c>
      <c r="T19" s="63" t="s">
        <v>42</v>
      </c>
      <c r="U19" s="65" t="str">
        <f t="shared" si="0"/>
        <v>N/A</v>
      </c>
    </row>
    <row r="20" spans="1:22" ht="75" customHeight="1" thickBot="1">
      <c r="A20" s="56"/>
      <c r="B20" s="61" t="s">
        <v>43</v>
      </c>
      <c r="C20" s="62" t="s">
        <v>1195</v>
      </c>
      <c r="D20" s="62"/>
      <c r="E20" s="62"/>
      <c r="F20" s="62"/>
      <c r="G20" s="62"/>
      <c r="H20" s="62"/>
      <c r="I20" s="62" t="s">
        <v>1196</v>
      </c>
      <c r="J20" s="62"/>
      <c r="K20" s="62"/>
      <c r="L20" s="62" t="s">
        <v>1197</v>
      </c>
      <c r="M20" s="62"/>
      <c r="N20" s="62"/>
      <c r="O20" s="62"/>
      <c r="P20" s="63" t="s">
        <v>40</v>
      </c>
      <c r="Q20" s="63" t="s">
        <v>60</v>
      </c>
      <c r="R20" s="63">
        <v>80</v>
      </c>
      <c r="S20" s="63" t="s">
        <v>42</v>
      </c>
      <c r="T20" s="63">
        <v>41</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1198</v>
      </c>
      <c r="C28" s="96"/>
      <c r="D28" s="96"/>
      <c r="E28" s="96"/>
      <c r="F28" s="96"/>
      <c r="G28" s="96"/>
      <c r="H28" s="96"/>
      <c r="I28" s="96"/>
      <c r="J28" s="96"/>
      <c r="K28" s="96"/>
      <c r="L28" s="96"/>
      <c r="M28" s="96"/>
      <c r="N28" s="96"/>
      <c r="O28" s="96"/>
      <c r="P28" s="96"/>
      <c r="Q28" s="96"/>
      <c r="R28" s="96"/>
      <c r="S28" s="96"/>
      <c r="T28" s="96"/>
      <c r="U28" s="95"/>
    </row>
    <row r="29" spans="1:22" ht="34.5" customHeight="1">
      <c r="B29" s="94" t="s">
        <v>1199</v>
      </c>
      <c r="C29" s="96"/>
      <c r="D29" s="96"/>
      <c r="E29" s="96"/>
      <c r="F29" s="96"/>
      <c r="G29" s="96"/>
      <c r="H29" s="96"/>
      <c r="I29" s="96"/>
      <c r="J29" s="96"/>
      <c r="K29" s="96"/>
      <c r="L29" s="96"/>
      <c r="M29" s="96"/>
      <c r="N29" s="96"/>
      <c r="O29" s="96"/>
      <c r="P29" s="96"/>
      <c r="Q29" s="96"/>
      <c r="R29" s="96"/>
      <c r="S29" s="96"/>
      <c r="T29" s="96"/>
      <c r="U29" s="95"/>
    </row>
    <row r="30" spans="1:22" ht="34.5" customHeight="1">
      <c r="B30" s="94" t="s">
        <v>1200</v>
      </c>
      <c r="C30" s="96"/>
      <c r="D30" s="96"/>
      <c r="E30" s="96"/>
      <c r="F30" s="96"/>
      <c r="G30" s="96"/>
      <c r="H30" s="96"/>
      <c r="I30" s="96"/>
      <c r="J30" s="96"/>
      <c r="K30" s="96"/>
      <c r="L30" s="96"/>
      <c r="M30" s="96"/>
      <c r="N30" s="96"/>
      <c r="O30" s="96"/>
      <c r="P30" s="96"/>
      <c r="Q30" s="96"/>
      <c r="R30" s="96"/>
      <c r="S30" s="96"/>
      <c r="T30" s="96"/>
      <c r="U30" s="95"/>
    </row>
    <row r="31" spans="1:22" ht="34.5" customHeight="1">
      <c r="B31" s="94" t="s">
        <v>1201</v>
      </c>
      <c r="C31" s="96"/>
      <c r="D31" s="96"/>
      <c r="E31" s="96"/>
      <c r="F31" s="96"/>
      <c r="G31" s="96"/>
      <c r="H31" s="96"/>
      <c r="I31" s="96"/>
      <c r="J31" s="96"/>
      <c r="K31" s="96"/>
      <c r="L31" s="96"/>
      <c r="M31" s="96"/>
      <c r="N31" s="96"/>
      <c r="O31" s="96"/>
      <c r="P31" s="96"/>
      <c r="Q31" s="96"/>
      <c r="R31" s="96"/>
      <c r="S31" s="96"/>
      <c r="T31" s="96"/>
      <c r="U31" s="95"/>
    </row>
    <row r="32" spans="1:22" ht="34.5" customHeight="1">
      <c r="B32" s="94" t="s">
        <v>1202</v>
      </c>
      <c r="C32" s="96"/>
      <c r="D32" s="96"/>
      <c r="E32" s="96"/>
      <c r="F32" s="96"/>
      <c r="G32" s="96"/>
      <c r="H32" s="96"/>
      <c r="I32" s="96"/>
      <c r="J32" s="96"/>
      <c r="K32" s="96"/>
      <c r="L32" s="96"/>
      <c r="M32" s="96"/>
      <c r="N32" s="96"/>
      <c r="O32" s="96"/>
      <c r="P32" s="96"/>
      <c r="Q32" s="96"/>
      <c r="R32" s="96"/>
      <c r="S32" s="96"/>
      <c r="T32" s="96"/>
      <c r="U32" s="95"/>
    </row>
    <row r="33" spans="2:21" ht="34.5" customHeight="1">
      <c r="B33" s="94" t="s">
        <v>1203</v>
      </c>
      <c r="C33" s="96"/>
      <c r="D33" s="96"/>
      <c r="E33" s="96"/>
      <c r="F33" s="96"/>
      <c r="G33" s="96"/>
      <c r="H33" s="96"/>
      <c r="I33" s="96"/>
      <c r="J33" s="96"/>
      <c r="K33" s="96"/>
      <c r="L33" s="96"/>
      <c r="M33" s="96"/>
      <c r="N33" s="96"/>
      <c r="O33" s="96"/>
      <c r="P33" s="96"/>
      <c r="Q33" s="96"/>
      <c r="R33" s="96"/>
      <c r="S33" s="96"/>
      <c r="T33" s="96"/>
      <c r="U33" s="95"/>
    </row>
    <row r="34" spans="2:21" ht="34.5" customHeight="1">
      <c r="B34" s="94" t="s">
        <v>1204</v>
      </c>
      <c r="C34" s="96"/>
      <c r="D34" s="96"/>
      <c r="E34" s="96"/>
      <c r="F34" s="96"/>
      <c r="G34" s="96"/>
      <c r="H34" s="96"/>
      <c r="I34" s="96"/>
      <c r="J34" s="96"/>
      <c r="K34" s="96"/>
      <c r="L34" s="96"/>
      <c r="M34" s="96"/>
      <c r="N34" s="96"/>
      <c r="O34" s="96"/>
      <c r="P34" s="96"/>
      <c r="Q34" s="96"/>
      <c r="R34" s="96"/>
      <c r="S34" s="96"/>
      <c r="T34" s="96"/>
      <c r="U34" s="95"/>
    </row>
    <row r="35" spans="2:21" ht="29.7" customHeight="1">
      <c r="B35" s="94" t="s">
        <v>1205</v>
      </c>
      <c r="C35" s="96"/>
      <c r="D35" s="96"/>
      <c r="E35" s="96"/>
      <c r="F35" s="96"/>
      <c r="G35" s="96"/>
      <c r="H35" s="96"/>
      <c r="I35" s="96"/>
      <c r="J35" s="96"/>
      <c r="K35" s="96"/>
      <c r="L35" s="96"/>
      <c r="M35" s="96"/>
      <c r="N35" s="96"/>
      <c r="O35" s="96"/>
      <c r="P35" s="96"/>
      <c r="Q35" s="96"/>
      <c r="R35" s="96"/>
      <c r="S35" s="96"/>
      <c r="T35" s="96"/>
      <c r="U35" s="95"/>
    </row>
    <row r="36" spans="2:21" ht="34.5" customHeight="1">
      <c r="B36" s="94" t="s">
        <v>1206</v>
      </c>
      <c r="C36" s="96"/>
      <c r="D36" s="96"/>
      <c r="E36" s="96"/>
      <c r="F36" s="96"/>
      <c r="G36" s="96"/>
      <c r="H36" s="96"/>
      <c r="I36" s="96"/>
      <c r="J36" s="96"/>
      <c r="K36" s="96"/>
      <c r="L36" s="96"/>
      <c r="M36" s="96"/>
      <c r="N36" s="96"/>
      <c r="O36" s="96"/>
      <c r="P36" s="96"/>
      <c r="Q36" s="96"/>
      <c r="R36" s="96"/>
      <c r="S36" s="96"/>
      <c r="T36" s="96"/>
      <c r="U36" s="95"/>
    </row>
    <row r="37" spans="2:21" ht="100.5" customHeight="1" thickBot="1">
      <c r="B37" s="97" t="s">
        <v>1207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W3" sqref="W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6640625" style="1" customWidth="1"/>
    <col min="9" max="9" width="7.33203125" style="1" customWidth="1"/>
    <col min="10" max="10" width="8.77734375" style="1" customWidth="1"/>
    <col min="11" max="11" width="26.3320312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84</v>
      </c>
      <c r="D11" s="58"/>
      <c r="E11" s="58"/>
      <c r="F11" s="58"/>
      <c r="G11" s="58"/>
      <c r="H11" s="58"/>
      <c r="I11" s="58" t="s">
        <v>85</v>
      </c>
      <c r="J11" s="58"/>
      <c r="K11" s="58"/>
      <c r="L11" s="58" t="s">
        <v>86</v>
      </c>
      <c r="M11" s="58"/>
      <c r="N11" s="58"/>
      <c r="O11" s="58"/>
      <c r="P11" s="59" t="s">
        <v>40</v>
      </c>
      <c r="Q11" s="59" t="s">
        <v>55</v>
      </c>
      <c r="R11" s="59">
        <v>64.64</v>
      </c>
      <c r="S11" s="59" t="s">
        <v>42</v>
      </c>
      <c r="T11" s="59">
        <v>13.5</v>
      </c>
      <c r="U11" s="60" t="str">
        <f t="shared" ref="U11:U19" si="0">IF(ISERR(T11/S11*100),"N/A",T11/S11*100)</f>
        <v>N/A</v>
      </c>
    </row>
    <row r="12" spans="1:34" ht="75" customHeight="1" thickTop="1" thickBot="1">
      <c r="A12" s="56"/>
      <c r="B12" s="57" t="s">
        <v>46</v>
      </c>
      <c r="C12" s="58" t="s">
        <v>87</v>
      </c>
      <c r="D12" s="58"/>
      <c r="E12" s="58"/>
      <c r="F12" s="58"/>
      <c r="G12" s="58"/>
      <c r="H12" s="58"/>
      <c r="I12" s="58" t="s">
        <v>88</v>
      </c>
      <c r="J12" s="58"/>
      <c r="K12" s="58"/>
      <c r="L12" s="58" t="s">
        <v>89</v>
      </c>
      <c r="M12" s="58"/>
      <c r="N12" s="58"/>
      <c r="O12" s="58"/>
      <c r="P12" s="59" t="s">
        <v>40</v>
      </c>
      <c r="Q12" s="59" t="s">
        <v>55</v>
      </c>
      <c r="R12" s="59">
        <v>128.33000000000001</v>
      </c>
      <c r="S12" s="59" t="s">
        <v>42</v>
      </c>
      <c r="T12" s="59">
        <v>77</v>
      </c>
      <c r="U12" s="60" t="str">
        <f t="shared" si="0"/>
        <v>N/A</v>
      </c>
    </row>
    <row r="13" spans="1:34" ht="75" customHeight="1" thickTop="1">
      <c r="A13" s="56"/>
      <c r="B13" s="57" t="s">
        <v>51</v>
      </c>
      <c r="C13" s="58" t="s">
        <v>90</v>
      </c>
      <c r="D13" s="58"/>
      <c r="E13" s="58"/>
      <c r="F13" s="58"/>
      <c r="G13" s="58"/>
      <c r="H13" s="58"/>
      <c r="I13" s="58" t="s">
        <v>91</v>
      </c>
      <c r="J13" s="58"/>
      <c r="K13" s="58"/>
      <c r="L13" s="58" t="s">
        <v>92</v>
      </c>
      <c r="M13" s="58"/>
      <c r="N13" s="58"/>
      <c r="O13" s="58"/>
      <c r="P13" s="59" t="s">
        <v>40</v>
      </c>
      <c r="Q13" s="59" t="s">
        <v>60</v>
      </c>
      <c r="R13" s="59">
        <v>100</v>
      </c>
      <c r="S13" s="59" t="s">
        <v>42</v>
      </c>
      <c r="T13" s="59">
        <v>20.88</v>
      </c>
      <c r="U13" s="60" t="str">
        <f t="shared" si="0"/>
        <v>N/A</v>
      </c>
    </row>
    <row r="14" spans="1:34" ht="75" customHeight="1">
      <c r="A14" s="56"/>
      <c r="B14" s="61" t="s">
        <v>43</v>
      </c>
      <c r="C14" s="62" t="s">
        <v>43</v>
      </c>
      <c r="D14" s="62"/>
      <c r="E14" s="62"/>
      <c r="F14" s="62"/>
      <c r="G14" s="62"/>
      <c r="H14" s="62"/>
      <c r="I14" s="62" t="s">
        <v>93</v>
      </c>
      <c r="J14" s="62"/>
      <c r="K14" s="62"/>
      <c r="L14" s="62" t="s">
        <v>94</v>
      </c>
      <c r="M14" s="62"/>
      <c r="N14" s="62"/>
      <c r="O14" s="62"/>
      <c r="P14" s="63" t="s">
        <v>40</v>
      </c>
      <c r="Q14" s="63" t="s">
        <v>60</v>
      </c>
      <c r="R14" s="63">
        <v>48.5</v>
      </c>
      <c r="S14" s="63" t="s">
        <v>42</v>
      </c>
      <c r="T14" s="63">
        <v>14.23</v>
      </c>
      <c r="U14" s="65" t="str">
        <f t="shared" si="0"/>
        <v>N/A</v>
      </c>
    </row>
    <row r="15" spans="1:34" ht="75" customHeight="1" thickBot="1">
      <c r="A15" s="56"/>
      <c r="B15" s="61" t="s">
        <v>43</v>
      </c>
      <c r="C15" s="62" t="s">
        <v>43</v>
      </c>
      <c r="D15" s="62"/>
      <c r="E15" s="62"/>
      <c r="F15" s="62"/>
      <c r="G15" s="62"/>
      <c r="H15" s="62"/>
      <c r="I15" s="62" t="s">
        <v>95</v>
      </c>
      <c r="J15" s="62"/>
      <c r="K15" s="62"/>
      <c r="L15" s="62" t="s">
        <v>96</v>
      </c>
      <c r="M15" s="62"/>
      <c r="N15" s="62"/>
      <c r="O15" s="62"/>
      <c r="P15" s="63" t="s">
        <v>97</v>
      </c>
      <c r="Q15" s="63" t="s">
        <v>60</v>
      </c>
      <c r="R15" s="63">
        <v>15.1</v>
      </c>
      <c r="S15" s="63" t="s">
        <v>42</v>
      </c>
      <c r="T15" s="63">
        <v>-10.66</v>
      </c>
      <c r="U15" s="65" t="str">
        <f t="shared" si="0"/>
        <v>N/A</v>
      </c>
    </row>
    <row r="16" spans="1:34" ht="75" customHeight="1" thickTop="1">
      <c r="A16" s="56"/>
      <c r="B16" s="57" t="s">
        <v>56</v>
      </c>
      <c r="C16" s="58" t="s">
        <v>98</v>
      </c>
      <c r="D16" s="58"/>
      <c r="E16" s="58"/>
      <c r="F16" s="58"/>
      <c r="G16" s="58"/>
      <c r="H16" s="58"/>
      <c r="I16" s="58" t="s">
        <v>99</v>
      </c>
      <c r="J16" s="58"/>
      <c r="K16" s="58"/>
      <c r="L16" s="58" t="s">
        <v>100</v>
      </c>
      <c r="M16" s="58"/>
      <c r="N16" s="58"/>
      <c r="O16" s="58"/>
      <c r="P16" s="59" t="s">
        <v>40</v>
      </c>
      <c r="Q16" s="59" t="s">
        <v>60</v>
      </c>
      <c r="R16" s="59">
        <v>100</v>
      </c>
      <c r="S16" s="59" t="s">
        <v>42</v>
      </c>
      <c r="T16" s="59">
        <v>13.61</v>
      </c>
      <c r="U16" s="60" t="str">
        <f t="shared" si="0"/>
        <v>N/A</v>
      </c>
    </row>
    <row r="17" spans="1:22" ht="75" customHeight="1">
      <c r="A17" s="56"/>
      <c r="B17" s="61" t="s">
        <v>43</v>
      </c>
      <c r="C17" s="62" t="s">
        <v>101</v>
      </c>
      <c r="D17" s="62"/>
      <c r="E17" s="62"/>
      <c r="F17" s="62"/>
      <c r="G17" s="62"/>
      <c r="H17" s="62"/>
      <c r="I17" s="62" t="s">
        <v>102</v>
      </c>
      <c r="J17" s="62"/>
      <c r="K17" s="62"/>
      <c r="L17" s="62" t="s">
        <v>103</v>
      </c>
      <c r="M17" s="62"/>
      <c r="N17" s="62"/>
      <c r="O17" s="62"/>
      <c r="P17" s="63" t="s">
        <v>40</v>
      </c>
      <c r="Q17" s="63" t="s">
        <v>60</v>
      </c>
      <c r="R17" s="63">
        <v>154.71</v>
      </c>
      <c r="S17" s="63" t="s">
        <v>42</v>
      </c>
      <c r="T17" s="63">
        <v>35.69</v>
      </c>
      <c r="U17" s="65" t="str">
        <f t="shared" si="0"/>
        <v>N/A</v>
      </c>
    </row>
    <row r="18" spans="1:22" ht="75" customHeight="1">
      <c r="A18" s="56"/>
      <c r="B18" s="61" t="s">
        <v>43</v>
      </c>
      <c r="C18" s="62" t="s">
        <v>43</v>
      </c>
      <c r="D18" s="62"/>
      <c r="E18" s="62"/>
      <c r="F18" s="62"/>
      <c r="G18" s="62"/>
      <c r="H18" s="62"/>
      <c r="I18" s="62" t="s">
        <v>104</v>
      </c>
      <c r="J18" s="62"/>
      <c r="K18" s="62"/>
      <c r="L18" s="62" t="s">
        <v>105</v>
      </c>
      <c r="M18" s="62"/>
      <c r="N18" s="62"/>
      <c r="O18" s="62"/>
      <c r="P18" s="63" t="s">
        <v>106</v>
      </c>
      <c r="Q18" s="63" t="s">
        <v>107</v>
      </c>
      <c r="R18" s="63">
        <v>0.18</v>
      </c>
      <c r="S18" s="63" t="s">
        <v>42</v>
      </c>
      <c r="T18" s="63">
        <v>0.2</v>
      </c>
      <c r="U18" s="65" t="str">
        <f t="shared" si="0"/>
        <v>N/A</v>
      </c>
    </row>
    <row r="19" spans="1:22" ht="75" customHeight="1" thickBot="1">
      <c r="A19" s="56"/>
      <c r="B19" s="61" t="s">
        <v>43</v>
      </c>
      <c r="C19" s="62" t="s">
        <v>43</v>
      </c>
      <c r="D19" s="62"/>
      <c r="E19" s="62"/>
      <c r="F19" s="62"/>
      <c r="G19" s="62"/>
      <c r="H19" s="62"/>
      <c r="I19" s="62" t="s">
        <v>108</v>
      </c>
      <c r="J19" s="62"/>
      <c r="K19" s="62"/>
      <c r="L19" s="62" t="s">
        <v>109</v>
      </c>
      <c r="M19" s="62"/>
      <c r="N19" s="62"/>
      <c r="O19" s="62"/>
      <c r="P19" s="63" t="s">
        <v>40</v>
      </c>
      <c r="Q19" s="63" t="s">
        <v>110</v>
      </c>
      <c r="R19" s="63">
        <v>113.87</v>
      </c>
      <c r="S19" s="63" t="s">
        <v>42</v>
      </c>
      <c r="T19" s="63">
        <v>134.52000000000001</v>
      </c>
      <c r="U19" s="65" t="str">
        <f t="shared" si="0"/>
        <v>N/A</v>
      </c>
    </row>
    <row r="20" spans="1:22" ht="22.5" customHeight="1" thickTop="1" thickBot="1">
      <c r="B20" s="9" t="s">
        <v>61</v>
      </c>
      <c r="C20" s="10"/>
      <c r="D20" s="10"/>
      <c r="E20" s="10"/>
      <c r="F20" s="10"/>
      <c r="G20" s="10"/>
      <c r="H20" s="11"/>
      <c r="I20" s="11"/>
      <c r="J20" s="11"/>
      <c r="K20" s="11"/>
      <c r="L20" s="11"/>
      <c r="M20" s="11"/>
      <c r="N20" s="11"/>
      <c r="O20" s="11"/>
      <c r="P20" s="11"/>
      <c r="Q20" s="11"/>
      <c r="R20" s="11"/>
      <c r="S20" s="11"/>
      <c r="T20" s="11"/>
      <c r="U20" s="12"/>
      <c r="V20" s="66"/>
    </row>
    <row r="21" spans="1:22" ht="26.25" customHeight="1" thickTop="1">
      <c r="B21" s="67"/>
      <c r="C21" s="68"/>
      <c r="D21" s="68"/>
      <c r="E21" s="68"/>
      <c r="F21" s="68"/>
      <c r="G21" s="68"/>
      <c r="H21" s="69"/>
      <c r="I21" s="69"/>
      <c r="J21" s="69"/>
      <c r="K21" s="69"/>
      <c r="L21" s="69"/>
      <c r="M21" s="69"/>
      <c r="N21" s="69"/>
      <c r="O21" s="69"/>
      <c r="P21" s="70"/>
      <c r="Q21" s="71"/>
      <c r="R21" s="72" t="s">
        <v>62</v>
      </c>
      <c r="S21" s="40" t="s">
        <v>63</v>
      </c>
      <c r="T21" s="72" t="s">
        <v>64</v>
      </c>
      <c r="U21" s="40" t="s">
        <v>65</v>
      </c>
    </row>
    <row r="22" spans="1:22" ht="26.25" customHeight="1" thickBot="1">
      <c r="B22" s="73"/>
      <c r="C22" s="74"/>
      <c r="D22" s="74"/>
      <c r="E22" s="74"/>
      <c r="F22" s="74"/>
      <c r="G22" s="74"/>
      <c r="H22" s="75"/>
      <c r="I22" s="75"/>
      <c r="J22" s="75"/>
      <c r="K22" s="75"/>
      <c r="L22" s="75"/>
      <c r="M22" s="75"/>
      <c r="N22" s="75"/>
      <c r="O22" s="75"/>
      <c r="P22" s="76"/>
      <c r="Q22" s="77"/>
      <c r="R22" s="78" t="s">
        <v>66</v>
      </c>
      <c r="S22" s="77" t="s">
        <v>66</v>
      </c>
      <c r="T22" s="77" t="s">
        <v>66</v>
      </c>
      <c r="U22" s="77" t="s">
        <v>67</v>
      </c>
    </row>
    <row r="23" spans="1:22" ht="13.5" customHeight="1" thickBot="1">
      <c r="B23" s="79" t="s">
        <v>68</v>
      </c>
      <c r="C23" s="80"/>
      <c r="D23" s="80"/>
      <c r="E23" s="81"/>
      <c r="F23" s="81"/>
      <c r="G23" s="81"/>
      <c r="H23" s="82"/>
      <c r="I23" s="82"/>
      <c r="J23" s="82"/>
      <c r="K23" s="82"/>
      <c r="L23" s="82"/>
      <c r="M23" s="82"/>
      <c r="N23" s="82"/>
      <c r="O23" s="82"/>
      <c r="P23" s="83"/>
      <c r="Q23" s="83"/>
      <c r="R23" s="84" t="str">
        <f t="shared" ref="R23:T24" si="1">"N/D"</f>
        <v>N/D</v>
      </c>
      <c r="S23" s="84" t="str">
        <f t="shared" si="1"/>
        <v>N/D</v>
      </c>
      <c r="T23" s="84" t="str">
        <f t="shared" si="1"/>
        <v>N/D</v>
      </c>
      <c r="U23" s="85" t="str">
        <f>+IF(ISERR(T23/S23*100),"N/A",T23/S23*100)</f>
        <v>N/A</v>
      </c>
    </row>
    <row r="24" spans="1:22" ht="13.5" customHeight="1" thickBot="1">
      <c r="B24" s="86" t="s">
        <v>69</v>
      </c>
      <c r="C24" s="87"/>
      <c r="D24" s="87"/>
      <c r="E24" s="88"/>
      <c r="F24" s="88"/>
      <c r="G24" s="88"/>
      <c r="H24" s="89"/>
      <c r="I24" s="89"/>
      <c r="J24" s="89"/>
      <c r="K24" s="89"/>
      <c r="L24" s="89"/>
      <c r="M24" s="89"/>
      <c r="N24" s="89"/>
      <c r="O24" s="89"/>
      <c r="P24" s="90"/>
      <c r="Q24" s="90"/>
      <c r="R24" s="84" t="str">
        <f t="shared" si="1"/>
        <v>N/D</v>
      </c>
      <c r="S24" s="84" t="str">
        <f t="shared" si="1"/>
        <v>N/D</v>
      </c>
      <c r="T24" s="84" t="str">
        <f t="shared" si="1"/>
        <v>N/D</v>
      </c>
      <c r="U24" s="85" t="str">
        <f>+IF(ISERR(T24/S24*100),"N/A",T24/S24*100)</f>
        <v>N/A</v>
      </c>
    </row>
    <row r="25" spans="1:22" ht="14.7" customHeight="1" thickTop="1" thickBot="1">
      <c r="B25" s="9" t="s">
        <v>70</v>
      </c>
      <c r="C25" s="10"/>
      <c r="D25" s="10"/>
      <c r="E25" s="10"/>
      <c r="F25" s="10"/>
      <c r="G25" s="10"/>
      <c r="H25" s="11"/>
      <c r="I25" s="11"/>
      <c r="J25" s="11"/>
      <c r="K25" s="11"/>
      <c r="L25" s="11"/>
      <c r="M25" s="11"/>
      <c r="N25" s="11"/>
      <c r="O25" s="11"/>
      <c r="P25" s="11"/>
      <c r="Q25" s="11"/>
      <c r="R25" s="11"/>
      <c r="S25" s="11"/>
      <c r="T25" s="11"/>
      <c r="U25" s="12"/>
    </row>
    <row r="26" spans="1:22" ht="44.25" customHeight="1" thickTop="1">
      <c r="B26" s="91" t="s">
        <v>71</v>
      </c>
      <c r="C26" s="93"/>
      <c r="D26" s="93"/>
      <c r="E26" s="93"/>
      <c r="F26" s="93"/>
      <c r="G26" s="93"/>
      <c r="H26" s="93"/>
      <c r="I26" s="93"/>
      <c r="J26" s="93"/>
      <c r="K26" s="93"/>
      <c r="L26" s="93"/>
      <c r="M26" s="93"/>
      <c r="N26" s="93"/>
      <c r="O26" s="93"/>
      <c r="P26" s="93"/>
      <c r="Q26" s="93"/>
      <c r="R26" s="93"/>
      <c r="S26" s="93"/>
      <c r="T26" s="93"/>
      <c r="U26" s="92"/>
    </row>
    <row r="27" spans="1:22" ht="87.75" customHeight="1">
      <c r="B27" s="94" t="s">
        <v>111</v>
      </c>
      <c r="C27" s="96"/>
      <c r="D27" s="96"/>
      <c r="E27" s="96"/>
      <c r="F27" s="96"/>
      <c r="G27" s="96"/>
      <c r="H27" s="96"/>
      <c r="I27" s="96"/>
      <c r="J27" s="96"/>
      <c r="K27" s="96"/>
      <c r="L27" s="96"/>
      <c r="M27" s="96"/>
      <c r="N27" s="96"/>
      <c r="O27" s="96"/>
      <c r="P27" s="96"/>
      <c r="Q27" s="96"/>
      <c r="R27" s="96"/>
      <c r="S27" s="96"/>
      <c r="T27" s="96"/>
      <c r="U27" s="95"/>
    </row>
    <row r="28" spans="1:22" ht="84" customHeight="1">
      <c r="B28" s="94" t="s">
        <v>112</v>
      </c>
      <c r="C28" s="96"/>
      <c r="D28" s="96"/>
      <c r="E28" s="96"/>
      <c r="F28" s="96"/>
      <c r="G28" s="96"/>
      <c r="H28" s="96"/>
      <c r="I28" s="96"/>
      <c r="J28" s="96"/>
      <c r="K28" s="96"/>
      <c r="L28" s="96"/>
      <c r="M28" s="96"/>
      <c r="N28" s="96"/>
      <c r="O28" s="96"/>
      <c r="P28" s="96"/>
      <c r="Q28" s="96"/>
      <c r="R28" s="96"/>
      <c r="S28" s="96"/>
      <c r="T28" s="96"/>
      <c r="U28" s="95"/>
    </row>
    <row r="29" spans="1:22" ht="78.45" customHeight="1">
      <c r="B29" s="94" t="s">
        <v>113</v>
      </c>
      <c r="C29" s="96"/>
      <c r="D29" s="96"/>
      <c r="E29" s="96"/>
      <c r="F29" s="96"/>
      <c r="G29" s="96"/>
      <c r="H29" s="96"/>
      <c r="I29" s="96"/>
      <c r="J29" s="96"/>
      <c r="K29" s="96"/>
      <c r="L29" s="96"/>
      <c r="M29" s="96"/>
      <c r="N29" s="96"/>
      <c r="O29" s="96"/>
      <c r="P29" s="96"/>
      <c r="Q29" s="96"/>
      <c r="R29" s="96"/>
      <c r="S29" s="96"/>
      <c r="T29" s="96"/>
      <c r="U29" s="95"/>
    </row>
    <row r="30" spans="1:22" ht="115.5" customHeight="1">
      <c r="B30" s="94" t="s">
        <v>114</v>
      </c>
      <c r="C30" s="96"/>
      <c r="D30" s="96"/>
      <c r="E30" s="96"/>
      <c r="F30" s="96"/>
      <c r="G30" s="96"/>
      <c r="H30" s="96"/>
      <c r="I30" s="96"/>
      <c r="J30" s="96"/>
      <c r="K30" s="96"/>
      <c r="L30" s="96"/>
      <c r="M30" s="96"/>
      <c r="N30" s="96"/>
      <c r="O30" s="96"/>
      <c r="P30" s="96"/>
      <c r="Q30" s="96"/>
      <c r="R30" s="96"/>
      <c r="S30" s="96"/>
      <c r="T30" s="96"/>
      <c r="U30" s="95"/>
    </row>
    <row r="31" spans="1:22" ht="87.75" customHeight="1">
      <c r="B31" s="94" t="s">
        <v>115</v>
      </c>
      <c r="C31" s="96"/>
      <c r="D31" s="96"/>
      <c r="E31" s="96"/>
      <c r="F31" s="96"/>
      <c r="G31" s="96"/>
      <c r="H31" s="96"/>
      <c r="I31" s="96"/>
      <c r="J31" s="96"/>
      <c r="K31" s="96"/>
      <c r="L31" s="96"/>
      <c r="M31" s="96"/>
      <c r="N31" s="96"/>
      <c r="O31" s="96"/>
      <c r="P31" s="96"/>
      <c r="Q31" s="96"/>
      <c r="R31" s="96"/>
      <c r="S31" s="96"/>
      <c r="T31" s="96"/>
      <c r="U31" s="95"/>
    </row>
    <row r="32" spans="1:22" ht="83.55" customHeight="1">
      <c r="B32" s="94" t="s">
        <v>116</v>
      </c>
      <c r="C32" s="96"/>
      <c r="D32" s="96"/>
      <c r="E32" s="96"/>
      <c r="F32" s="96"/>
      <c r="G32" s="96"/>
      <c r="H32" s="96"/>
      <c r="I32" s="96"/>
      <c r="J32" s="96"/>
      <c r="K32" s="96"/>
      <c r="L32" s="96"/>
      <c r="M32" s="96"/>
      <c r="N32" s="96"/>
      <c r="O32" s="96"/>
      <c r="P32" s="96"/>
      <c r="Q32" s="96"/>
      <c r="R32" s="96"/>
      <c r="S32" s="96"/>
      <c r="T32" s="96"/>
      <c r="U32" s="95"/>
    </row>
    <row r="33" spans="2:21" ht="120.75" customHeight="1">
      <c r="B33" s="94" t="s">
        <v>117</v>
      </c>
      <c r="C33" s="96"/>
      <c r="D33" s="96"/>
      <c r="E33" s="96"/>
      <c r="F33" s="96"/>
      <c r="G33" s="96"/>
      <c r="H33" s="96"/>
      <c r="I33" s="96"/>
      <c r="J33" s="96"/>
      <c r="K33" s="96"/>
      <c r="L33" s="96"/>
      <c r="M33" s="96"/>
      <c r="N33" s="96"/>
      <c r="O33" s="96"/>
      <c r="P33" s="96"/>
      <c r="Q33" s="96"/>
      <c r="R33" s="96"/>
      <c r="S33" s="96"/>
      <c r="T33" s="96"/>
      <c r="U33" s="95"/>
    </row>
    <row r="34" spans="2:21" ht="70.05" customHeight="1">
      <c r="B34" s="94" t="s">
        <v>118</v>
      </c>
      <c r="C34" s="96"/>
      <c r="D34" s="96"/>
      <c r="E34" s="96"/>
      <c r="F34" s="96"/>
      <c r="G34" s="96"/>
      <c r="H34" s="96"/>
      <c r="I34" s="96"/>
      <c r="J34" s="96"/>
      <c r="K34" s="96"/>
      <c r="L34" s="96"/>
      <c r="M34" s="96"/>
      <c r="N34" s="96"/>
      <c r="O34" s="96"/>
      <c r="P34" s="96"/>
      <c r="Q34" s="96"/>
      <c r="R34" s="96"/>
      <c r="S34" s="96"/>
      <c r="T34" s="96"/>
      <c r="U34" s="95"/>
    </row>
    <row r="35" spans="2:21" ht="67.2" customHeight="1" thickBot="1">
      <c r="B35" s="97" t="s">
        <v>119</v>
      </c>
      <c r="C35" s="99"/>
      <c r="D35" s="99"/>
      <c r="E35" s="99"/>
      <c r="F35" s="99"/>
      <c r="G35" s="99"/>
      <c r="H35" s="99"/>
      <c r="I35" s="99"/>
      <c r="J35" s="99"/>
      <c r="K35" s="99"/>
      <c r="L35" s="99"/>
      <c r="M35" s="99"/>
      <c r="N35" s="99"/>
      <c r="O35" s="99"/>
      <c r="P35" s="99"/>
      <c r="Q35" s="99"/>
      <c r="R35" s="99"/>
      <c r="S35" s="99"/>
      <c r="T35" s="99"/>
      <c r="U35" s="98"/>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AA1" sqref="AA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1208</v>
      </c>
      <c r="D4" s="15" t="s">
        <v>1209</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1210</v>
      </c>
      <c r="D11" s="58"/>
      <c r="E11" s="58"/>
      <c r="F11" s="58"/>
      <c r="G11" s="58"/>
      <c r="H11" s="58"/>
      <c r="I11" s="58" t="s">
        <v>1211</v>
      </c>
      <c r="J11" s="58"/>
      <c r="K11" s="58"/>
      <c r="L11" s="58" t="s">
        <v>1212</v>
      </c>
      <c r="M11" s="58"/>
      <c r="N11" s="58"/>
      <c r="O11" s="58"/>
      <c r="P11" s="59" t="s">
        <v>97</v>
      </c>
      <c r="Q11" s="59" t="s">
        <v>41</v>
      </c>
      <c r="R11" s="59">
        <v>1.83</v>
      </c>
      <c r="S11" s="59" t="s">
        <v>42</v>
      </c>
      <c r="T11" s="59" t="s">
        <v>42</v>
      </c>
      <c r="U11" s="60" t="str">
        <f t="shared" ref="U11:U21" si="0">IF(ISERR(T11/S11*100),"N/A",T11/S11*100)</f>
        <v>N/A</v>
      </c>
    </row>
    <row r="12" spans="1:34" ht="75" customHeight="1" thickTop="1">
      <c r="A12" s="56"/>
      <c r="B12" s="57" t="s">
        <v>46</v>
      </c>
      <c r="C12" s="58" t="s">
        <v>1213</v>
      </c>
      <c r="D12" s="58"/>
      <c r="E12" s="58"/>
      <c r="F12" s="58"/>
      <c r="G12" s="58"/>
      <c r="H12" s="58"/>
      <c r="I12" s="58" t="s">
        <v>1214</v>
      </c>
      <c r="J12" s="58"/>
      <c r="K12" s="58"/>
      <c r="L12" s="58" t="s">
        <v>1215</v>
      </c>
      <c r="M12" s="58"/>
      <c r="N12" s="58"/>
      <c r="O12" s="58"/>
      <c r="P12" s="59" t="s">
        <v>40</v>
      </c>
      <c r="Q12" s="59" t="s">
        <v>41</v>
      </c>
      <c r="R12" s="59">
        <v>83.53</v>
      </c>
      <c r="S12" s="59" t="s">
        <v>42</v>
      </c>
      <c r="T12" s="59" t="s">
        <v>42</v>
      </c>
      <c r="U12" s="60" t="str">
        <f t="shared" si="0"/>
        <v>N/A</v>
      </c>
    </row>
    <row r="13" spans="1:34" ht="75" customHeight="1" thickBot="1">
      <c r="A13" s="56"/>
      <c r="B13" s="61" t="s">
        <v>43</v>
      </c>
      <c r="C13" s="62" t="s">
        <v>43</v>
      </c>
      <c r="D13" s="62"/>
      <c r="E13" s="62"/>
      <c r="F13" s="62"/>
      <c r="G13" s="62"/>
      <c r="H13" s="62"/>
      <c r="I13" s="62" t="s">
        <v>1216</v>
      </c>
      <c r="J13" s="62"/>
      <c r="K13" s="62"/>
      <c r="L13" s="62" t="s">
        <v>1217</v>
      </c>
      <c r="M13" s="62"/>
      <c r="N13" s="62"/>
      <c r="O13" s="62"/>
      <c r="P13" s="63" t="s">
        <v>40</v>
      </c>
      <c r="Q13" s="63" t="s">
        <v>41</v>
      </c>
      <c r="R13" s="63">
        <v>2.5499999999999998</v>
      </c>
      <c r="S13" s="63" t="s">
        <v>42</v>
      </c>
      <c r="T13" s="63" t="s">
        <v>42</v>
      </c>
      <c r="U13" s="65" t="str">
        <f t="shared" si="0"/>
        <v>N/A</v>
      </c>
    </row>
    <row r="14" spans="1:34" ht="75" customHeight="1" thickTop="1">
      <c r="A14" s="56"/>
      <c r="B14" s="57" t="s">
        <v>51</v>
      </c>
      <c r="C14" s="58" t="s">
        <v>1218</v>
      </c>
      <c r="D14" s="58"/>
      <c r="E14" s="58"/>
      <c r="F14" s="58"/>
      <c r="G14" s="58"/>
      <c r="H14" s="58"/>
      <c r="I14" s="58" t="s">
        <v>1219</v>
      </c>
      <c r="J14" s="58"/>
      <c r="K14" s="58"/>
      <c r="L14" s="58" t="s">
        <v>1220</v>
      </c>
      <c r="M14" s="58"/>
      <c r="N14" s="58"/>
      <c r="O14" s="58"/>
      <c r="P14" s="59" t="s">
        <v>40</v>
      </c>
      <c r="Q14" s="59" t="s">
        <v>324</v>
      </c>
      <c r="R14" s="59">
        <v>2.5499999999999998</v>
      </c>
      <c r="S14" s="59" t="s">
        <v>42</v>
      </c>
      <c r="T14" s="59" t="s">
        <v>42</v>
      </c>
      <c r="U14" s="60" t="str">
        <f t="shared" si="0"/>
        <v>N/A</v>
      </c>
    </row>
    <row r="15" spans="1:34" ht="75" customHeight="1">
      <c r="A15" s="56"/>
      <c r="B15" s="61" t="s">
        <v>43</v>
      </c>
      <c r="C15" s="62" t="s">
        <v>1221</v>
      </c>
      <c r="D15" s="62"/>
      <c r="E15" s="62"/>
      <c r="F15" s="62"/>
      <c r="G15" s="62"/>
      <c r="H15" s="62"/>
      <c r="I15" s="62" t="s">
        <v>1222</v>
      </c>
      <c r="J15" s="62"/>
      <c r="K15" s="62"/>
      <c r="L15" s="62" t="s">
        <v>1223</v>
      </c>
      <c r="M15" s="62"/>
      <c r="N15" s="62"/>
      <c r="O15" s="62"/>
      <c r="P15" s="63" t="s">
        <v>40</v>
      </c>
      <c r="Q15" s="63" t="s">
        <v>50</v>
      </c>
      <c r="R15" s="63">
        <v>2.5499999999999998</v>
      </c>
      <c r="S15" s="63" t="s">
        <v>42</v>
      </c>
      <c r="T15" s="63" t="s">
        <v>42</v>
      </c>
      <c r="U15" s="65" t="str">
        <f t="shared" si="0"/>
        <v>N/A</v>
      </c>
    </row>
    <row r="16" spans="1:34" ht="75" customHeight="1">
      <c r="A16" s="56"/>
      <c r="B16" s="61" t="s">
        <v>43</v>
      </c>
      <c r="C16" s="62" t="s">
        <v>1224</v>
      </c>
      <c r="D16" s="62"/>
      <c r="E16" s="62"/>
      <c r="F16" s="62"/>
      <c r="G16" s="62"/>
      <c r="H16" s="62"/>
      <c r="I16" s="62" t="s">
        <v>1225</v>
      </c>
      <c r="J16" s="62"/>
      <c r="K16" s="62"/>
      <c r="L16" s="62" t="s">
        <v>1226</v>
      </c>
      <c r="M16" s="62"/>
      <c r="N16" s="62"/>
      <c r="O16" s="62"/>
      <c r="P16" s="63" t="s">
        <v>40</v>
      </c>
      <c r="Q16" s="63" t="s">
        <v>1227</v>
      </c>
      <c r="R16" s="63">
        <v>2.5499999999999998</v>
      </c>
      <c r="S16" s="63" t="s">
        <v>42</v>
      </c>
      <c r="T16" s="63" t="s">
        <v>42</v>
      </c>
      <c r="U16" s="65" t="str">
        <f t="shared" si="0"/>
        <v>N/A</v>
      </c>
    </row>
    <row r="17" spans="1:22" ht="75" customHeight="1" thickBot="1">
      <c r="A17" s="56"/>
      <c r="B17" s="61" t="s">
        <v>43</v>
      </c>
      <c r="C17" s="62" t="s">
        <v>1228</v>
      </c>
      <c r="D17" s="62"/>
      <c r="E17" s="62"/>
      <c r="F17" s="62"/>
      <c r="G17" s="62"/>
      <c r="H17" s="62"/>
      <c r="I17" s="62" t="s">
        <v>1229</v>
      </c>
      <c r="J17" s="62"/>
      <c r="K17" s="62"/>
      <c r="L17" s="62" t="s">
        <v>1230</v>
      </c>
      <c r="M17" s="62"/>
      <c r="N17" s="62"/>
      <c r="O17" s="62"/>
      <c r="P17" s="63" t="s">
        <v>97</v>
      </c>
      <c r="Q17" s="63" t="s">
        <v>50</v>
      </c>
      <c r="R17" s="63">
        <v>0.5</v>
      </c>
      <c r="S17" s="63" t="s">
        <v>42</v>
      </c>
      <c r="T17" s="63" t="s">
        <v>42</v>
      </c>
      <c r="U17" s="65" t="str">
        <f t="shared" si="0"/>
        <v>N/A</v>
      </c>
    </row>
    <row r="18" spans="1:22" ht="75" customHeight="1" thickTop="1">
      <c r="A18" s="56"/>
      <c r="B18" s="57" t="s">
        <v>56</v>
      </c>
      <c r="C18" s="58" t="s">
        <v>1231</v>
      </c>
      <c r="D18" s="58"/>
      <c r="E18" s="58"/>
      <c r="F18" s="58"/>
      <c r="G18" s="58"/>
      <c r="H18" s="58"/>
      <c r="I18" s="58" t="s">
        <v>1232</v>
      </c>
      <c r="J18" s="58"/>
      <c r="K18" s="58"/>
      <c r="L18" s="58" t="s">
        <v>1233</v>
      </c>
      <c r="M18" s="58"/>
      <c r="N18" s="58"/>
      <c r="O18" s="58"/>
      <c r="P18" s="59" t="s">
        <v>40</v>
      </c>
      <c r="Q18" s="59" t="s">
        <v>152</v>
      </c>
      <c r="R18" s="59">
        <v>83.33</v>
      </c>
      <c r="S18" s="59" t="s">
        <v>42</v>
      </c>
      <c r="T18" s="59" t="s">
        <v>42</v>
      </c>
      <c r="U18" s="60" t="str">
        <f t="shared" si="0"/>
        <v>N/A</v>
      </c>
    </row>
    <row r="19" spans="1:22" ht="75" customHeight="1">
      <c r="A19" s="56"/>
      <c r="B19" s="61" t="s">
        <v>43</v>
      </c>
      <c r="C19" s="62" t="s">
        <v>1234</v>
      </c>
      <c r="D19" s="62"/>
      <c r="E19" s="62"/>
      <c r="F19" s="62"/>
      <c r="G19" s="62"/>
      <c r="H19" s="62"/>
      <c r="I19" s="62" t="s">
        <v>1235</v>
      </c>
      <c r="J19" s="62"/>
      <c r="K19" s="62"/>
      <c r="L19" s="62" t="s">
        <v>1236</v>
      </c>
      <c r="M19" s="62"/>
      <c r="N19" s="62"/>
      <c r="O19" s="62"/>
      <c r="P19" s="63" t="s">
        <v>40</v>
      </c>
      <c r="Q19" s="63" t="s">
        <v>152</v>
      </c>
      <c r="R19" s="63">
        <v>83.33</v>
      </c>
      <c r="S19" s="63" t="s">
        <v>42</v>
      </c>
      <c r="T19" s="63" t="s">
        <v>42</v>
      </c>
      <c r="U19" s="65" t="str">
        <f t="shared" si="0"/>
        <v>N/A</v>
      </c>
    </row>
    <row r="20" spans="1:22" ht="75" customHeight="1">
      <c r="A20" s="56"/>
      <c r="B20" s="61" t="s">
        <v>43</v>
      </c>
      <c r="C20" s="62" t="s">
        <v>1237</v>
      </c>
      <c r="D20" s="62"/>
      <c r="E20" s="62"/>
      <c r="F20" s="62"/>
      <c r="G20" s="62"/>
      <c r="H20" s="62"/>
      <c r="I20" s="62" t="s">
        <v>1238</v>
      </c>
      <c r="J20" s="62"/>
      <c r="K20" s="62"/>
      <c r="L20" s="62" t="s">
        <v>1239</v>
      </c>
      <c r="M20" s="62"/>
      <c r="N20" s="62"/>
      <c r="O20" s="62"/>
      <c r="P20" s="63" t="s">
        <v>40</v>
      </c>
      <c r="Q20" s="63" t="s">
        <v>152</v>
      </c>
      <c r="R20" s="63">
        <v>83.33</v>
      </c>
      <c r="S20" s="63" t="s">
        <v>42</v>
      </c>
      <c r="T20" s="63" t="s">
        <v>42</v>
      </c>
      <c r="U20" s="65" t="str">
        <f t="shared" si="0"/>
        <v>N/A</v>
      </c>
    </row>
    <row r="21" spans="1:22" ht="75" customHeight="1" thickBot="1">
      <c r="A21" s="56"/>
      <c r="B21" s="61" t="s">
        <v>43</v>
      </c>
      <c r="C21" s="62" t="s">
        <v>1240</v>
      </c>
      <c r="D21" s="62"/>
      <c r="E21" s="62"/>
      <c r="F21" s="62"/>
      <c r="G21" s="62"/>
      <c r="H21" s="62"/>
      <c r="I21" s="62" t="s">
        <v>1241</v>
      </c>
      <c r="J21" s="62"/>
      <c r="K21" s="62"/>
      <c r="L21" s="62" t="s">
        <v>1242</v>
      </c>
      <c r="M21" s="62"/>
      <c r="N21" s="62"/>
      <c r="O21" s="62"/>
      <c r="P21" s="63" t="s">
        <v>40</v>
      </c>
      <c r="Q21" s="63" t="s">
        <v>152</v>
      </c>
      <c r="R21" s="63">
        <v>83.33</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1243</v>
      </c>
      <c r="C29" s="96"/>
      <c r="D29" s="96"/>
      <c r="E29" s="96"/>
      <c r="F29" s="96"/>
      <c r="G29" s="96"/>
      <c r="H29" s="96"/>
      <c r="I29" s="96"/>
      <c r="J29" s="96"/>
      <c r="K29" s="96"/>
      <c r="L29" s="96"/>
      <c r="M29" s="96"/>
      <c r="N29" s="96"/>
      <c r="O29" s="96"/>
      <c r="P29" s="96"/>
      <c r="Q29" s="96"/>
      <c r="R29" s="96"/>
      <c r="S29" s="96"/>
      <c r="T29" s="96"/>
      <c r="U29" s="95"/>
    </row>
    <row r="30" spans="1:22" ht="34.5" customHeight="1">
      <c r="B30" s="94" t="s">
        <v>1244</v>
      </c>
      <c r="C30" s="96"/>
      <c r="D30" s="96"/>
      <c r="E30" s="96"/>
      <c r="F30" s="96"/>
      <c r="G30" s="96"/>
      <c r="H30" s="96"/>
      <c r="I30" s="96"/>
      <c r="J30" s="96"/>
      <c r="K30" s="96"/>
      <c r="L30" s="96"/>
      <c r="M30" s="96"/>
      <c r="N30" s="96"/>
      <c r="O30" s="96"/>
      <c r="P30" s="96"/>
      <c r="Q30" s="96"/>
      <c r="R30" s="96"/>
      <c r="S30" s="96"/>
      <c r="T30" s="96"/>
      <c r="U30" s="95"/>
    </row>
    <row r="31" spans="1:22" ht="34.5" customHeight="1">
      <c r="B31" s="94" t="s">
        <v>1245</v>
      </c>
      <c r="C31" s="96"/>
      <c r="D31" s="96"/>
      <c r="E31" s="96"/>
      <c r="F31" s="96"/>
      <c r="G31" s="96"/>
      <c r="H31" s="96"/>
      <c r="I31" s="96"/>
      <c r="J31" s="96"/>
      <c r="K31" s="96"/>
      <c r="L31" s="96"/>
      <c r="M31" s="96"/>
      <c r="N31" s="96"/>
      <c r="O31" s="96"/>
      <c r="P31" s="96"/>
      <c r="Q31" s="96"/>
      <c r="R31" s="96"/>
      <c r="S31" s="96"/>
      <c r="T31" s="96"/>
      <c r="U31" s="95"/>
    </row>
    <row r="32" spans="1:22" ht="34.5" customHeight="1">
      <c r="B32" s="94" t="s">
        <v>1246</v>
      </c>
      <c r="C32" s="96"/>
      <c r="D32" s="96"/>
      <c r="E32" s="96"/>
      <c r="F32" s="96"/>
      <c r="G32" s="96"/>
      <c r="H32" s="96"/>
      <c r="I32" s="96"/>
      <c r="J32" s="96"/>
      <c r="K32" s="96"/>
      <c r="L32" s="96"/>
      <c r="M32" s="96"/>
      <c r="N32" s="96"/>
      <c r="O32" s="96"/>
      <c r="P32" s="96"/>
      <c r="Q32" s="96"/>
      <c r="R32" s="96"/>
      <c r="S32" s="96"/>
      <c r="T32" s="96"/>
      <c r="U32" s="95"/>
    </row>
    <row r="33" spans="2:21" ht="34.5" customHeight="1">
      <c r="B33" s="94" t="s">
        <v>1247</v>
      </c>
      <c r="C33" s="96"/>
      <c r="D33" s="96"/>
      <c r="E33" s="96"/>
      <c r="F33" s="96"/>
      <c r="G33" s="96"/>
      <c r="H33" s="96"/>
      <c r="I33" s="96"/>
      <c r="J33" s="96"/>
      <c r="K33" s="96"/>
      <c r="L33" s="96"/>
      <c r="M33" s="96"/>
      <c r="N33" s="96"/>
      <c r="O33" s="96"/>
      <c r="P33" s="96"/>
      <c r="Q33" s="96"/>
      <c r="R33" s="96"/>
      <c r="S33" s="96"/>
      <c r="T33" s="96"/>
      <c r="U33" s="95"/>
    </row>
    <row r="34" spans="2:21" ht="34.5" customHeight="1">
      <c r="B34" s="94" t="s">
        <v>1248</v>
      </c>
      <c r="C34" s="96"/>
      <c r="D34" s="96"/>
      <c r="E34" s="96"/>
      <c r="F34" s="96"/>
      <c r="G34" s="96"/>
      <c r="H34" s="96"/>
      <c r="I34" s="96"/>
      <c r="J34" s="96"/>
      <c r="K34" s="96"/>
      <c r="L34" s="96"/>
      <c r="M34" s="96"/>
      <c r="N34" s="96"/>
      <c r="O34" s="96"/>
      <c r="P34" s="96"/>
      <c r="Q34" s="96"/>
      <c r="R34" s="96"/>
      <c r="S34" s="96"/>
      <c r="T34" s="96"/>
      <c r="U34" s="95"/>
    </row>
    <row r="35" spans="2:21" ht="34.5" customHeight="1">
      <c r="B35" s="94" t="s">
        <v>1249</v>
      </c>
      <c r="C35" s="96"/>
      <c r="D35" s="96"/>
      <c r="E35" s="96"/>
      <c r="F35" s="96"/>
      <c r="G35" s="96"/>
      <c r="H35" s="96"/>
      <c r="I35" s="96"/>
      <c r="J35" s="96"/>
      <c r="K35" s="96"/>
      <c r="L35" s="96"/>
      <c r="M35" s="96"/>
      <c r="N35" s="96"/>
      <c r="O35" s="96"/>
      <c r="P35" s="96"/>
      <c r="Q35" s="96"/>
      <c r="R35" s="96"/>
      <c r="S35" s="96"/>
      <c r="T35" s="96"/>
      <c r="U35" s="95"/>
    </row>
    <row r="36" spans="2:21" ht="34.5" customHeight="1">
      <c r="B36" s="94" t="s">
        <v>1250</v>
      </c>
      <c r="C36" s="96"/>
      <c r="D36" s="96"/>
      <c r="E36" s="96"/>
      <c r="F36" s="96"/>
      <c r="G36" s="96"/>
      <c r="H36" s="96"/>
      <c r="I36" s="96"/>
      <c r="J36" s="96"/>
      <c r="K36" s="96"/>
      <c r="L36" s="96"/>
      <c r="M36" s="96"/>
      <c r="N36" s="96"/>
      <c r="O36" s="96"/>
      <c r="P36" s="96"/>
      <c r="Q36" s="96"/>
      <c r="R36" s="96"/>
      <c r="S36" s="96"/>
      <c r="T36" s="96"/>
      <c r="U36" s="95"/>
    </row>
    <row r="37" spans="2:21" ht="34.5" customHeight="1">
      <c r="B37" s="94" t="s">
        <v>1251</v>
      </c>
      <c r="C37" s="96"/>
      <c r="D37" s="96"/>
      <c r="E37" s="96"/>
      <c r="F37" s="96"/>
      <c r="G37" s="96"/>
      <c r="H37" s="96"/>
      <c r="I37" s="96"/>
      <c r="J37" s="96"/>
      <c r="K37" s="96"/>
      <c r="L37" s="96"/>
      <c r="M37" s="96"/>
      <c r="N37" s="96"/>
      <c r="O37" s="96"/>
      <c r="P37" s="96"/>
      <c r="Q37" s="96"/>
      <c r="R37" s="96"/>
      <c r="S37" s="96"/>
      <c r="T37" s="96"/>
      <c r="U37" s="95"/>
    </row>
    <row r="38" spans="2:21" ht="34.5" customHeight="1">
      <c r="B38" s="94" t="s">
        <v>1252</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1253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5" fitToHeight="10" orientation="landscape" r:id="rId1"/>
  <headerFooter>
    <oddFooter>&amp;R&amp;P de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X2" sqref="X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30.33203125" style="1" customWidth="1"/>
    <col min="12" max="12" width="8.6640625" style="1" customWidth="1"/>
    <col min="13" max="13" width="6.77734375" style="1" customWidth="1"/>
    <col min="14" max="14" width="9.21875" style="1" customWidth="1"/>
    <col min="15" max="15" width="2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1254</v>
      </c>
      <c r="D4" s="15" t="s">
        <v>1255</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1256</v>
      </c>
      <c r="D11" s="58"/>
      <c r="E11" s="58"/>
      <c r="F11" s="58"/>
      <c r="G11" s="58"/>
      <c r="H11" s="58"/>
      <c r="I11" s="58" t="s">
        <v>1257</v>
      </c>
      <c r="J11" s="58"/>
      <c r="K11" s="58"/>
      <c r="L11" s="58" t="s">
        <v>1258</v>
      </c>
      <c r="M11" s="58"/>
      <c r="N11" s="58"/>
      <c r="O11" s="58"/>
      <c r="P11" s="59" t="s">
        <v>40</v>
      </c>
      <c r="Q11" s="59" t="s">
        <v>41</v>
      </c>
      <c r="R11" s="59">
        <v>98.12</v>
      </c>
      <c r="S11" s="59" t="s">
        <v>42</v>
      </c>
      <c r="T11" s="59" t="s">
        <v>42</v>
      </c>
      <c r="U11" s="60" t="str">
        <f>IF(ISERR(T11/S11*100),"N/A",T11/S11*100)</f>
        <v>N/A</v>
      </c>
    </row>
    <row r="12" spans="1:34" ht="75" customHeight="1" thickTop="1" thickBot="1">
      <c r="A12" s="56"/>
      <c r="B12" s="57" t="s">
        <v>46</v>
      </c>
      <c r="C12" s="58" t="s">
        <v>1259</v>
      </c>
      <c r="D12" s="58"/>
      <c r="E12" s="58"/>
      <c r="F12" s="58"/>
      <c r="G12" s="58"/>
      <c r="H12" s="58"/>
      <c r="I12" s="58" t="s">
        <v>1260</v>
      </c>
      <c r="J12" s="58"/>
      <c r="K12" s="58"/>
      <c r="L12" s="58" t="s">
        <v>1261</v>
      </c>
      <c r="M12" s="58"/>
      <c r="N12" s="58"/>
      <c r="O12" s="58"/>
      <c r="P12" s="59" t="s">
        <v>40</v>
      </c>
      <c r="Q12" s="59" t="s">
        <v>41</v>
      </c>
      <c r="R12" s="59" t="s">
        <v>42</v>
      </c>
      <c r="S12" s="59" t="s">
        <v>42</v>
      </c>
      <c r="T12" s="59" t="s">
        <v>42</v>
      </c>
      <c r="U12" s="60" t="str">
        <f>IF(ISERR(T12/S12*100),"N/A",T12/S12*100)</f>
        <v>N/A</v>
      </c>
    </row>
    <row r="13" spans="1:34" ht="75" customHeight="1" thickTop="1" thickBot="1">
      <c r="A13" s="56"/>
      <c r="B13" s="57" t="s">
        <v>51</v>
      </c>
      <c r="C13" s="58" t="s">
        <v>1262</v>
      </c>
      <c r="D13" s="58"/>
      <c r="E13" s="58"/>
      <c r="F13" s="58"/>
      <c r="G13" s="58"/>
      <c r="H13" s="58"/>
      <c r="I13" s="58" t="s">
        <v>1263</v>
      </c>
      <c r="J13" s="58"/>
      <c r="K13" s="58"/>
      <c r="L13" s="58" t="s">
        <v>1264</v>
      </c>
      <c r="M13" s="58"/>
      <c r="N13" s="58"/>
      <c r="O13" s="58"/>
      <c r="P13" s="59" t="s">
        <v>1265</v>
      </c>
      <c r="Q13" s="59" t="s">
        <v>41</v>
      </c>
      <c r="R13" s="59">
        <v>100</v>
      </c>
      <c r="S13" s="59" t="s">
        <v>42</v>
      </c>
      <c r="T13" s="59" t="s">
        <v>42</v>
      </c>
      <c r="U13" s="60" t="str">
        <f>IF(ISERR(T13/S13*100),"N/A",T13/S13*100)</f>
        <v>N/A</v>
      </c>
    </row>
    <row r="14" spans="1:34" ht="75" customHeight="1" thickTop="1" thickBot="1">
      <c r="A14" s="56"/>
      <c r="B14" s="57" t="s">
        <v>56</v>
      </c>
      <c r="C14" s="58" t="s">
        <v>1266</v>
      </c>
      <c r="D14" s="58"/>
      <c r="E14" s="58"/>
      <c r="F14" s="58"/>
      <c r="G14" s="58"/>
      <c r="H14" s="58"/>
      <c r="I14" s="58" t="s">
        <v>1267</v>
      </c>
      <c r="J14" s="58"/>
      <c r="K14" s="58"/>
      <c r="L14" s="58" t="s">
        <v>1268</v>
      </c>
      <c r="M14" s="58"/>
      <c r="N14" s="58"/>
      <c r="O14" s="58"/>
      <c r="P14" s="59" t="s">
        <v>40</v>
      </c>
      <c r="Q14" s="59" t="s">
        <v>152</v>
      </c>
      <c r="R14" s="59">
        <v>100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1269</v>
      </c>
      <c r="C22" s="96"/>
      <c r="D22" s="96"/>
      <c r="E22" s="96"/>
      <c r="F22" s="96"/>
      <c r="G22" s="96"/>
      <c r="H22" s="96"/>
      <c r="I22" s="96"/>
      <c r="J22" s="96"/>
      <c r="K22" s="96"/>
      <c r="L22" s="96"/>
      <c r="M22" s="96"/>
      <c r="N22" s="96"/>
      <c r="O22" s="96"/>
      <c r="P22" s="96"/>
      <c r="Q22" s="96"/>
      <c r="R22" s="96"/>
      <c r="S22" s="96"/>
      <c r="T22" s="96"/>
      <c r="U22" s="95"/>
    </row>
    <row r="23" spans="2:21" ht="34.5" customHeight="1">
      <c r="B23" s="94" t="s">
        <v>1270</v>
      </c>
      <c r="C23" s="96"/>
      <c r="D23" s="96"/>
      <c r="E23" s="96"/>
      <c r="F23" s="96"/>
      <c r="G23" s="96"/>
      <c r="H23" s="96"/>
      <c r="I23" s="96"/>
      <c r="J23" s="96"/>
      <c r="K23" s="96"/>
      <c r="L23" s="96"/>
      <c r="M23" s="96"/>
      <c r="N23" s="96"/>
      <c r="O23" s="96"/>
      <c r="P23" s="96"/>
      <c r="Q23" s="96"/>
      <c r="R23" s="96"/>
      <c r="S23" s="96"/>
      <c r="T23" s="96"/>
      <c r="U23" s="95"/>
    </row>
    <row r="24" spans="2:21" ht="34.5" customHeight="1">
      <c r="B24" s="94" t="s">
        <v>1271</v>
      </c>
      <c r="C24" s="96"/>
      <c r="D24" s="96"/>
      <c r="E24" s="96"/>
      <c r="F24" s="96"/>
      <c r="G24" s="96"/>
      <c r="H24" s="96"/>
      <c r="I24" s="96"/>
      <c r="J24" s="96"/>
      <c r="K24" s="96"/>
      <c r="L24" s="96"/>
      <c r="M24" s="96"/>
      <c r="N24" s="96"/>
      <c r="O24" s="96"/>
      <c r="P24" s="96"/>
      <c r="Q24" s="96"/>
      <c r="R24" s="96"/>
      <c r="S24" s="96"/>
      <c r="T24" s="96"/>
      <c r="U24" s="95"/>
    </row>
    <row r="25" spans="2:21" ht="34.5" customHeight="1" thickBot="1">
      <c r="B25" s="97" t="s">
        <v>1272</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1.6640625" style="1" customWidth="1"/>
    <col min="12" max="12" width="8.6640625" style="1" customWidth="1"/>
    <col min="13" max="13" width="6.77734375" style="1" customWidth="1"/>
    <col min="14" max="14" width="9.21875" style="1" customWidth="1"/>
    <col min="15" max="15" width="29.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1273</v>
      </c>
      <c r="D4" s="15" t="s">
        <v>1274</v>
      </c>
      <c r="E4" s="15"/>
      <c r="F4" s="15"/>
      <c r="G4" s="15"/>
      <c r="H4" s="15"/>
      <c r="I4" s="16"/>
      <c r="J4" s="17" t="s">
        <v>6</v>
      </c>
      <c r="K4" s="18" t="s">
        <v>7</v>
      </c>
      <c r="L4" s="19" t="s">
        <v>8</v>
      </c>
      <c r="M4" s="19"/>
      <c r="N4" s="19"/>
      <c r="O4" s="19"/>
      <c r="P4" s="17" t="s">
        <v>9</v>
      </c>
      <c r="Q4" s="19" t="s">
        <v>1167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1275</v>
      </c>
      <c r="D11" s="58"/>
      <c r="E11" s="58"/>
      <c r="F11" s="58"/>
      <c r="G11" s="58"/>
      <c r="H11" s="58"/>
      <c r="I11" s="58" t="s">
        <v>1276</v>
      </c>
      <c r="J11" s="58"/>
      <c r="K11" s="58"/>
      <c r="L11" s="58" t="s">
        <v>1277</v>
      </c>
      <c r="M11" s="58"/>
      <c r="N11" s="58"/>
      <c r="O11" s="58"/>
      <c r="P11" s="59" t="s">
        <v>97</v>
      </c>
      <c r="Q11" s="59" t="s">
        <v>1278</v>
      </c>
      <c r="R11" s="59">
        <v>0.72</v>
      </c>
      <c r="S11" s="59" t="s">
        <v>42</v>
      </c>
      <c r="T11" s="59">
        <v>0</v>
      </c>
      <c r="U11" s="60" t="str">
        <f t="shared" ref="U11:U16" si="0">IF(ISERR(T11/S11*100),"N/A",T11/S11*100)</f>
        <v>N/A</v>
      </c>
    </row>
    <row r="12" spans="1:34" ht="75" customHeight="1" thickTop="1">
      <c r="A12" s="56"/>
      <c r="B12" s="57" t="s">
        <v>46</v>
      </c>
      <c r="C12" s="58" t="s">
        <v>1279</v>
      </c>
      <c r="D12" s="58"/>
      <c r="E12" s="58"/>
      <c r="F12" s="58"/>
      <c r="G12" s="58"/>
      <c r="H12" s="58"/>
      <c r="I12" s="58" t="s">
        <v>1280</v>
      </c>
      <c r="J12" s="58"/>
      <c r="K12" s="58"/>
      <c r="L12" s="58" t="s">
        <v>1281</v>
      </c>
      <c r="M12" s="58"/>
      <c r="N12" s="58"/>
      <c r="O12" s="58"/>
      <c r="P12" s="59" t="s">
        <v>97</v>
      </c>
      <c r="Q12" s="59" t="s">
        <v>41</v>
      </c>
      <c r="R12" s="59">
        <v>3.04</v>
      </c>
      <c r="S12" s="59" t="s">
        <v>42</v>
      </c>
      <c r="T12" s="59" t="s">
        <v>42</v>
      </c>
      <c r="U12" s="60" t="str">
        <f t="shared" si="0"/>
        <v>N/A</v>
      </c>
    </row>
    <row r="13" spans="1:34" ht="75" customHeight="1" thickBot="1">
      <c r="A13" s="56"/>
      <c r="B13" s="61" t="s">
        <v>43</v>
      </c>
      <c r="C13" s="62" t="s">
        <v>43</v>
      </c>
      <c r="D13" s="62"/>
      <c r="E13" s="62"/>
      <c r="F13" s="62"/>
      <c r="G13" s="62"/>
      <c r="H13" s="62"/>
      <c r="I13" s="62" t="s">
        <v>1282</v>
      </c>
      <c r="J13" s="62"/>
      <c r="K13" s="62"/>
      <c r="L13" s="62" t="s">
        <v>1283</v>
      </c>
      <c r="M13" s="62"/>
      <c r="N13" s="62"/>
      <c r="O13" s="62"/>
      <c r="P13" s="63" t="s">
        <v>40</v>
      </c>
      <c r="Q13" s="63" t="s">
        <v>55</v>
      </c>
      <c r="R13" s="63">
        <v>71.430000000000007</v>
      </c>
      <c r="S13" s="63" t="s">
        <v>42</v>
      </c>
      <c r="T13" s="63">
        <v>45.59</v>
      </c>
      <c r="U13" s="65" t="str">
        <f t="shared" si="0"/>
        <v>N/A</v>
      </c>
    </row>
    <row r="14" spans="1:34" ht="75" customHeight="1" thickTop="1">
      <c r="A14" s="56"/>
      <c r="B14" s="57" t="s">
        <v>51</v>
      </c>
      <c r="C14" s="58" t="s">
        <v>1284</v>
      </c>
      <c r="D14" s="58"/>
      <c r="E14" s="58"/>
      <c r="F14" s="58"/>
      <c r="G14" s="58"/>
      <c r="H14" s="58"/>
      <c r="I14" s="58" t="s">
        <v>1285</v>
      </c>
      <c r="J14" s="58"/>
      <c r="K14" s="58"/>
      <c r="L14" s="58" t="s">
        <v>1286</v>
      </c>
      <c r="M14" s="58"/>
      <c r="N14" s="58"/>
      <c r="O14" s="58"/>
      <c r="P14" s="59" t="s">
        <v>40</v>
      </c>
      <c r="Q14" s="59" t="s">
        <v>1287</v>
      </c>
      <c r="R14" s="59">
        <v>83.13</v>
      </c>
      <c r="S14" s="59">
        <v>25</v>
      </c>
      <c r="T14" s="59">
        <v>49.39</v>
      </c>
      <c r="U14" s="60">
        <f t="shared" si="0"/>
        <v>197.56</v>
      </c>
    </row>
    <row r="15" spans="1:34" ht="75" customHeight="1" thickBot="1">
      <c r="A15" s="56"/>
      <c r="B15" s="61" t="s">
        <v>43</v>
      </c>
      <c r="C15" s="62" t="s">
        <v>43</v>
      </c>
      <c r="D15" s="62"/>
      <c r="E15" s="62"/>
      <c r="F15" s="62"/>
      <c r="G15" s="62"/>
      <c r="H15" s="62"/>
      <c r="I15" s="62" t="s">
        <v>1288</v>
      </c>
      <c r="J15" s="62"/>
      <c r="K15" s="62"/>
      <c r="L15" s="62" t="s">
        <v>1289</v>
      </c>
      <c r="M15" s="62"/>
      <c r="N15" s="62"/>
      <c r="O15" s="62"/>
      <c r="P15" s="63" t="s">
        <v>40</v>
      </c>
      <c r="Q15" s="63" t="s">
        <v>50</v>
      </c>
      <c r="R15" s="63">
        <v>90</v>
      </c>
      <c r="S15" s="63" t="s">
        <v>42</v>
      </c>
      <c r="T15" s="63" t="s">
        <v>42</v>
      </c>
      <c r="U15" s="65" t="str">
        <f t="shared" si="0"/>
        <v>N/A</v>
      </c>
    </row>
    <row r="16" spans="1:34" ht="75" customHeight="1" thickTop="1" thickBot="1">
      <c r="A16" s="56"/>
      <c r="B16" s="57" t="s">
        <v>56</v>
      </c>
      <c r="C16" s="58" t="s">
        <v>1290</v>
      </c>
      <c r="D16" s="58"/>
      <c r="E16" s="58"/>
      <c r="F16" s="58"/>
      <c r="G16" s="58"/>
      <c r="H16" s="58"/>
      <c r="I16" s="58" t="s">
        <v>1291</v>
      </c>
      <c r="J16" s="58"/>
      <c r="K16" s="58"/>
      <c r="L16" s="58" t="s">
        <v>1292</v>
      </c>
      <c r="M16" s="58"/>
      <c r="N16" s="58"/>
      <c r="O16" s="58"/>
      <c r="P16" s="59" t="s">
        <v>40</v>
      </c>
      <c r="Q16" s="59" t="s">
        <v>148</v>
      </c>
      <c r="R16" s="59">
        <v>90.21</v>
      </c>
      <c r="S16" s="59" t="s">
        <v>42</v>
      </c>
      <c r="T16" s="59" t="s">
        <v>42</v>
      </c>
      <c r="U16" s="60" t="str">
        <f t="shared" si="0"/>
        <v>N/A</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1293</v>
      </c>
      <c r="C24" s="96"/>
      <c r="D24" s="96"/>
      <c r="E24" s="96"/>
      <c r="F24" s="96"/>
      <c r="G24" s="96"/>
      <c r="H24" s="96"/>
      <c r="I24" s="96"/>
      <c r="J24" s="96"/>
      <c r="K24" s="96"/>
      <c r="L24" s="96"/>
      <c r="M24" s="96"/>
      <c r="N24" s="96"/>
      <c r="O24" s="96"/>
      <c r="P24" s="96"/>
      <c r="Q24" s="96"/>
      <c r="R24" s="96"/>
      <c r="S24" s="96"/>
      <c r="T24" s="96"/>
      <c r="U24" s="95"/>
    </row>
    <row r="25" spans="2:22" ht="34.5" customHeight="1">
      <c r="B25" s="94" t="s">
        <v>1294</v>
      </c>
      <c r="C25" s="96"/>
      <c r="D25" s="96"/>
      <c r="E25" s="96"/>
      <c r="F25" s="96"/>
      <c r="G25" s="96"/>
      <c r="H25" s="96"/>
      <c r="I25" s="96"/>
      <c r="J25" s="96"/>
      <c r="K25" s="96"/>
      <c r="L25" s="96"/>
      <c r="M25" s="96"/>
      <c r="N25" s="96"/>
      <c r="O25" s="96"/>
      <c r="P25" s="96"/>
      <c r="Q25" s="96"/>
      <c r="R25" s="96"/>
      <c r="S25" s="96"/>
      <c r="T25" s="96"/>
      <c r="U25" s="95"/>
    </row>
    <row r="26" spans="2:22" ht="61.8" customHeight="1">
      <c r="B26" s="94" t="s">
        <v>1295</v>
      </c>
      <c r="C26" s="96"/>
      <c r="D26" s="96"/>
      <c r="E26" s="96"/>
      <c r="F26" s="96"/>
      <c r="G26" s="96"/>
      <c r="H26" s="96"/>
      <c r="I26" s="96"/>
      <c r="J26" s="96"/>
      <c r="K26" s="96"/>
      <c r="L26" s="96"/>
      <c r="M26" s="96"/>
      <c r="N26" s="96"/>
      <c r="O26" s="96"/>
      <c r="P26" s="96"/>
      <c r="Q26" s="96"/>
      <c r="R26" s="96"/>
      <c r="S26" s="96"/>
      <c r="T26" s="96"/>
      <c r="U26" s="95"/>
    </row>
    <row r="27" spans="2:22" ht="93.3" customHeight="1">
      <c r="B27" s="94" t="s">
        <v>1296</v>
      </c>
      <c r="C27" s="96"/>
      <c r="D27" s="96"/>
      <c r="E27" s="96"/>
      <c r="F27" s="96"/>
      <c r="G27" s="96"/>
      <c r="H27" s="96"/>
      <c r="I27" s="96"/>
      <c r="J27" s="96"/>
      <c r="K27" s="96"/>
      <c r="L27" s="96"/>
      <c r="M27" s="96"/>
      <c r="N27" s="96"/>
      <c r="O27" s="96"/>
      <c r="P27" s="96"/>
      <c r="Q27" s="96"/>
      <c r="R27" s="96"/>
      <c r="S27" s="96"/>
      <c r="T27" s="96"/>
      <c r="U27" s="95"/>
    </row>
    <row r="28" spans="2:22" ht="34.5" customHeight="1">
      <c r="B28" s="94" t="s">
        <v>1297</v>
      </c>
      <c r="C28" s="96"/>
      <c r="D28" s="96"/>
      <c r="E28" s="96"/>
      <c r="F28" s="96"/>
      <c r="G28" s="96"/>
      <c r="H28" s="96"/>
      <c r="I28" s="96"/>
      <c r="J28" s="96"/>
      <c r="K28" s="96"/>
      <c r="L28" s="96"/>
      <c r="M28" s="96"/>
      <c r="N28" s="96"/>
      <c r="O28" s="96"/>
      <c r="P28" s="96"/>
      <c r="Q28" s="96"/>
      <c r="R28" s="96"/>
      <c r="S28" s="96"/>
      <c r="T28" s="96"/>
      <c r="U28" s="95"/>
    </row>
    <row r="29" spans="2:22" ht="34.5" customHeight="1" thickBot="1">
      <c r="B29" s="97" t="s">
        <v>1298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X1" sqref="X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30.4414062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1299</v>
      </c>
      <c r="D4" s="15" t="s">
        <v>1300</v>
      </c>
      <c r="E4" s="15"/>
      <c r="F4" s="15"/>
      <c r="G4" s="15"/>
      <c r="H4" s="15"/>
      <c r="I4" s="16"/>
      <c r="J4" s="17" t="s">
        <v>6</v>
      </c>
      <c r="K4" s="18" t="s">
        <v>7</v>
      </c>
      <c r="L4" s="19" t="s">
        <v>8</v>
      </c>
      <c r="M4" s="19"/>
      <c r="N4" s="19"/>
      <c r="O4" s="19"/>
      <c r="P4" s="17" t="s">
        <v>9</v>
      </c>
      <c r="Q4" s="19" t="s">
        <v>1301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1302</v>
      </c>
      <c r="D11" s="58"/>
      <c r="E11" s="58"/>
      <c r="F11" s="58"/>
      <c r="G11" s="58"/>
      <c r="H11" s="58"/>
      <c r="I11" s="58" t="s">
        <v>1303</v>
      </c>
      <c r="J11" s="58"/>
      <c r="K11" s="58"/>
      <c r="L11" s="58" t="s">
        <v>1304</v>
      </c>
      <c r="M11" s="58"/>
      <c r="N11" s="58"/>
      <c r="O11" s="58"/>
      <c r="P11" s="59" t="s">
        <v>97</v>
      </c>
      <c r="Q11" s="59" t="s">
        <v>1278</v>
      </c>
      <c r="R11" s="59">
        <v>25.01</v>
      </c>
      <c r="S11" s="59" t="s">
        <v>42</v>
      </c>
      <c r="T11" s="59">
        <v>0</v>
      </c>
      <c r="U11" s="60" t="str">
        <f t="shared" ref="U11:U25" si="0">IF(ISERR(T11/S11*100),"N/A",T11/S11*100)</f>
        <v>N/A</v>
      </c>
    </row>
    <row r="12" spans="1:34" ht="75" customHeight="1" thickTop="1" thickBot="1">
      <c r="A12" s="56"/>
      <c r="B12" s="57" t="s">
        <v>46</v>
      </c>
      <c r="C12" s="58" t="s">
        <v>1305</v>
      </c>
      <c r="D12" s="58"/>
      <c r="E12" s="58"/>
      <c r="F12" s="58"/>
      <c r="G12" s="58"/>
      <c r="H12" s="58"/>
      <c r="I12" s="58" t="s">
        <v>1306</v>
      </c>
      <c r="J12" s="58"/>
      <c r="K12" s="58"/>
      <c r="L12" s="58" t="s">
        <v>1307</v>
      </c>
      <c r="M12" s="58"/>
      <c r="N12" s="58"/>
      <c r="O12" s="58"/>
      <c r="P12" s="59" t="s">
        <v>97</v>
      </c>
      <c r="Q12" s="59" t="s">
        <v>41</v>
      </c>
      <c r="R12" s="59">
        <v>10.039999999999999</v>
      </c>
      <c r="S12" s="59" t="s">
        <v>42</v>
      </c>
      <c r="T12" s="59" t="s">
        <v>42</v>
      </c>
      <c r="U12" s="60" t="str">
        <f t="shared" si="0"/>
        <v>N/A</v>
      </c>
    </row>
    <row r="13" spans="1:34" ht="75" customHeight="1" thickTop="1">
      <c r="A13" s="56"/>
      <c r="B13" s="57" t="s">
        <v>51</v>
      </c>
      <c r="C13" s="58" t="s">
        <v>1308</v>
      </c>
      <c r="D13" s="58"/>
      <c r="E13" s="58"/>
      <c r="F13" s="58"/>
      <c r="G13" s="58"/>
      <c r="H13" s="58"/>
      <c r="I13" s="58" t="s">
        <v>1309</v>
      </c>
      <c r="J13" s="58"/>
      <c r="K13" s="58"/>
      <c r="L13" s="58" t="s">
        <v>1310</v>
      </c>
      <c r="M13" s="58"/>
      <c r="N13" s="58"/>
      <c r="O13" s="58"/>
      <c r="P13" s="59" t="s">
        <v>40</v>
      </c>
      <c r="Q13" s="59" t="s">
        <v>152</v>
      </c>
      <c r="R13" s="59">
        <v>1.0900000000000001</v>
      </c>
      <c r="S13" s="59" t="s">
        <v>42</v>
      </c>
      <c r="T13" s="59" t="s">
        <v>42</v>
      </c>
      <c r="U13" s="60" t="str">
        <f t="shared" si="0"/>
        <v>N/A</v>
      </c>
    </row>
    <row r="14" spans="1:34" ht="75" customHeight="1">
      <c r="A14" s="56"/>
      <c r="B14" s="61" t="s">
        <v>43</v>
      </c>
      <c r="C14" s="62" t="s">
        <v>43</v>
      </c>
      <c r="D14" s="62"/>
      <c r="E14" s="62"/>
      <c r="F14" s="62"/>
      <c r="G14" s="62"/>
      <c r="H14" s="62"/>
      <c r="I14" s="62" t="s">
        <v>1311</v>
      </c>
      <c r="J14" s="62"/>
      <c r="K14" s="62"/>
      <c r="L14" s="62" t="s">
        <v>1312</v>
      </c>
      <c r="M14" s="62"/>
      <c r="N14" s="62"/>
      <c r="O14" s="62"/>
      <c r="P14" s="63" t="s">
        <v>40</v>
      </c>
      <c r="Q14" s="63" t="s">
        <v>41</v>
      </c>
      <c r="R14" s="63">
        <v>160</v>
      </c>
      <c r="S14" s="63" t="s">
        <v>42</v>
      </c>
      <c r="T14" s="63" t="s">
        <v>42</v>
      </c>
      <c r="U14" s="65" t="str">
        <f t="shared" si="0"/>
        <v>N/A</v>
      </c>
    </row>
    <row r="15" spans="1:34" ht="75" customHeight="1">
      <c r="A15" s="56"/>
      <c r="B15" s="61" t="s">
        <v>43</v>
      </c>
      <c r="C15" s="62" t="s">
        <v>1313</v>
      </c>
      <c r="D15" s="62"/>
      <c r="E15" s="62"/>
      <c r="F15" s="62"/>
      <c r="G15" s="62"/>
      <c r="H15" s="62"/>
      <c r="I15" s="62" t="s">
        <v>1314</v>
      </c>
      <c r="J15" s="62"/>
      <c r="K15" s="62"/>
      <c r="L15" s="62" t="s">
        <v>1315</v>
      </c>
      <c r="M15" s="62"/>
      <c r="N15" s="62"/>
      <c r="O15" s="62"/>
      <c r="P15" s="63" t="s">
        <v>40</v>
      </c>
      <c r="Q15" s="63" t="s">
        <v>41</v>
      </c>
      <c r="R15" s="63">
        <v>1.45</v>
      </c>
      <c r="S15" s="63" t="s">
        <v>42</v>
      </c>
      <c r="T15" s="63" t="s">
        <v>42</v>
      </c>
      <c r="U15" s="65" t="str">
        <f t="shared" si="0"/>
        <v>N/A</v>
      </c>
    </row>
    <row r="16" spans="1:34" ht="75" customHeight="1">
      <c r="A16" s="56"/>
      <c r="B16" s="61" t="s">
        <v>43</v>
      </c>
      <c r="C16" s="62" t="s">
        <v>1316</v>
      </c>
      <c r="D16" s="62"/>
      <c r="E16" s="62"/>
      <c r="F16" s="62"/>
      <c r="G16" s="62"/>
      <c r="H16" s="62"/>
      <c r="I16" s="62" t="s">
        <v>1317</v>
      </c>
      <c r="J16" s="62"/>
      <c r="K16" s="62"/>
      <c r="L16" s="62" t="s">
        <v>1318</v>
      </c>
      <c r="M16" s="62"/>
      <c r="N16" s="62"/>
      <c r="O16" s="62"/>
      <c r="P16" s="63" t="s">
        <v>40</v>
      </c>
      <c r="Q16" s="63" t="s">
        <v>41</v>
      </c>
      <c r="R16" s="63">
        <v>50</v>
      </c>
      <c r="S16" s="63" t="s">
        <v>42</v>
      </c>
      <c r="T16" s="63" t="s">
        <v>42</v>
      </c>
      <c r="U16" s="65" t="str">
        <f t="shared" si="0"/>
        <v>N/A</v>
      </c>
    </row>
    <row r="17" spans="1:22" ht="75" customHeight="1">
      <c r="A17" s="56"/>
      <c r="B17" s="61" t="s">
        <v>43</v>
      </c>
      <c r="C17" s="62" t="s">
        <v>1319</v>
      </c>
      <c r="D17" s="62"/>
      <c r="E17" s="62"/>
      <c r="F17" s="62"/>
      <c r="G17" s="62"/>
      <c r="H17" s="62"/>
      <c r="I17" s="62" t="s">
        <v>1320</v>
      </c>
      <c r="J17" s="62"/>
      <c r="K17" s="62"/>
      <c r="L17" s="62" t="s">
        <v>1321</v>
      </c>
      <c r="M17" s="62"/>
      <c r="N17" s="62"/>
      <c r="O17" s="62"/>
      <c r="P17" s="63" t="s">
        <v>40</v>
      </c>
      <c r="Q17" s="63" t="s">
        <v>41</v>
      </c>
      <c r="R17" s="63">
        <v>83.33</v>
      </c>
      <c r="S17" s="63" t="s">
        <v>42</v>
      </c>
      <c r="T17" s="63" t="s">
        <v>42</v>
      </c>
      <c r="U17" s="65" t="str">
        <f t="shared" si="0"/>
        <v>N/A</v>
      </c>
    </row>
    <row r="18" spans="1:22" ht="75" customHeight="1" thickBot="1">
      <c r="A18" s="56"/>
      <c r="B18" s="61" t="s">
        <v>43</v>
      </c>
      <c r="C18" s="62" t="s">
        <v>43</v>
      </c>
      <c r="D18" s="62"/>
      <c r="E18" s="62"/>
      <c r="F18" s="62"/>
      <c r="G18" s="62"/>
      <c r="H18" s="62"/>
      <c r="I18" s="62" t="s">
        <v>1322</v>
      </c>
      <c r="J18" s="62"/>
      <c r="K18" s="62"/>
      <c r="L18" s="62" t="s">
        <v>1323</v>
      </c>
      <c r="M18" s="62"/>
      <c r="N18" s="62"/>
      <c r="O18" s="62"/>
      <c r="P18" s="63" t="s">
        <v>40</v>
      </c>
      <c r="Q18" s="63" t="s">
        <v>41</v>
      </c>
      <c r="R18" s="63">
        <v>0</v>
      </c>
      <c r="S18" s="63" t="s">
        <v>42</v>
      </c>
      <c r="T18" s="63" t="s">
        <v>42</v>
      </c>
      <c r="U18" s="65" t="str">
        <f t="shared" si="0"/>
        <v>N/A</v>
      </c>
    </row>
    <row r="19" spans="1:22" ht="75" customHeight="1" thickTop="1">
      <c r="A19" s="56"/>
      <c r="B19" s="57" t="s">
        <v>56</v>
      </c>
      <c r="C19" s="58" t="s">
        <v>1324</v>
      </c>
      <c r="D19" s="58"/>
      <c r="E19" s="58"/>
      <c r="F19" s="58"/>
      <c r="G19" s="58"/>
      <c r="H19" s="58"/>
      <c r="I19" s="58" t="s">
        <v>1325</v>
      </c>
      <c r="J19" s="58"/>
      <c r="K19" s="58"/>
      <c r="L19" s="58" t="s">
        <v>1326</v>
      </c>
      <c r="M19" s="58"/>
      <c r="N19" s="58"/>
      <c r="O19" s="58"/>
      <c r="P19" s="59" t="s">
        <v>40</v>
      </c>
      <c r="Q19" s="59" t="s">
        <v>60</v>
      </c>
      <c r="R19" s="59">
        <v>80</v>
      </c>
      <c r="S19" s="59">
        <v>20</v>
      </c>
      <c r="T19" s="59">
        <v>0</v>
      </c>
      <c r="U19" s="60">
        <f t="shared" si="0"/>
        <v>0</v>
      </c>
    </row>
    <row r="20" spans="1:22" ht="75" customHeight="1">
      <c r="A20" s="56"/>
      <c r="B20" s="61" t="s">
        <v>43</v>
      </c>
      <c r="C20" s="62" t="s">
        <v>1327</v>
      </c>
      <c r="D20" s="62"/>
      <c r="E20" s="62"/>
      <c r="F20" s="62"/>
      <c r="G20" s="62"/>
      <c r="H20" s="62"/>
      <c r="I20" s="62" t="s">
        <v>1328</v>
      </c>
      <c r="J20" s="62"/>
      <c r="K20" s="62"/>
      <c r="L20" s="62" t="s">
        <v>1329</v>
      </c>
      <c r="M20" s="62"/>
      <c r="N20" s="62"/>
      <c r="O20" s="62"/>
      <c r="P20" s="63" t="s">
        <v>40</v>
      </c>
      <c r="Q20" s="63" t="s">
        <v>60</v>
      </c>
      <c r="R20" s="63">
        <v>80</v>
      </c>
      <c r="S20" s="63">
        <v>20</v>
      </c>
      <c r="T20" s="63">
        <v>0</v>
      </c>
      <c r="U20" s="65">
        <f t="shared" si="0"/>
        <v>0</v>
      </c>
    </row>
    <row r="21" spans="1:22" ht="75" customHeight="1">
      <c r="A21" s="56"/>
      <c r="B21" s="61" t="s">
        <v>43</v>
      </c>
      <c r="C21" s="62" t="s">
        <v>1330</v>
      </c>
      <c r="D21" s="62"/>
      <c r="E21" s="62"/>
      <c r="F21" s="62"/>
      <c r="G21" s="62"/>
      <c r="H21" s="62"/>
      <c r="I21" s="62" t="s">
        <v>1331</v>
      </c>
      <c r="J21" s="62"/>
      <c r="K21" s="62"/>
      <c r="L21" s="62" t="s">
        <v>1332</v>
      </c>
      <c r="M21" s="62"/>
      <c r="N21" s="62"/>
      <c r="O21" s="62"/>
      <c r="P21" s="63" t="s">
        <v>40</v>
      </c>
      <c r="Q21" s="63" t="s">
        <v>60</v>
      </c>
      <c r="R21" s="63">
        <v>86.67</v>
      </c>
      <c r="S21" s="63">
        <v>23.33</v>
      </c>
      <c r="T21" s="63">
        <v>0</v>
      </c>
      <c r="U21" s="65">
        <f t="shared" si="0"/>
        <v>0</v>
      </c>
    </row>
    <row r="22" spans="1:22" ht="75" customHeight="1">
      <c r="A22" s="56"/>
      <c r="B22" s="61" t="s">
        <v>43</v>
      </c>
      <c r="C22" s="62" t="s">
        <v>1333</v>
      </c>
      <c r="D22" s="62"/>
      <c r="E22" s="62"/>
      <c r="F22" s="62"/>
      <c r="G22" s="62"/>
      <c r="H22" s="62"/>
      <c r="I22" s="62" t="s">
        <v>1334</v>
      </c>
      <c r="J22" s="62"/>
      <c r="K22" s="62"/>
      <c r="L22" s="62" t="s">
        <v>1335</v>
      </c>
      <c r="M22" s="62"/>
      <c r="N22" s="62"/>
      <c r="O22" s="62"/>
      <c r="P22" s="63" t="s">
        <v>40</v>
      </c>
      <c r="Q22" s="63" t="s">
        <v>60</v>
      </c>
      <c r="R22" s="63">
        <v>85.71</v>
      </c>
      <c r="S22" s="63">
        <v>20</v>
      </c>
      <c r="T22" s="63">
        <v>0</v>
      </c>
      <c r="U22" s="65">
        <f t="shared" si="0"/>
        <v>0</v>
      </c>
    </row>
    <row r="23" spans="1:22" ht="75" customHeight="1">
      <c r="A23" s="56"/>
      <c r="B23" s="61" t="s">
        <v>43</v>
      </c>
      <c r="C23" s="62" t="s">
        <v>1336</v>
      </c>
      <c r="D23" s="62"/>
      <c r="E23" s="62"/>
      <c r="F23" s="62"/>
      <c r="G23" s="62"/>
      <c r="H23" s="62"/>
      <c r="I23" s="62" t="s">
        <v>1337</v>
      </c>
      <c r="J23" s="62"/>
      <c r="K23" s="62"/>
      <c r="L23" s="62" t="s">
        <v>1338</v>
      </c>
      <c r="M23" s="62"/>
      <c r="N23" s="62"/>
      <c r="O23" s="62"/>
      <c r="P23" s="63" t="s">
        <v>40</v>
      </c>
      <c r="Q23" s="63" t="s">
        <v>60</v>
      </c>
      <c r="R23" s="63">
        <v>90</v>
      </c>
      <c r="S23" s="63">
        <v>31.3</v>
      </c>
      <c r="T23" s="63">
        <v>0</v>
      </c>
      <c r="U23" s="65">
        <f t="shared" si="0"/>
        <v>0</v>
      </c>
    </row>
    <row r="24" spans="1:22" ht="75" customHeight="1">
      <c r="A24" s="56"/>
      <c r="B24" s="61" t="s">
        <v>43</v>
      </c>
      <c r="C24" s="62" t="s">
        <v>1339</v>
      </c>
      <c r="D24" s="62"/>
      <c r="E24" s="62"/>
      <c r="F24" s="62"/>
      <c r="G24" s="62"/>
      <c r="H24" s="62"/>
      <c r="I24" s="62" t="s">
        <v>1340</v>
      </c>
      <c r="J24" s="62"/>
      <c r="K24" s="62"/>
      <c r="L24" s="62" t="s">
        <v>1341</v>
      </c>
      <c r="M24" s="62"/>
      <c r="N24" s="62"/>
      <c r="O24" s="62"/>
      <c r="P24" s="63" t="s">
        <v>40</v>
      </c>
      <c r="Q24" s="63" t="s">
        <v>60</v>
      </c>
      <c r="R24" s="63">
        <v>93.33</v>
      </c>
      <c r="S24" s="63">
        <v>23.33</v>
      </c>
      <c r="T24" s="63">
        <v>0</v>
      </c>
      <c r="U24" s="65">
        <f t="shared" si="0"/>
        <v>0</v>
      </c>
    </row>
    <row r="25" spans="1:22" ht="75" customHeight="1" thickBot="1">
      <c r="A25" s="56"/>
      <c r="B25" s="61" t="s">
        <v>43</v>
      </c>
      <c r="C25" s="62" t="s">
        <v>1342</v>
      </c>
      <c r="D25" s="62"/>
      <c r="E25" s="62"/>
      <c r="F25" s="62"/>
      <c r="G25" s="62"/>
      <c r="H25" s="62"/>
      <c r="I25" s="62" t="s">
        <v>1343</v>
      </c>
      <c r="J25" s="62"/>
      <c r="K25" s="62"/>
      <c r="L25" s="62" t="s">
        <v>1344</v>
      </c>
      <c r="M25" s="62"/>
      <c r="N25" s="62"/>
      <c r="O25" s="62"/>
      <c r="P25" s="63" t="s">
        <v>40</v>
      </c>
      <c r="Q25" s="63" t="s">
        <v>60</v>
      </c>
      <c r="R25" s="63">
        <v>0</v>
      </c>
      <c r="S25" s="63">
        <v>0</v>
      </c>
      <c r="T25" s="63">
        <v>0</v>
      </c>
      <c r="U25" s="65" t="str">
        <f t="shared" si="0"/>
        <v>N/A</v>
      </c>
    </row>
    <row r="26" spans="1:22" ht="22.5" customHeight="1" thickTop="1" thickBot="1">
      <c r="B26" s="9" t="s">
        <v>61</v>
      </c>
      <c r="C26" s="10"/>
      <c r="D26" s="10"/>
      <c r="E26" s="10"/>
      <c r="F26" s="10"/>
      <c r="G26" s="10"/>
      <c r="H26" s="11"/>
      <c r="I26" s="11"/>
      <c r="J26" s="11"/>
      <c r="K26" s="11"/>
      <c r="L26" s="11"/>
      <c r="M26" s="11"/>
      <c r="N26" s="11"/>
      <c r="O26" s="11"/>
      <c r="P26" s="11"/>
      <c r="Q26" s="11"/>
      <c r="R26" s="11"/>
      <c r="S26" s="11"/>
      <c r="T26" s="11"/>
      <c r="U26" s="12"/>
      <c r="V26" s="66"/>
    </row>
    <row r="27" spans="1:22" ht="26.25" customHeight="1" thickTop="1">
      <c r="B27" s="67"/>
      <c r="C27" s="68"/>
      <c r="D27" s="68"/>
      <c r="E27" s="68"/>
      <c r="F27" s="68"/>
      <c r="G27" s="68"/>
      <c r="H27" s="69"/>
      <c r="I27" s="69"/>
      <c r="J27" s="69"/>
      <c r="K27" s="69"/>
      <c r="L27" s="69"/>
      <c r="M27" s="69"/>
      <c r="N27" s="69"/>
      <c r="O27" s="69"/>
      <c r="P27" s="70"/>
      <c r="Q27" s="71"/>
      <c r="R27" s="72" t="s">
        <v>62</v>
      </c>
      <c r="S27" s="40" t="s">
        <v>63</v>
      </c>
      <c r="T27" s="72" t="s">
        <v>64</v>
      </c>
      <c r="U27" s="40" t="s">
        <v>65</v>
      </c>
    </row>
    <row r="28" spans="1:22" ht="26.25" customHeight="1" thickBot="1">
      <c r="B28" s="73"/>
      <c r="C28" s="74"/>
      <c r="D28" s="74"/>
      <c r="E28" s="74"/>
      <c r="F28" s="74"/>
      <c r="G28" s="74"/>
      <c r="H28" s="75"/>
      <c r="I28" s="75"/>
      <c r="J28" s="75"/>
      <c r="K28" s="75"/>
      <c r="L28" s="75"/>
      <c r="M28" s="75"/>
      <c r="N28" s="75"/>
      <c r="O28" s="75"/>
      <c r="P28" s="76"/>
      <c r="Q28" s="77"/>
      <c r="R28" s="78" t="s">
        <v>66</v>
      </c>
      <c r="S28" s="77" t="s">
        <v>66</v>
      </c>
      <c r="T28" s="77" t="s">
        <v>66</v>
      </c>
      <c r="U28" s="77" t="s">
        <v>67</v>
      </c>
    </row>
    <row r="29" spans="1:22" ht="13.5" customHeight="1" thickBot="1">
      <c r="B29" s="79" t="s">
        <v>68</v>
      </c>
      <c r="C29" s="80"/>
      <c r="D29" s="80"/>
      <c r="E29" s="81"/>
      <c r="F29" s="81"/>
      <c r="G29" s="81"/>
      <c r="H29" s="82"/>
      <c r="I29" s="82"/>
      <c r="J29" s="82"/>
      <c r="K29" s="82"/>
      <c r="L29" s="82"/>
      <c r="M29" s="82"/>
      <c r="N29" s="82"/>
      <c r="O29" s="82"/>
      <c r="P29" s="83"/>
      <c r="Q29" s="83"/>
      <c r="R29" s="84" t="str">
        <f t="shared" ref="R29:T30" si="1">"N/D"</f>
        <v>N/D</v>
      </c>
      <c r="S29" s="84" t="str">
        <f t="shared" si="1"/>
        <v>N/D</v>
      </c>
      <c r="T29" s="84" t="str">
        <f t="shared" si="1"/>
        <v>N/D</v>
      </c>
      <c r="U29" s="85" t="str">
        <f>+IF(ISERR(T29/S29*100),"N/A",T29/S29*100)</f>
        <v>N/A</v>
      </c>
    </row>
    <row r="30" spans="1:22" ht="13.5" customHeight="1" thickBot="1">
      <c r="B30" s="86" t="s">
        <v>69</v>
      </c>
      <c r="C30" s="87"/>
      <c r="D30" s="87"/>
      <c r="E30" s="88"/>
      <c r="F30" s="88"/>
      <c r="G30" s="88"/>
      <c r="H30" s="89"/>
      <c r="I30" s="89"/>
      <c r="J30" s="89"/>
      <c r="K30" s="89"/>
      <c r="L30" s="89"/>
      <c r="M30" s="89"/>
      <c r="N30" s="89"/>
      <c r="O30" s="89"/>
      <c r="P30" s="90"/>
      <c r="Q30" s="90"/>
      <c r="R30" s="84" t="str">
        <f t="shared" si="1"/>
        <v>N/D</v>
      </c>
      <c r="S30" s="84" t="str">
        <f t="shared" si="1"/>
        <v>N/D</v>
      </c>
      <c r="T30" s="84" t="str">
        <f t="shared" si="1"/>
        <v>N/D</v>
      </c>
      <c r="U30" s="85" t="str">
        <f>+IF(ISERR(T30/S30*100),"N/A",T30/S30*100)</f>
        <v>N/A</v>
      </c>
    </row>
    <row r="31" spans="1:22" ht="14.7" customHeight="1" thickTop="1" thickBot="1">
      <c r="B31" s="9" t="s">
        <v>70</v>
      </c>
      <c r="C31" s="10"/>
      <c r="D31" s="10"/>
      <c r="E31" s="10"/>
      <c r="F31" s="10"/>
      <c r="G31" s="10"/>
      <c r="H31" s="11"/>
      <c r="I31" s="11"/>
      <c r="J31" s="11"/>
      <c r="K31" s="11"/>
      <c r="L31" s="11"/>
      <c r="M31" s="11"/>
      <c r="N31" s="11"/>
      <c r="O31" s="11"/>
      <c r="P31" s="11"/>
      <c r="Q31" s="11"/>
      <c r="R31" s="11"/>
      <c r="S31" s="11"/>
      <c r="T31" s="11"/>
      <c r="U31" s="12"/>
    </row>
    <row r="32" spans="1:22" ht="44.25" customHeight="1" thickTop="1">
      <c r="B32" s="91" t="s">
        <v>71</v>
      </c>
      <c r="C32" s="93"/>
      <c r="D32" s="93"/>
      <c r="E32" s="93"/>
      <c r="F32" s="93"/>
      <c r="G32" s="93"/>
      <c r="H32" s="93"/>
      <c r="I32" s="93"/>
      <c r="J32" s="93"/>
      <c r="K32" s="93"/>
      <c r="L32" s="93"/>
      <c r="M32" s="93"/>
      <c r="N32" s="93"/>
      <c r="O32" s="93"/>
      <c r="P32" s="93"/>
      <c r="Q32" s="93"/>
      <c r="R32" s="93"/>
      <c r="S32" s="93"/>
      <c r="T32" s="93"/>
      <c r="U32" s="92"/>
    </row>
    <row r="33" spans="2:21" ht="17.7" customHeight="1">
      <c r="B33" s="94" t="s">
        <v>1345</v>
      </c>
      <c r="C33" s="96"/>
      <c r="D33" s="96"/>
      <c r="E33" s="96"/>
      <c r="F33" s="96"/>
      <c r="G33" s="96"/>
      <c r="H33" s="96"/>
      <c r="I33" s="96"/>
      <c r="J33" s="96"/>
      <c r="K33" s="96"/>
      <c r="L33" s="96"/>
      <c r="M33" s="96"/>
      <c r="N33" s="96"/>
      <c r="O33" s="96"/>
      <c r="P33" s="96"/>
      <c r="Q33" s="96"/>
      <c r="R33" s="96"/>
      <c r="S33" s="96"/>
      <c r="T33" s="96"/>
      <c r="U33" s="95"/>
    </row>
    <row r="34" spans="2:21" ht="34.5" customHeight="1">
      <c r="B34" s="94" t="s">
        <v>1346</v>
      </c>
      <c r="C34" s="96"/>
      <c r="D34" s="96"/>
      <c r="E34" s="96"/>
      <c r="F34" s="96"/>
      <c r="G34" s="96"/>
      <c r="H34" s="96"/>
      <c r="I34" s="96"/>
      <c r="J34" s="96"/>
      <c r="K34" s="96"/>
      <c r="L34" s="96"/>
      <c r="M34" s="96"/>
      <c r="N34" s="96"/>
      <c r="O34" s="96"/>
      <c r="P34" s="96"/>
      <c r="Q34" s="96"/>
      <c r="R34" s="96"/>
      <c r="S34" s="96"/>
      <c r="T34" s="96"/>
      <c r="U34" s="95"/>
    </row>
    <row r="35" spans="2:21" ht="34.5" customHeight="1">
      <c r="B35" s="94" t="s">
        <v>1347</v>
      </c>
      <c r="C35" s="96"/>
      <c r="D35" s="96"/>
      <c r="E35" s="96"/>
      <c r="F35" s="96"/>
      <c r="G35" s="96"/>
      <c r="H35" s="96"/>
      <c r="I35" s="96"/>
      <c r="J35" s="96"/>
      <c r="K35" s="96"/>
      <c r="L35" s="96"/>
      <c r="M35" s="96"/>
      <c r="N35" s="96"/>
      <c r="O35" s="96"/>
      <c r="P35" s="96"/>
      <c r="Q35" s="96"/>
      <c r="R35" s="96"/>
      <c r="S35" s="96"/>
      <c r="T35" s="96"/>
      <c r="U35" s="95"/>
    </row>
    <row r="36" spans="2:21" ht="16.95" customHeight="1">
      <c r="B36" s="94" t="s">
        <v>1348</v>
      </c>
      <c r="C36" s="96"/>
      <c r="D36" s="96"/>
      <c r="E36" s="96"/>
      <c r="F36" s="96"/>
      <c r="G36" s="96"/>
      <c r="H36" s="96"/>
      <c r="I36" s="96"/>
      <c r="J36" s="96"/>
      <c r="K36" s="96"/>
      <c r="L36" s="96"/>
      <c r="M36" s="96"/>
      <c r="N36" s="96"/>
      <c r="O36" s="96"/>
      <c r="P36" s="96"/>
      <c r="Q36" s="96"/>
      <c r="R36" s="96"/>
      <c r="S36" s="96"/>
      <c r="T36" s="96"/>
      <c r="U36" s="95"/>
    </row>
    <row r="37" spans="2:21" ht="34.5" customHeight="1">
      <c r="B37" s="94" t="s">
        <v>1349</v>
      </c>
      <c r="C37" s="96"/>
      <c r="D37" s="96"/>
      <c r="E37" s="96"/>
      <c r="F37" s="96"/>
      <c r="G37" s="96"/>
      <c r="H37" s="96"/>
      <c r="I37" s="96"/>
      <c r="J37" s="96"/>
      <c r="K37" s="96"/>
      <c r="L37" s="96"/>
      <c r="M37" s="96"/>
      <c r="N37" s="96"/>
      <c r="O37" s="96"/>
      <c r="P37" s="96"/>
      <c r="Q37" s="96"/>
      <c r="R37" s="96"/>
      <c r="S37" s="96"/>
      <c r="T37" s="96"/>
      <c r="U37" s="95"/>
    </row>
    <row r="38" spans="2:21" ht="16.5" customHeight="1">
      <c r="B38" s="94" t="s">
        <v>1350</v>
      </c>
      <c r="C38" s="96"/>
      <c r="D38" s="96"/>
      <c r="E38" s="96"/>
      <c r="F38" s="96"/>
      <c r="G38" s="96"/>
      <c r="H38" s="96"/>
      <c r="I38" s="96"/>
      <c r="J38" s="96"/>
      <c r="K38" s="96"/>
      <c r="L38" s="96"/>
      <c r="M38" s="96"/>
      <c r="N38" s="96"/>
      <c r="O38" s="96"/>
      <c r="P38" s="96"/>
      <c r="Q38" s="96"/>
      <c r="R38" s="96"/>
      <c r="S38" s="96"/>
      <c r="T38" s="96"/>
      <c r="U38" s="95"/>
    </row>
    <row r="39" spans="2:21" ht="34.5" customHeight="1">
      <c r="B39" s="94" t="s">
        <v>1351</v>
      </c>
      <c r="C39" s="96"/>
      <c r="D39" s="96"/>
      <c r="E39" s="96"/>
      <c r="F39" s="96"/>
      <c r="G39" s="96"/>
      <c r="H39" s="96"/>
      <c r="I39" s="96"/>
      <c r="J39" s="96"/>
      <c r="K39" s="96"/>
      <c r="L39" s="96"/>
      <c r="M39" s="96"/>
      <c r="N39" s="96"/>
      <c r="O39" s="96"/>
      <c r="P39" s="96"/>
      <c r="Q39" s="96"/>
      <c r="R39" s="96"/>
      <c r="S39" s="96"/>
      <c r="T39" s="96"/>
      <c r="U39" s="95"/>
    </row>
    <row r="40" spans="2:21" ht="34.5" customHeight="1">
      <c r="B40" s="94" t="s">
        <v>1352</v>
      </c>
      <c r="C40" s="96"/>
      <c r="D40" s="96"/>
      <c r="E40" s="96"/>
      <c r="F40" s="96"/>
      <c r="G40" s="96"/>
      <c r="H40" s="96"/>
      <c r="I40" s="96"/>
      <c r="J40" s="96"/>
      <c r="K40" s="96"/>
      <c r="L40" s="96"/>
      <c r="M40" s="96"/>
      <c r="N40" s="96"/>
      <c r="O40" s="96"/>
      <c r="P40" s="96"/>
      <c r="Q40" s="96"/>
      <c r="R40" s="96"/>
      <c r="S40" s="96"/>
      <c r="T40" s="96"/>
      <c r="U40" s="95"/>
    </row>
    <row r="41" spans="2:21" ht="39.75" customHeight="1">
      <c r="B41" s="94" t="s">
        <v>1353</v>
      </c>
      <c r="C41" s="96"/>
      <c r="D41" s="96"/>
      <c r="E41" s="96"/>
      <c r="F41" s="96"/>
      <c r="G41" s="96"/>
      <c r="H41" s="96"/>
      <c r="I41" s="96"/>
      <c r="J41" s="96"/>
      <c r="K41" s="96"/>
      <c r="L41" s="96"/>
      <c r="M41" s="96"/>
      <c r="N41" s="96"/>
      <c r="O41" s="96"/>
      <c r="P41" s="96"/>
      <c r="Q41" s="96"/>
      <c r="R41" s="96"/>
      <c r="S41" s="96"/>
      <c r="T41" s="96"/>
      <c r="U41" s="95"/>
    </row>
    <row r="42" spans="2:21" ht="37.950000000000003" customHeight="1">
      <c r="B42" s="94" t="s">
        <v>1354</v>
      </c>
      <c r="C42" s="96"/>
      <c r="D42" s="96"/>
      <c r="E42" s="96"/>
      <c r="F42" s="96"/>
      <c r="G42" s="96"/>
      <c r="H42" s="96"/>
      <c r="I42" s="96"/>
      <c r="J42" s="96"/>
      <c r="K42" s="96"/>
      <c r="L42" s="96"/>
      <c r="M42" s="96"/>
      <c r="N42" s="96"/>
      <c r="O42" s="96"/>
      <c r="P42" s="96"/>
      <c r="Q42" s="96"/>
      <c r="R42" s="96"/>
      <c r="S42" s="96"/>
      <c r="T42" s="96"/>
      <c r="U42" s="95"/>
    </row>
    <row r="43" spans="2:21" ht="40.799999999999997" customHeight="1">
      <c r="B43" s="94" t="s">
        <v>1355</v>
      </c>
      <c r="C43" s="96"/>
      <c r="D43" s="96"/>
      <c r="E43" s="96"/>
      <c r="F43" s="96"/>
      <c r="G43" s="96"/>
      <c r="H43" s="96"/>
      <c r="I43" s="96"/>
      <c r="J43" s="96"/>
      <c r="K43" s="96"/>
      <c r="L43" s="96"/>
      <c r="M43" s="96"/>
      <c r="N43" s="96"/>
      <c r="O43" s="96"/>
      <c r="P43" s="96"/>
      <c r="Q43" s="96"/>
      <c r="R43" s="96"/>
      <c r="S43" s="96"/>
      <c r="T43" s="96"/>
      <c r="U43" s="95"/>
    </row>
    <row r="44" spans="2:21" ht="40.200000000000003" customHeight="1">
      <c r="B44" s="94" t="s">
        <v>1356</v>
      </c>
      <c r="C44" s="96"/>
      <c r="D44" s="96"/>
      <c r="E44" s="96"/>
      <c r="F44" s="96"/>
      <c r="G44" s="96"/>
      <c r="H44" s="96"/>
      <c r="I44" s="96"/>
      <c r="J44" s="96"/>
      <c r="K44" s="96"/>
      <c r="L44" s="96"/>
      <c r="M44" s="96"/>
      <c r="N44" s="96"/>
      <c r="O44" s="96"/>
      <c r="P44" s="96"/>
      <c r="Q44" s="96"/>
      <c r="R44" s="96"/>
      <c r="S44" s="96"/>
      <c r="T44" s="96"/>
      <c r="U44" s="95"/>
    </row>
    <row r="45" spans="2:21" ht="34.950000000000003" customHeight="1">
      <c r="B45" s="94" t="s">
        <v>1357</v>
      </c>
      <c r="C45" s="96"/>
      <c r="D45" s="96"/>
      <c r="E45" s="96"/>
      <c r="F45" s="96"/>
      <c r="G45" s="96"/>
      <c r="H45" s="96"/>
      <c r="I45" s="96"/>
      <c r="J45" s="96"/>
      <c r="K45" s="96"/>
      <c r="L45" s="96"/>
      <c r="M45" s="96"/>
      <c r="N45" s="96"/>
      <c r="O45" s="96"/>
      <c r="P45" s="96"/>
      <c r="Q45" s="96"/>
      <c r="R45" s="96"/>
      <c r="S45" s="96"/>
      <c r="T45" s="96"/>
      <c r="U45" s="95"/>
    </row>
    <row r="46" spans="2:21" ht="42.45" customHeight="1">
      <c r="B46" s="94" t="s">
        <v>1358</v>
      </c>
      <c r="C46" s="96"/>
      <c r="D46" s="96"/>
      <c r="E46" s="96"/>
      <c r="F46" s="96"/>
      <c r="G46" s="96"/>
      <c r="H46" s="96"/>
      <c r="I46" s="96"/>
      <c r="J46" s="96"/>
      <c r="K46" s="96"/>
      <c r="L46" s="96"/>
      <c r="M46" s="96"/>
      <c r="N46" s="96"/>
      <c r="O46" s="96"/>
      <c r="P46" s="96"/>
      <c r="Q46" s="96"/>
      <c r="R46" s="96"/>
      <c r="S46" s="96"/>
      <c r="T46" s="96"/>
      <c r="U46" s="95"/>
    </row>
    <row r="47" spans="2:21" ht="17.7" customHeight="1" thickBot="1">
      <c r="B47" s="97" t="s">
        <v>1359</v>
      </c>
      <c r="C47" s="99"/>
      <c r="D47" s="99"/>
      <c r="E47" s="99"/>
      <c r="F47" s="99"/>
      <c r="G47" s="99"/>
      <c r="H47" s="99"/>
      <c r="I47" s="99"/>
      <c r="J47" s="99"/>
      <c r="K47" s="99"/>
      <c r="L47" s="99"/>
      <c r="M47" s="99"/>
      <c r="N47" s="99"/>
      <c r="O47" s="99"/>
      <c r="P47" s="99"/>
      <c r="Q47" s="99"/>
      <c r="R47" s="99"/>
      <c r="S47" s="99"/>
      <c r="T47" s="99"/>
      <c r="U47" s="98"/>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1.77734375" style="1" customWidth="1"/>
    <col min="12" max="12" width="8.6640625" style="1" customWidth="1"/>
    <col min="13" max="13" width="6.77734375" style="1" customWidth="1"/>
    <col min="14" max="14" width="9.21875" style="1" customWidth="1"/>
    <col min="15" max="15" width="31.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1360</v>
      </c>
      <c r="D4" s="15" t="s">
        <v>1361</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1362</v>
      </c>
      <c r="D11" s="58"/>
      <c r="E11" s="58"/>
      <c r="F11" s="58"/>
      <c r="G11" s="58"/>
      <c r="H11" s="58"/>
      <c r="I11" s="58" t="s">
        <v>1363</v>
      </c>
      <c r="J11" s="58"/>
      <c r="K11" s="58"/>
      <c r="L11" s="58" t="s">
        <v>1364</v>
      </c>
      <c r="M11" s="58"/>
      <c r="N11" s="58"/>
      <c r="O11" s="58"/>
      <c r="P11" s="59" t="s">
        <v>97</v>
      </c>
      <c r="Q11" s="59" t="s">
        <v>41</v>
      </c>
      <c r="R11" s="59">
        <v>6.13</v>
      </c>
      <c r="S11" s="59" t="s">
        <v>42</v>
      </c>
      <c r="T11" s="59" t="s">
        <v>42</v>
      </c>
      <c r="U11" s="60" t="str">
        <f t="shared" ref="U11:U21" si="0">IF(ISERR(T11/S11*100),"N/A",T11/S11*100)</f>
        <v>N/A</v>
      </c>
    </row>
    <row r="12" spans="1:34" ht="75" customHeight="1" thickTop="1" thickBot="1">
      <c r="A12" s="56"/>
      <c r="B12" s="57" t="s">
        <v>46</v>
      </c>
      <c r="C12" s="58" t="s">
        <v>1365</v>
      </c>
      <c r="D12" s="58"/>
      <c r="E12" s="58"/>
      <c r="F12" s="58"/>
      <c r="G12" s="58"/>
      <c r="H12" s="58"/>
      <c r="I12" s="58" t="s">
        <v>1366</v>
      </c>
      <c r="J12" s="58"/>
      <c r="K12" s="58"/>
      <c r="L12" s="58" t="s">
        <v>1367</v>
      </c>
      <c r="M12" s="58"/>
      <c r="N12" s="58"/>
      <c r="O12" s="58"/>
      <c r="P12" s="59" t="s">
        <v>40</v>
      </c>
      <c r="Q12" s="59" t="s">
        <v>41</v>
      </c>
      <c r="R12" s="59">
        <v>35.68</v>
      </c>
      <c r="S12" s="59" t="s">
        <v>42</v>
      </c>
      <c r="T12" s="59" t="s">
        <v>42</v>
      </c>
      <c r="U12" s="60" t="str">
        <f t="shared" si="0"/>
        <v>N/A</v>
      </c>
    </row>
    <row r="13" spans="1:34" ht="75" customHeight="1" thickTop="1">
      <c r="A13" s="56"/>
      <c r="B13" s="57" t="s">
        <v>51</v>
      </c>
      <c r="C13" s="58" t="s">
        <v>1368</v>
      </c>
      <c r="D13" s="58"/>
      <c r="E13" s="58"/>
      <c r="F13" s="58"/>
      <c r="G13" s="58"/>
      <c r="H13" s="58"/>
      <c r="I13" s="58" t="s">
        <v>1369</v>
      </c>
      <c r="J13" s="58"/>
      <c r="K13" s="58"/>
      <c r="L13" s="58" t="s">
        <v>1370</v>
      </c>
      <c r="M13" s="58"/>
      <c r="N13" s="58"/>
      <c r="O13" s="58"/>
      <c r="P13" s="59" t="s">
        <v>40</v>
      </c>
      <c r="Q13" s="59" t="s">
        <v>135</v>
      </c>
      <c r="R13" s="59">
        <v>34.9</v>
      </c>
      <c r="S13" s="59" t="s">
        <v>42</v>
      </c>
      <c r="T13" s="59" t="s">
        <v>42</v>
      </c>
      <c r="U13" s="60" t="str">
        <f t="shared" si="0"/>
        <v>N/A</v>
      </c>
    </row>
    <row r="14" spans="1:34" ht="75" customHeight="1">
      <c r="A14" s="56"/>
      <c r="B14" s="61" t="s">
        <v>43</v>
      </c>
      <c r="C14" s="62" t="s">
        <v>43</v>
      </c>
      <c r="D14" s="62"/>
      <c r="E14" s="62"/>
      <c r="F14" s="62"/>
      <c r="G14" s="62"/>
      <c r="H14" s="62"/>
      <c r="I14" s="62" t="s">
        <v>1371</v>
      </c>
      <c r="J14" s="62"/>
      <c r="K14" s="62"/>
      <c r="L14" s="62" t="s">
        <v>1372</v>
      </c>
      <c r="M14" s="62"/>
      <c r="N14" s="62"/>
      <c r="O14" s="62"/>
      <c r="P14" s="63" t="s">
        <v>40</v>
      </c>
      <c r="Q14" s="63" t="s">
        <v>135</v>
      </c>
      <c r="R14" s="63">
        <v>60</v>
      </c>
      <c r="S14" s="63" t="s">
        <v>42</v>
      </c>
      <c r="T14" s="63" t="s">
        <v>42</v>
      </c>
      <c r="U14" s="65" t="str">
        <f t="shared" si="0"/>
        <v>N/A</v>
      </c>
    </row>
    <row r="15" spans="1:34" ht="75" customHeight="1">
      <c r="A15" s="56"/>
      <c r="B15" s="61" t="s">
        <v>43</v>
      </c>
      <c r="C15" s="62" t="s">
        <v>43</v>
      </c>
      <c r="D15" s="62"/>
      <c r="E15" s="62"/>
      <c r="F15" s="62"/>
      <c r="G15" s="62"/>
      <c r="H15" s="62"/>
      <c r="I15" s="62" t="s">
        <v>1373</v>
      </c>
      <c r="J15" s="62"/>
      <c r="K15" s="62"/>
      <c r="L15" s="62" t="s">
        <v>1374</v>
      </c>
      <c r="M15" s="62"/>
      <c r="N15" s="62"/>
      <c r="O15" s="62"/>
      <c r="P15" s="63" t="s">
        <v>40</v>
      </c>
      <c r="Q15" s="63" t="s">
        <v>135</v>
      </c>
      <c r="R15" s="63">
        <v>7.81</v>
      </c>
      <c r="S15" s="63" t="s">
        <v>42</v>
      </c>
      <c r="T15" s="63" t="s">
        <v>42</v>
      </c>
      <c r="U15" s="65" t="str">
        <f t="shared" si="0"/>
        <v>N/A</v>
      </c>
    </row>
    <row r="16" spans="1:34" ht="75" customHeight="1" thickBot="1">
      <c r="A16" s="56"/>
      <c r="B16" s="61" t="s">
        <v>43</v>
      </c>
      <c r="C16" s="62" t="s">
        <v>1375</v>
      </c>
      <c r="D16" s="62"/>
      <c r="E16" s="62"/>
      <c r="F16" s="62"/>
      <c r="G16" s="62"/>
      <c r="H16" s="62"/>
      <c r="I16" s="62" t="s">
        <v>1376</v>
      </c>
      <c r="J16" s="62"/>
      <c r="K16" s="62"/>
      <c r="L16" s="62" t="s">
        <v>1377</v>
      </c>
      <c r="M16" s="62"/>
      <c r="N16" s="62"/>
      <c r="O16" s="62"/>
      <c r="P16" s="63" t="s">
        <v>40</v>
      </c>
      <c r="Q16" s="63" t="s">
        <v>135</v>
      </c>
      <c r="R16" s="63">
        <v>1.08</v>
      </c>
      <c r="S16" s="63" t="s">
        <v>42</v>
      </c>
      <c r="T16" s="63" t="s">
        <v>42</v>
      </c>
      <c r="U16" s="65" t="str">
        <f t="shared" si="0"/>
        <v>N/A</v>
      </c>
    </row>
    <row r="17" spans="1:22" ht="75" customHeight="1" thickTop="1">
      <c r="A17" s="56"/>
      <c r="B17" s="57" t="s">
        <v>56</v>
      </c>
      <c r="C17" s="58" t="s">
        <v>1378</v>
      </c>
      <c r="D17" s="58"/>
      <c r="E17" s="58"/>
      <c r="F17" s="58"/>
      <c r="G17" s="58"/>
      <c r="H17" s="58"/>
      <c r="I17" s="58" t="s">
        <v>1379</v>
      </c>
      <c r="J17" s="58"/>
      <c r="K17" s="58"/>
      <c r="L17" s="58" t="s">
        <v>1380</v>
      </c>
      <c r="M17" s="58"/>
      <c r="N17" s="58"/>
      <c r="O17" s="58"/>
      <c r="P17" s="59" t="s">
        <v>40</v>
      </c>
      <c r="Q17" s="59" t="s">
        <v>60</v>
      </c>
      <c r="R17" s="59">
        <v>95.24</v>
      </c>
      <c r="S17" s="59">
        <v>40.590000000000003</v>
      </c>
      <c r="T17" s="59">
        <v>0</v>
      </c>
      <c r="U17" s="60">
        <f t="shared" si="0"/>
        <v>0</v>
      </c>
    </row>
    <row r="18" spans="1:22" ht="75" customHeight="1">
      <c r="A18" s="56"/>
      <c r="B18" s="61" t="s">
        <v>43</v>
      </c>
      <c r="C18" s="62" t="s">
        <v>1381</v>
      </c>
      <c r="D18" s="62"/>
      <c r="E18" s="62"/>
      <c r="F18" s="62"/>
      <c r="G18" s="62"/>
      <c r="H18" s="62"/>
      <c r="I18" s="62" t="s">
        <v>1382</v>
      </c>
      <c r="J18" s="62"/>
      <c r="K18" s="62"/>
      <c r="L18" s="62" t="s">
        <v>1383</v>
      </c>
      <c r="M18" s="62"/>
      <c r="N18" s="62"/>
      <c r="O18" s="62"/>
      <c r="P18" s="63" t="s">
        <v>40</v>
      </c>
      <c r="Q18" s="63" t="s">
        <v>60</v>
      </c>
      <c r="R18" s="63">
        <v>94</v>
      </c>
      <c r="S18" s="63">
        <v>40.06</v>
      </c>
      <c r="T18" s="63">
        <v>0</v>
      </c>
      <c r="U18" s="65">
        <f t="shared" si="0"/>
        <v>0</v>
      </c>
    </row>
    <row r="19" spans="1:22" ht="75" customHeight="1">
      <c r="A19" s="56"/>
      <c r="B19" s="61" t="s">
        <v>43</v>
      </c>
      <c r="C19" s="62" t="s">
        <v>1384</v>
      </c>
      <c r="D19" s="62"/>
      <c r="E19" s="62"/>
      <c r="F19" s="62"/>
      <c r="G19" s="62"/>
      <c r="H19" s="62"/>
      <c r="I19" s="62" t="s">
        <v>1385</v>
      </c>
      <c r="J19" s="62"/>
      <c r="K19" s="62"/>
      <c r="L19" s="62" t="s">
        <v>1386</v>
      </c>
      <c r="M19" s="62"/>
      <c r="N19" s="62"/>
      <c r="O19" s="62"/>
      <c r="P19" s="63" t="s">
        <v>40</v>
      </c>
      <c r="Q19" s="63" t="s">
        <v>60</v>
      </c>
      <c r="R19" s="63">
        <v>37.01</v>
      </c>
      <c r="S19" s="63">
        <v>35.04</v>
      </c>
      <c r="T19" s="63">
        <v>0</v>
      </c>
      <c r="U19" s="65">
        <f t="shared" si="0"/>
        <v>0</v>
      </c>
    </row>
    <row r="20" spans="1:22" ht="75" customHeight="1">
      <c r="A20" s="56"/>
      <c r="B20" s="61" t="s">
        <v>43</v>
      </c>
      <c r="C20" s="62" t="s">
        <v>1387</v>
      </c>
      <c r="D20" s="62"/>
      <c r="E20" s="62"/>
      <c r="F20" s="62"/>
      <c r="G20" s="62"/>
      <c r="H20" s="62"/>
      <c r="I20" s="62" t="s">
        <v>1388</v>
      </c>
      <c r="J20" s="62"/>
      <c r="K20" s="62"/>
      <c r="L20" s="62" t="s">
        <v>1389</v>
      </c>
      <c r="M20" s="62"/>
      <c r="N20" s="62"/>
      <c r="O20" s="62"/>
      <c r="P20" s="63" t="s">
        <v>40</v>
      </c>
      <c r="Q20" s="63" t="s">
        <v>60</v>
      </c>
      <c r="R20" s="63">
        <v>89.29</v>
      </c>
      <c r="S20" s="63">
        <v>65.81</v>
      </c>
      <c r="T20" s="63">
        <v>0</v>
      </c>
      <c r="U20" s="65">
        <f t="shared" si="0"/>
        <v>0</v>
      </c>
    </row>
    <row r="21" spans="1:22" ht="75" customHeight="1" thickBot="1">
      <c r="A21" s="56"/>
      <c r="B21" s="61" t="s">
        <v>43</v>
      </c>
      <c r="C21" s="62" t="s">
        <v>1390</v>
      </c>
      <c r="D21" s="62"/>
      <c r="E21" s="62"/>
      <c r="F21" s="62"/>
      <c r="G21" s="62"/>
      <c r="H21" s="62"/>
      <c r="I21" s="62" t="s">
        <v>1391</v>
      </c>
      <c r="J21" s="62"/>
      <c r="K21" s="62"/>
      <c r="L21" s="62" t="s">
        <v>1392</v>
      </c>
      <c r="M21" s="62"/>
      <c r="N21" s="62"/>
      <c r="O21" s="62"/>
      <c r="P21" s="63" t="s">
        <v>40</v>
      </c>
      <c r="Q21" s="63" t="s">
        <v>60</v>
      </c>
      <c r="R21" s="63">
        <v>60</v>
      </c>
      <c r="S21" s="63">
        <v>0</v>
      </c>
      <c r="T21" s="63">
        <v>0</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24" customHeight="1">
      <c r="B29" s="94" t="s">
        <v>1393</v>
      </c>
      <c r="C29" s="96"/>
      <c r="D29" s="96"/>
      <c r="E29" s="96"/>
      <c r="F29" s="96"/>
      <c r="G29" s="96"/>
      <c r="H29" s="96"/>
      <c r="I29" s="96"/>
      <c r="J29" s="96"/>
      <c r="K29" s="96"/>
      <c r="L29" s="96"/>
      <c r="M29" s="96"/>
      <c r="N29" s="96"/>
      <c r="O29" s="96"/>
      <c r="P29" s="96"/>
      <c r="Q29" s="96"/>
      <c r="R29" s="96"/>
      <c r="S29" s="96"/>
      <c r="T29" s="96"/>
      <c r="U29" s="95"/>
    </row>
    <row r="30" spans="1:22" ht="34.5" customHeight="1">
      <c r="B30" s="94" t="s">
        <v>1394</v>
      </c>
      <c r="C30" s="96"/>
      <c r="D30" s="96"/>
      <c r="E30" s="96"/>
      <c r="F30" s="96"/>
      <c r="G30" s="96"/>
      <c r="H30" s="96"/>
      <c r="I30" s="96"/>
      <c r="J30" s="96"/>
      <c r="K30" s="96"/>
      <c r="L30" s="96"/>
      <c r="M30" s="96"/>
      <c r="N30" s="96"/>
      <c r="O30" s="96"/>
      <c r="P30" s="96"/>
      <c r="Q30" s="96"/>
      <c r="R30" s="96"/>
      <c r="S30" s="96"/>
      <c r="T30" s="96"/>
      <c r="U30" s="95"/>
    </row>
    <row r="31" spans="1:22" ht="22.8" customHeight="1">
      <c r="B31" s="94" t="s">
        <v>1395</v>
      </c>
      <c r="C31" s="96"/>
      <c r="D31" s="96"/>
      <c r="E31" s="96"/>
      <c r="F31" s="96"/>
      <c r="G31" s="96"/>
      <c r="H31" s="96"/>
      <c r="I31" s="96"/>
      <c r="J31" s="96"/>
      <c r="K31" s="96"/>
      <c r="L31" s="96"/>
      <c r="M31" s="96"/>
      <c r="N31" s="96"/>
      <c r="O31" s="96"/>
      <c r="P31" s="96"/>
      <c r="Q31" s="96"/>
      <c r="R31" s="96"/>
      <c r="S31" s="96"/>
      <c r="T31" s="96"/>
      <c r="U31" s="95"/>
    </row>
    <row r="32" spans="1:22" ht="24.45" customHeight="1">
      <c r="B32" s="94" t="s">
        <v>1396</v>
      </c>
      <c r="C32" s="96"/>
      <c r="D32" s="96"/>
      <c r="E32" s="96"/>
      <c r="F32" s="96"/>
      <c r="G32" s="96"/>
      <c r="H32" s="96"/>
      <c r="I32" s="96"/>
      <c r="J32" s="96"/>
      <c r="K32" s="96"/>
      <c r="L32" s="96"/>
      <c r="M32" s="96"/>
      <c r="N32" s="96"/>
      <c r="O32" s="96"/>
      <c r="P32" s="96"/>
      <c r="Q32" s="96"/>
      <c r="R32" s="96"/>
      <c r="S32" s="96"/>
      <c r="T32" s="96"/>
      <c r="U32" s="95"/>
    </row>
    <row r="33" spans="2:21" ht="16.2" customHeight="1">
      <c r="B33" s="94" t="s">
        <v>1397</v>
      </c>
      <c r="C33" s="96"/>
      <c r="D33" s="96"/>
      <c r="E33" s="96"/>
      <c r="F33" s="96"/>
      <c r="G33" s="96"/>
      <c r="H33" s="96"/>
      <c r="I33" s="96"/>
      <c r="J33" s="96"/>
      <c r="K33" s="96"/>
      <c r="L33" s="96"/>
      <c r="M33" s="96"/>
      <c r="N33" s="96"/>
      <c r="O33" s="96"/>
      <c r="P33" s="96"/>
      <c r="Q33" s="96"/>
      <c r="R33" s="96"/>
      <c r="S33" s="96"/>
      <c r="T33" s="96"/>
      <c r="U33" s="95"/>
    </row>
    <row r="34" spans="2:21" ht="21.75" customHeight="1">
      <c r="B34" s="94" t="s">
        <v>1398</v>
      </c>
      <c r="C34" s="96"/>
      <c r="D34" s="96"/>
      <c r="E34" s="96"/>
      <c r="F34" s="96"/>
      <c r="G34" s="96"/>
      <c r="H34" s="96"/>
      <c r="I34" s="96"/>
      <c r="J34" s="96"/>
      <c r="K34" s="96"/>
      <c r="L34" s="96"/>
      <c r="M34" s="96"/>
      <c r="N34" s="96"/>
      <c r="O34" s="96"/>
      <c r="P34" s="96"/>
      <c r="Q34" s="96"/>
      <c r="R34" s="96"/>
      <c r="S34" s="96"/>
      <c r="T34" s="96"/>
      <c r="U34" s="95"/>
    </row>
    <row r="35" spans="2:21" ht="42" customHeight="1">
      <c r="B35" s="94" t="s">
        <v>1399</v>
      </c>
      <c r="C35" s="96"/>
      <c r="D35" s="96"/>
      <c r="E35" s="96"/>
      <c r="F35" s="96"/>
      <c r="G35" s="96"/>
      <c r="H35" s="96"/>
      <c r="I35" s="96"/>
      <c r="J35" s="96"/>
      <c r="K35" s="96"/>
      <c r="L35" s="96"/>
      <c r="M35" s="96"/>
      <c r="N35" s="96"/>
      <c r="O35" s="96"/>
      <c r="P35" s="96"/>
      <c r="Q35" s="96"/>
      <c r="R35" s="96"/>
      <c r="S35" s="96"/>
      <c r="T35" s="96"/>
      <c r="U35" s="95"/>
    </row>
    <row r="36" spans="2:21" ht="60.75" customHeight="1">
      <c r="B36" s="94" t="s">
        <v>1400</v>
      </c>
      <c r="C36" s="96"/>
      <c r="D36" s="96"/>
      <c r="E36" s="96"/>
      <c r="F36" s="96"/>
      <c r="G36" s="96"/>
      <c r="H36" s="96"/>
      <c r="I36" s="96"/>
      <c r="J36" s="96"/>
      <c r="K36" s="96"/>
      <c r="L36" s="96"/>
      <c r="M36" s="96"/>
      <c r="N36" s="96"/>
      <c r="O36" s="96"/>
      <c r="P36" s="96"/>
      <c r="Q36" s="96"/>
      <c r="R36" s="96"/>
      <c r="S36" s="96"/>
      <c r="T36" s="96"/>
      <c r="U36" s="95"/>
    </row>
    <row r="37" spans="2:21" ht="57.45" customHeight="1">
      <c r="B37" s="94" t="s">
        <v>1401</v>
      </c>
      <c r="C37" s="96"/>
      <c r="D37" s="96"/>
      <c r="E37" s="96"/>
      <c r="F37" s="96"/>
      <c r="G37" s="96"/>
      <c r="H37" s="96"/>
      <c r="I37" s="96"/>
      <c r="J37" s="96"/>
      <c r="K37" s="96"/>
      <c r="L37" s="96"/>
      <c r="M37" s="96"/>
      <c r="N37" s="96"/>
      <c r="O37" s="96"/>
      <c r="P37" s="96"/>
      <c r="Q37" s="96"/>
      <c r="R37" s="96"/>
      <c r="S37" s="96"/>
      <c r="T37" s="96"/>
      <c r="U37" s="95"/>
    </row>
    <row r="38" spans="2:21" ht="55.2" customHeight="1">
      <c r="B38" s="94" t="s">
        <v>1402</v>
      </c>
      <c r="C38" s="96"/>
      <c r="D38" s="96"/>
      <c r="E38" s="96"/>
      <c r="F38" s="96"/>
      <c r="G38" s="96"/>
      <c r="H38" s="96"/>
      <c r="I38" s="96"/>
      <c r="J38" s="96"/>
      <c r="K38" s="96"/>
      <c r="L38" s="96"/>
      <c r="M38" s="96"/>
      <c r="N38" s="96"/>
      <c r="O38" s="96"/>
      <c r="P38" s="96"/>
      <c r="Q38" s="96"/>
      <c r="R38" s="96"/>
      <c r="S38" s="96"/>
      <c r="T38" s="96"/>
      <c r="U38" s="95"/>
    </row>
    <row r="39" spans="2:21" ht="20.7" customHeight="1" thickBot="1">
      <c r="B39" s="97" t="s">
        <v>1403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X1" sqref="X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7.109375" style="1" customWidth="1"/>
    <col min="9" max="9" width="7.33203125" style="1" customWidth="1"/>
    <col min="10" max="10" width="8.77734375" style="1" customWidth="1"/>
    <col min="11" max="11" width="18.109375" style="1" customWidth="1"/>
    <col min="12" max="12" width="8.6640625" style="1" customWidth="1"/>
    <col min="13" max="13" width="6.77734375" style="1" customWidth="1"/>
    <col min="14" max="14" width="9.21875" style="1" customWidth="1"/>
    <col min="15" max="15" width="25.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120</v>
      </c>
      <c r="D4" s="15" t="s">
        <v>121</v>
      </c>
      <c r="E4" s="15"/>
      <c r="F4" s="15"/>
      <c r="G4" s="15"/>
      <c r="H4" s="15"/>
      <c r="I4" s="16"/>
      <c r="J4" s="17" t="s">
        <v>6</v>
      </c>
      <c r="K4" s="18" t="s">
        <v>7</v>
      </c>
      <c r="L4" s="19" t="s">
        <v>8</v>
      </c>
      <c r="M4" s="19"/>
      <c r="N4" s="19"/>
      <c r="O4" s="19"/>
      <c r="P4" s="17" t="s">
        <v>9</v>
      </c>
      <c r="Q4" s="19" t="s">
        <v>122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123</v>
      </c>
      <c r="L6" s="25"/>
      <c r="M6" s="25"/>
      <c r="N6" s="27"/>
      <c r="O6" s="28" t="s">
        <v>18</v>
      </c>
      <c r="P6" s="25" t="s">
        <v>124</v>
      </c>
      <c r="Q6" s="25"/>
      <c r="R6" s="29"/>
      <c r="S6" s="28" t="s">
        <v>20</v>
      </c>
      <c r="T6" s="25" t="s">
        <v>125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126</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21" si="0">IF(ISERR(T11/S11*100),"N/A",T11/S11*100)</f>
        <v>N/A</v>
      </c>
    </row>
    <row r="12" spans="1:34" ht="75" customHeight="1" thickTop="1">
      <c r="A12" s="56"/>
      <c r="B12" s="57" t="s">
        <v>46</v>
      </c>
      <c r="C12" s="58" t="s">
        <v>127</v>
      </c>
      <c r="D12" s="58"/>
      <c r="E12" s="58"/>
      <c r="F12" s="58"/>
      <c r="G12" s="58"/>
      <c r="H12" s="58"/>
      <c r="I12" s="58" t="s">
        <v>128</v>
      </c>
      <c r="J12" s="58"/>
      <c r="K12" s="58"/>
      <c r="L12" s="58" t="s">
        <v>129</v>
      </c>
      <c r="M12" s="58"/>
      <c r="N12" s="58"/>
      <c r="O12" s="58"/>
      <c r="P12" s="59" t="s">
        <v>40</v>
      </c>
      <c r="Q12" s="59" t="s">
        <v>41</v>
      </c>
      <c r="R12" s="59">
        <v>20</v>
      </c>
      <c r="S12" s="59" t="s">
        <v>42</v>
      </c>
      <c r="T12" s="59" t="s">
        <v>42</v>
      </c>
      <c r="U12" s="60" t="str">
        <f t="shared" si="0"/>
        <v>N/A</v>
      </c>
    </row>
    <row r="13" spans="1:34" ht="75" customHeight="1" thickBot="1">
      <c r="A13" s="56"/>
      <c r="B13" s="61" t="s">
        <v>43</v>
      </c>
      <c r="C13" s="62" t="s">
        <v>43</v>
      </c>
      <c r="D13" s="62"/>
      <c r="E13" s="62"/>
      <c r="F13" s="62"/>
      <c r="G13" s="62"/>
      <c r="H13" s="62"/>
      <c r="I13" s="62" t="s">
        <v>130</v>
      </c>
      <c r="J13" s="62"/>
      <c r="K13" s="62"/>
      <c r="L13" s="62" t="s">
        <v>131</v>
      </c>
      <c r="M13" s="62"/>
      <c r="N13" s="62"/>
      <c r="O13" s="62"/>
      <c r="P13" s="63" t="s">
        <v>40</v>
      </c>
      <c r="Q13" s="63" t="s">
        <v>41</v>
      </c>
      <c r="R13" s="63">
        <v>78.03</v>
      </c>
      <c r="S13" s="63" t="s">
        <v>42</v>
      </c>
      <c r="T13" s="63" t="s">
        <v>42</v>
      </c>
      <c r="U13" s="65" t="str">
        <f t="shared" si="0"/>
        <v>N/A</v>
      </c>
    </row>
    <row r="14" spans="1:34" ht="75" customHeight="1" thickTop="1">
      <c r="A14" s="56"/>
      <c r="B14" s="57" t="s">
        <v>51</v>
      </c>
      <c r="C14" s="58" t="s">
        <v>132</v>
      </c>
      <c r="D14" s="58"/>
      <c r="E14" s="58"/>
      <c r="F14" s="58"/>
      <c r="G14" s="58"/>
      <c r="H14" s="58"/>
      <c r="I14" s="58" t="s">
        <v>133</v>
      </c>
      <c r="J14" s="58"/>
      <c r="K14" s="58"/>
      <c r="L14" s="58" t="s">
        <v>134</v>
      </c>
      <c r="M14" s="58"/>
      <c r="N14" s="58"/>
      <c r="O14" s="58"/>
      <c r="P14" s="59" t="s">
        <v>40</v>
      </c>
      <c r="Q14" s="59" t="s">
        <v>135</v>
      </c>
      <c r="R14" s="59">
        <v>87.27</v>
      </c>
      <c r="S14" s="59" t="s">
        <v>42</v>
      </c>
      <c r="T14" s="59" t="s">
        <v>42</v>
      </c>
      <c r="U14" s="60" t="str">
        <f t="shared" si="0"/>
        <v>N/A</v>
      </c>
    </row>
    <row r="15" spans="1:34" ht="75" customHeight="1">
      <c r="A15" s="56"/>
      <c r="B15" s="61" t="s">
        <v>43</v>
      </c>
      <c r="C15" s="62" t="s">
        <v>136</v>
      </c>
      <c r="D15" s="62"/>
      <c r="E15" s="62"/>
      <c r="F15" s="62"/>
      <c r="G15" s="62"/>
      <c r="H15" s="62"/>
      <c r="I15" s="62" t="s">
        <v>137</v>
      </c>
      <c r="J15" s="62"/>
      <c r="K15" s="62"/>
      <c r="L15" s="62" t="s">
        <v>138</v>
      </c>
      <c r="M15" s="62"/>
      <c r="N15" s="62"/>
      <c r="O15" s="62"/>
      <c r="P15" s="63" t="s">
        <v>40</v>
      </c>
      <c r="Q15" s="63" t="s">
        <v>41</v>
      </c>
      <c r="R15" s="63">
        <v>70.83</v>
      </c>
      <c r="S15" s="63" t="s">
        <v>42</v>
      </c>
      <c r="T15" s="63" t="s">
        <v>42</v>
      </c>
      <c r="U15" s="65" t="str">
        <f t="shared" si="0"/>
        <v>N/A</v>
      </c>
    </row>
    <row r="16" spans="1:34" ht="75" customHeight="1">
      <c r="A16" s="56"/>
      <c r="B16" s="61" t="s">
        <v>43</v>
      </c>
      <c r="C16" s="62" t="s">
        <v>139</v>
      </c>
      <c r="D16" s="62"/>
      <c r="E16" s="62"/>
      <c r="F16" s="62"/>
      <c r="G16" s="62"/>
      <c r="H16" s="62"/>
      <c r="I16" s="62" t="s">
        <v>140</v>
      </c>
      <c r="J16" s="62"/>
      <c r="K16" s="62"/>
      <c r="L16" s="62" t="s">
        <v>141</v>
      </c>
      <c r="M16" s="62"/>
      <c r="N16" s="62"/>
      <c r="O16" s="62"/>
      <c r="P16" s="63" t="s">
        <v>40</v>
      </c>
      <c r="Q16" s="63" t="s">
        <v>135</v>
      </c>
      <c r="R16" s="63">
        <v>95</v>
      </c>
      <c r="S16" s="63" t="s">
        <v>42</v>
      </c>
      <c r="T16" s="63" t="s">
        <v>42</v>
      </c>
      <c r="U16" s="65" t="str">
        <f t="shared" si="0"/>
        <v>N/A</v>
      </c>
    </row>
    <row r="17" spans="1:22" ht="75" customHeight="1" thickBot="1">
      <c r="A17" s="56"/>
      <c r="B17" s="61" t="s">
        <v>43</v>
      </c>
      <c r="C17" s="62" t="s">
        <v>142</v>
      </c>
      <c r="D17" s="62"/>
      <c r="E17" s="62"/>
      <c r="F17" s="62"/>
      <c r="G17" s="62"/>
      <c r="H17" s="62"/>
      <c r="I17" s="62" t="s">
        <v>143</v>
      </c>
      <c r="J17" s="62"/>
      <c r="K17" s="62"/>
      <c r="L17" s="62" t="s">
        <v>144</v>
      </c>
      <c r="M17" s="62"/>
      <c r="N17" s="62"/>
      <c r="O17" s="62"/>
      <c r="P17" s="63" t="s">
        <v>40</v>
      </c>
      <c r="Q17" s="63" t="s">
        <v>41</v>
      </c>
      <c r="R17" s="63">
        <v>39.1</v>
      </c>
      <c r="S17" s="63" t="s">
        <v>42</v>
      </c>
      <c r="T17" s="63" t="s">
        <v>42</v>
      </c>
      <c r="U17" s="65" t="str">
        <f t="shared" si="0"/>
        <v>N/A</v>
      </c>
    </row>
    <row r="18" spans="1:22" ht="75" customHeight="1" thickTop="1">
      <c r="A18" s="56"/>
      <c r="B18" s="57" t="s">
        <v>56</v>
      </c>
      <c r="C18" s="58" t="s">
        <v>145</v>
      </c>
      <c r="D18" s="58"/>
      <c r="E18" s="58"/>
      <c r="F18" s="58"/>
      <c r="G18" s="58"/>
      <c r="H18" s="58"/>
      <c r="I18" s="58" t="s">
        <v>146</v>
      </c>
      <c r="J18" s="58"/>
      <c r="K18" s="58"/>
      <c r="L18" s="58" t="s">
        <v>147</v>
      </c>
      <c r="M18" s="58"/>
      <c r="N18" s="58"/>
      <c r="O18" s="58"/>
      <c r="P18" s="59" t="s">
        <v>40</v>
      </c>
      <c r="Q18" s="59" t="s">
        <v>148</v>
      </c>
      <c r="R18" s="59">
        <v>91.67</v>
      </c>
      <c r="S18" s="59" t="s">
        <v>42</v>
      </c>
      <c r="T18" s="59" t="s">
        <v>42</v>
      </c>
      <c r="U18" s="60" t="str">
        <f t="shared" si="0"/>
        <v>N/A</v>
      </c>
    </row>
    <row r="19" spans="1:22" ht="75" customHeight="1">
      <c r="A19" s="56"/>
      <c r="B19" s="61" t="s">
        <v>43</v>
      </c>
      <c r="C19" s="62" t="s">
        <v>149</v>
      </c>
      <c r="D19" s="62"/>
      <c r="E19" s="62"/>
      <c r="F19" s="62"/>
      <c r="G19" s="62"/>
      <c r="H19" s="62"/>
      <c r="I19" s="62" t="s">
        <v>150</v>
      </c>
      <c r="J19" s="62"/>
      <c r="K19" s="62"/>
      <c r="L19" s="62" t="s">
        <v>151</v>
      </c>
      <c r="M19" s="62"/>
      <c r="N19" s="62"/>
      <c r="O19" s="62"/>
      <c r="P19" s="63" t="s">
        <v>40</v>
      </c>
      <c r="Q19" s="63" t="s">
        <v>152</v>
      </c>
      <c r="R19" s="63">
        <v>100</v>
      </c>
      <c r="S19" s="63" t="s">
        <v>42</v>
      </c>
      <c r="T19" s="63" t="s">
        <v>42</v>
      </c>
      <c r="U19" s="65" t="str">
        <f t="shared" si="0"/>
        <v>N/A</v>
      </c>
    </row>
    <row r="20" spans="1:22" ht="75" customHeight="1">
      <c r="A20" s="56"/>
      <c r="B20" s="61" t="s">
        <v>43</v>
      </c>
      <c r="C20" s="62" t="s">
        <v>153</v>
      </c>
      <c r="D20" s="62"/>
      <c r="E20" s="62"/>
      <c r="F20" s="62"/>
      <c r="G20" s="62"/>
      <c r="H20" s="62"/>
      <c r="I20" s="62" t="s">
        <v>154</v>
      </c>
      <c r="J20" s="62"/>
      <c r="K20" s="62"/>
      <c r="L20" s="62" t="s">
        <v>155</v>
      </c>
      <c r="M20" s="62"/>
      <c r="N20" s="62"/>
      <c r="O20" s="62"/>
      <c r="P20" s="63" t="s">
        <v>40</v>
      </c>
      <c r="Q20" s="63" t="s">
        <v>148</v>
      </c>
      <c r="R20" s="63">
        <v>85.71</v>
      </c>
      <c r="S20" s="63" t="s">
        <v>42</v>
      </c>
      <c r="T20" s="63" t="s">
        <v>42</v>
      </c>
      <c r="U20" s="65" t="str">
        <f t="shared" si="0"/>
        <v>N/A</v>
      </c>
    </row>
    <row r="21" spans="1:22" ht="75" customHeight="1" thickBot="1">
      <c r="A21" s="56"/>
      <c r="B21" s="61" t="s">
        <v>43</v>
      </c>
      <c r="C21" s="62" t="s">
        <v>156</v>
      </c>
      <c r="D21" s="62"/>
      <c r="E21" s="62"/>
      <c r="F21" s="62"/>
      <c r="G21" s="62"/>
      <c r="H21" s="62"/>
      <c r="I21" s="62" t="s">
        <v>157</v>
      </c>
      <c r="J21" s="62"/>
      <c r="K21" s="62"/>
      <c r="L21" s="62" t="s">
        <v>158</v>
      </c>
      <c r="M21" s="62"/>
      <c r="N21" s="62"/>
      <c r="O21" s="62"/>
      <c r="P21" s="63" t="s">
        <v>40</v>
      </c>
      <c r="Q21" s="63" t="s">
        <v>152</v>
      </c>
      <c r="R21" s="63">
        <v>69.42</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34.5" customHeight="1">
      <c r="B30" s="94" t="s">
        <v>159</v>
      </c>
      <c r="C30" s="96"/>
      <c r="D30" s="96"/>
      <c r="E30" s="96"/>
      <c r="F30" s="96"/>
      <c r="G30" s="96"/>
      <c r="H30" s="96"/>
      <c r="I30" s="96"/>
      <c r="J30" s="96"/>
      <c r="K30" s="96"/>
      <c r="L30" s="96"/>
      <c r="M30" s="96"/>
      <c r="N30" s="96"/>
      <c r="O30" s="96"/>
      <c r="P30" s="96"/>
      <c r="Q30" s="96"/>
      <c r="R30" s="96"/>
      <c r="S30" s="96"/>
      <c r="T30" s="96"/>
      <c r="U30" s="95"/>
    </row>
    <row r="31" spans="1:22" ht="34.5" customHeight="1">
      <c r="B31" s="94" t="s">
        <v>160</v>
      </c>
      <c r="C31" s="96"/>
      <c r="D31" s="96"/>
      <c r="E31" s="96"/>
      <c r="F31" s="96"/>
      <c r="G31" s="96"/>
      <c r="H31" s="96"/>
      <c r="I31" s="96"/>
      <c r="J31" s="96"/>
      <c r="K31" s="96"/>
      <c r="L31" s="96"/>
      <c r="M31" s="96"/>
      <c r="N31" s="96"/>
      <c r="O31" s="96"/>
      <c r="P31" s="96"/>
      <c r="Q31" s="96"/>
      <c r="R31" s="96"/>
      <c r="S31" s="96"/>
      <c r="T31" s="96"/>
      <c r="U31" s="95"/>
    </row>
    <row r="32" spans="1:22" ht="34.5" customHeight="1">
      <c r="B32" s="94" t="s">
        <v>161</v>
      </c>
      <c r="C32" s="96"/>
      <c r="D32" s="96"/>
      <c r="E32" s="96"/>
      <c r="F32" s="96"/>
      <c r="G32" s="96"/>
      <c r="H32" s="96"/>
      <c r="I32" s="96"/>
      <c r="J32" s="96"/>
      <c r="K32" s="96"/>
      <c r="L32" s="96"/>
      <c r="M32" s="96"/>
      <c r="N32" s="96"/>
      <c r="O32" s="96"/>
      <c r="P32" s="96"/>
      <c r="Q32" s="96"/>
      <c r="R32" s="96"/>
      <c r="S32" s="96"/>
      <c r="T32" s="96"/>
      <c r="U32" s="95"/>
    </row>
    <row r="33" spans="2:21" ht="34.5" customHeight="1">
      <c r="B33" s="94" t="s">
        <v>162</v>
      </c>
      <c r="C33" s="96"/>
      <c r="D33" s="96"/>
      <c r="E33" s="96"/>
      <c r="F33" s="96"/>
      <c r="G33" s="96"/>
      <c r="H33" s="96"/>
      <c r="I33" s="96"/>
      <c r="J33" s="96"/>
      <c r="K33" s="96"/>
      <c r="L33" s="96"/>
      <c r="M33" s="96"/>
      <c r="N33" s="96"/>
      <c r="O33" s="96"/>
      <c r="P33" s="96"/>
      <c r="Q33" s="96"/>
      <c r="R33" s="96"/>
      <c r="S33" s="96"/>
      <c r="T33" s="96"/>
      <c r="U33" s="95"/>
    </row>
    <row r="34" spans="2:21" ht="34.5" customHeight="1">
      <c r="B34" s="94" t="s">
        <v>163</v>
      </c>
      <c r="C34" s="96"/>
      <c r="D34" s="96"/>
      <c r="E34" s="96"/>
      <c r="F34" s="96"/>
      <c r="G34" s="96"/>
      <c r="H34" s="96"/>
      <c r="I34" s="96"/>
      <c r="J34" s="96"/>
      <c r="K34" s="96"/>
      <c r="L34" s="96"/>
      <c r="M34" s="96"/>
      <c r="N34" s="96"/>
      <c r="O34" s="96"/>
      <c r="P34" s="96"/>
      <c r="Q34" s="96"/>
      <c r="R34" s="96"/>
      <c r="S34" s="96"/>
      <c r="T34" s="96"/>
      <c r="U34" s="95"/>
    </row>
    <row r="35" spans="2:21" ht="34.5" customHeight="1">
      <c r="B35" s="94" t="s">
        <v>164</v>
      </c>
      <c r="C35" s="96"/>
      <c r="D35" s="96"/>
      <c r="E35" s="96"/>
      <c r="F35" s="96"/>
      <c r="G35" s="96"/>
      <c r="H35" s="96"/>
      <c r="I35" s="96"/>
      <c r="J35" s="96"/>
      <c r="K35" s="96"/>
      <c r="L35" s="96"/>
      <c r="M35" s="96"/>
      <c r="N35" s="96"/>
      <c r="O35" s="96"/>
      <c r="P35" s="96"/>
      <c r="Q35" s="96"/>
      <c r="R35" s="96"/>
      <c r="S35" s="96"/>
      <c r="T35" s="96"/>
      <c r="U35" s="95"/>
    </row>
    <row r="36" spans="2:21" ht="34.5" customHeight="1">
      <c r="B36" s="94" t="s">
        <v>165</v>
      </c>
      <c r="C36" s="96"/>
      <c r="D36" s="96"/>
      <c r="E36" s="96"/>
      <c r="F36" s="96"/>
      <c r="G36" s="96"/>
      <c r="H36" s="96"/>
      <c r="I36" s="96"/>
      <c r="J36" s="96"/>
      <c r="K36" s="96"/>
      <c r="L36" s="96"/>
      <c r="M36" s="96"/>
      <c r="N36" s="96"/>
      <c r="O36" s="96"/>
      <c r="P36" s="96"/>
      <c r="Q36" s="96"/>
      <c r="R36" s="96"/>
      <c r="S36" s="96"/>
      <c r="T36" s="96"/>
      <c r="U36" s="95"/>
    </row>
    <row r="37" spans="2:21" ht="34.5" customHeight="1">
      <c r="B37" s="94" t="s">
        <v>166</v>
      </c>
      <c r="C37" s="96"/>
      <c r="D37" s="96"/>
      <c r="E37" s="96"/>
      <c r="F37" s="96"/>
      <c r="G37" s="96"/>
      <c r="H37" s="96"/>
      <c r="I37" s="96"/>
      <c r="J37" s="96"/>
      <c r="K37" s="96"/>
      <c r="L37" s="96"/>
      <c r="M37" s="96"/>
      <c r="N37" s="96"/>
      <c r="O37" s="96"/>
      <c r="P37" s="96"/>
      <c r="Q37" s="96"/>
      <c r="R37" s="96"/>
      <c r="S37" s="96"/>
      <c r="T37" s="96"/>
      <c r="U37" s="95"/>
    </row>
    <row r="38" spans="2:21" ht="34.5" customHeight="1">
      <c r="B38" s="94" t="s">
        <v>167</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168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109375" style="1" customWidth="1"/>
    <col min="9" max="9" width="7.33203125" style="1" customWidth="1"/>
    <col min="10" max="10" width="8.77734375" style="1" customWidth="1"/>
    <col min="11" max="11" width="18.44140625" style="1" customWidth="1"/>
    <col min="12" max="12" width="8.6640625" style="1" customWidth="1"/>
    <col min="13" max="13" width="6.77734375" style="1" customWidth="1"/>
    <col min="14" max="14" width="9.21875" style="1" customWidth="1"/>
    <col min="15" max="15" width="26.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169</v>
      </c>
      <c r="D4" s="15" t="s">
        <v>170</v>
      </c>
      <c r="E4" s="15"/>
      <c r="F4" s="15"/>
      <c r="G4" s="15"/>
      <c r="H4" s="15"/>
      <c r="I4" s="16"/>
      <c r="J4" s="17" t="s">
        <v>6</v>
      </c>
      <c r="K4" s="18" t="s">
        <v>7</v>
      </c>
      <c r="L4" s="19" t="s">
        <v>8</v>
      </c>
      <c r="M4" s="19"/>
      <c r="N4" s="19"/>
      <c r="O4" s="19"/>
      <c r="P4" s="17" t="s">
        <v>9</v>
      </c>
      <c r="Q4" s="19" t="s">
        <v>171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49.8" customHeight="1" thickBot="1">
      <c r="B6" s="24" t="s">
        <v>14</v>
      </c>
      <c r="C6" s="25" t="s">
        <v>80</v>
      </c>
      <c r="D6" s="25"/>
      <c r="E6" s="25"/>
      <c r="F6" s="25"/>
      <c r="G6" s="25"/>
      <c r="H6" s="26"/>
      <c r="I6" s="26"/>
      <c r="J6" s="26" t="s">
        <v>16</v>
      </c>
      <c r="K6" s="25" t="s">
        <v>123</v>
      </c>
      <c r="L6" s="25"/>
      <c r="M6" s="25"/>
      <c r="N6" s="27"/>
      <c r="O6" s="28" t="s">
        <v>18</v>
      </c>
      <c r="P6" s="25" t="s">
        <v>172</v>
      </c>
      <c r="Q6" s="25"/>
      <c r="R6" s="29"/>
      <c r="S6" s="28" t="s">
        <v>20</v>
      </c>
      <c r="T6" s="25" t="s">
        <v>173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174</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IF(ISERR(T11/S11*100),"N/A",T11/S11*100)</f>
        <v>N/A</v>
      </c>
    </row>
    <row r="12" spans="1:34" ht="75" customHeight="1" thickTop="1">
      <c r="A12" s="56"/>
      <c r="B12" s="57" t="s">
        <v>46</v>
      </c>
      <c r="C12" s="58" t="s">
        <v>175</v>
      </c>
      <c r="D12" s="58"/>
      <c r="E12" s="58"/>
      <c r="F12" s="58"/>
      <c r="G12" s="58"/>
      <c r="H12" s="58"/>
      <c r="I12" s="58" t="s">
        <v>176</v>
      </c>
      <c r="J12" s="58"/>
      <c r="K12" s="58"/>
      <c r="L12" s="58" t="s">
        <v>177</v>
      </c>
      <c r="M12" s="58"/>
      <c r="N12" s="58"/>
      <c r="O12" s="58"/>
      <c r="P12" s="59" t="s">
        <v>40</v>
      </c>
      <c r="Q12" s="59" t="s">
        <v>41</v>
      </c>
      <c r="R12" s="59">
        <v>74.290000000000006</v>
      </c>
      <c r="S12" s="59" t="s">
        <v>42</v>
      </c>
      <c r="T12" s="59" t="s">
        <v>42</v>
      </c>
      <c r="U12" s="60" t="str">
        <f>IF(ISERR((S12-T12)*100/S12+100),"N/A",(S12-T12)*100/S12+100)</f>
        <v>N/A</v>
      </c>
    </row>
    <row r="13" spans="1:34" ht="75" customHeight="1" thickBot="1">
      <c r="A13" s="56"/>
      <c r="B13" s="61" t="s">
        <v>43</v>
      </c>
      <c r="C13" s="62" t="s">
        <v>43</v>
      </c>
      <c r="D13" s="62"/>
      <c r="E13" s="62"/>
      <c r="F13" s="62"/>
      <c r="G13" s="62"/>
      <c r="H13" s="62"/>
      <c r="I13" s="62" t="s">
        <v>178</v>
      </c>
      <c r="J13" s="62"/>
      <c r="K13" s="62"/>
      <c r="L13" s="62" t="s">
        <v>179</v>
      </c>
      <c r="M13" s="62"/>
      <c r="N13" s="62"/>
      <c r="O13" s="62"/>
      <c r="P13" s="63" t="s">
        <v>40</v>
      </c>
      <c r="Q13" s="63" t="s">
        <v>41</v>
      </c>
      <c r="R13" s="63">
        <v>-5.03</v>
      </c>
      <c r="S13" s="63" t="s">
        <v>42</v>
      </c>
      <c r="T13" s="63" t="s">
        <v>42</v>
      </c>
      <c r="U13" s="65" t="str">
        <f t="shared" ref="U13:U21" si="0">IF(ISERR(T13/S13*100),"N/A",T13/S13*100)</f>
        <v>N/A</v>
      </c>
    </row>
    <row r="14" spans="1:34" ht="75" customHeight="1" thickTop="1">
      <c r="A14" s="56"/>
      <c r="B14" s="57" t="s">
        <v>51</v>
      </c>
      <c r="C14" s="58" t="s">
        <v>180</v>
      </c>
      <c r="D14" s="58"/>
      <c r="E14" s="58"/>
      <c r="F14" s="58"/>
      <c r="G14" s="58"/>
      <c r="H14" s="58"/>
      <c r="I14" s="58" t="s">
        <v>181</v>
      </c>
      <c r="J14" s="58"/>
      <c r="K14" s="58"/>
      <c r="L14" s="58" t="s">
        <v>182</v>
      </c>
      <c r="M14" s="58"/>
      <c r="N14" s="58"/>
      <c r="O14" s="58"/>
      <c r="P14" s="59" t="s">
        <v>40</v>
      </c>
      <c r="Q14" s="59" t="s">
        <v>152</v>
      </c>
      <c r="R14" s="59">
        <v>2.64</v>
      </c>
      <c r="S14" s="59" t="s">
        <v>42</v>
      </c>
      <c r="T14" s="59" t="s">
        <v>42</v>
      </c>
      <c r="U14" s="60" t="str">
        <f t="shared" si="0"/>
        <v>N/A</v>
      </c>
    </row>
    <row r="15" spans="1:34" ht="75" customHeight="1">
      <c r="A15" s="56"/>
      <c r="B15" s="61" t="s">
        <v>43</v>
      </c>
      <c r="C15" s="62" t="s">
        <v>183</v>
      </c>
      <c r="D15" s="62"/>
      <c r="E15" s="62"/>
      <c r="F15" s="62"/>
      <c r="G15" s="62"/>
      <c r="H15" s="62"/>
      <c r="I15" s="62" t="s">
        <v>184</v>
      </c>
      <c r="J15" s="62"/>
      <c r="K15" s="62"/>
      <c r="L15" s="62" t="s">
        <v>185</v>
      </c>
      <c r="M15" s="62"/>
      <c r="N15" s="62"/>
      <c r="O15" s="62"/>
      <c r="P15" s="63" t="s">
        <v>40</v>
      </c>
      <c r="Q15" s="63" t="s">
        <v>152</v>
      </c>
      <c r="R15" s="63">
        <v>17.98</v>
      </c>
      <c r="S15" s="63" t="s">
        <v>42</v>
      </c>
      <c r="T15" s="63" t="s">
        <v>42</v>
      </c>
      <c r="U15" s="65" t="str">
        <f t="shared" si="0"/>
        <v>N/A</v>
      </c>
    </row>
    <row r="16" spans="1:34" ht="75" customHeight="1">
      <c r="A16" s="56"/>
      <c r="B16" s="61" t="s">
        <v>43</v>
      </c>
      <c r="C16" s="62" t="s">
        <v>186</v>
      </c>
      <c r="D16" s="62"/>
      <c r="E16" s="62"/>
      <c r="F16" s="62"/>
      <c r="G16" s="62"/>
      <c r="H16" s="62"/>
      <c r="I16" s="62" t="s">
        <v>187</v>
      </c>
      <c r="J16" s="62"/>
      <c r="K16" s="62"/>
      <c r="L16" s="62" t="s">
        <v>188</v>
      </c>
      <c r="M16" s="62"/>
      <c r="N16" s="62"/>
      <c r="O16" s="62"/>
      <c r="P16" s="63" t="s">
        <v>40</v>
      </c>
      <c r="Q16" s="63" t="s">
        <v>152</v>
      </c>
      <c r="R16" s="63">
        <v>-13.04</v>
      </c>
      <c r="S16" s="63" t="s">
        <v>42</v>
      </c>
      <c r="T16" s="63" t="s">
        <v>42</v>
      </c>
      <c r="U16" s="65" t="str">
        <f t="shared" si="0"/>
        <v>N/A</v>
      </c>
    </row>
    <row r="17" spans="1:22" ht="75" customHeight="1" thickBot="1">
      <c r="A17" s="56"/>
      <c r="B17" s="61" t="s">
        <v>43</v>
      </c>
      <c r="C17" s="62" t="s">
        <v>189</v>
      </c>
      <c r="D17" s="62"/>
      <c r="E17" s="62"/>
      <c r="F17" s="62"/>
      <c r="G17" s="62"/>
      <c r="H17" s="62"/>
      <c r="I17" s="62" t="s">
        <v>190</v>
      </c>
      <c r="J17" s="62"/>
      <c r="K17" s="62"/>
      <c r="L17" s="62" t="s">
        <v>191</v>
      </c>
      <c r="M17" s="62"/>
      <c r="N17" s="62"/>
      <c r="O17" s="62"/>
      <c r="P17" s="63" t="s">
        <v>40</v>
      </c>
      <c r="Q17" s="63" t="s">
        <v>152</v>
      </c>
      <c r="R17" s="63">
        <v>0</v>
      </c>
      <c r="S17" s="63" t="s">
        <v>42</v>
      </c>
      <c r="T17" s="63" t="s">
        <v>42</v>
      </c>
      <c r="U17" s="65" t="str">
        <f t="shared" si="0"/>
        <v>N/A</v>
      </c>
    </row>
    <row r="18" spans="1:22" ht="75" customHeight="1" thickTop="1">
      <c r="A18" s="56"/>
      <c r="B18" s="57" t="s">
        <v>56</v>
      </c>
      <c r="C18" s="58" t="s">
        <v>192</v>
      </c>
      <c r="D18" s="58"/>
      <c r="E18" s="58"/>
      <c r="F18" s="58"/>
      <c r="G18" s="58"/>
      <c r="H18" s="58"/>
      <c r="I18" s="58" t="s">
        <v>193</v>
      </c>
      <c r="J18" s="58"/>
      <c r="K18" s="58"/>
      <c r="L18" s="58" t="s">
        <v>194</v>
      </c>
      <c r="M18" s="58"/>
      <c r="N18" s="58"/>
      <c r="O18" s="58"/>
      <c r="P18" s="59" t="s">
        <v>40</v>
      </c>
      <c r="Q18" s="59" t="s">
        <v>152</v>
      </c>
      <c r="R18" s="59">
        <v>13.99</v>
      </c>
      <c r="S18" s="59" t="s">
        <v>42</v>
      </c>
      <c r="T18" s="59" t="s">
        <v>42</v>
      </c>
      <c r="U18" s="60" t="str">
        <f t="shared" si="0"/>
        <v>N/A</v>
      </c>
    </row>
    <row r="19" spans="1:22" ht="75" customHeight="1">
      <c r="A19" s="56"/>
      <c r="B19" s="61" t="s">
        <v>43</v>
      </c>
      <c r="C19" s="62" t="s">
        <v>195</v>
      </c>
      <c r="D19" s="62"/>
      <c r="E19" s="62"/>
      <c r="F19" s="62"/>
      <c r="G19" s="62"/>
      <c r="H19" s="62"/>
      <c r="I19" s="62" t="s">
        <v>196</v>
      </c>
      <c r="J19" s="62"/>
      <c r="K19" s="62"/>
      <c r="L19" s="62" t="s">
        <v>197</v>
      </c>
      <c r="M19" s="62"/>
      <c r="N19" s="62"/>
      <c r="O19" s="62"/>
      <c r="P19" s="63" t="s">
        <v>40</v>
      </c>
      <c r="Q19" s="63" t="s">
        <v>148</v>
      </c>
      <c r="R19" s="63">
        <v>0.78</v>
      </c>
      <c r="S19" s="63" t="s">
        <v>42</v>
      </c>
      <c r="T19" s="63" t="s">
        <v>42</v>
      </c>
      <c r="U19" s="65" t="str">
        <f t="shared" si="0"/>
        <v>N/A</v>
      </c>
    </row>
    <row r="20" spans="1:22" ht="75" customHeight="1">
      <c r="A20" s="56"/>
      <c r="B20" s="61" t="s">
        <v>43</v>
      </c>
      <c r="C20" s="62" t="s">
        <v>198</v>
      </c>
      <c r="D20" s="62"/>
      <c r="E20" s="62"/>
      <c r="F20" s="62"/>
      <c r="G20" s="62"/>
      <c r="H20" s="62"/>
      <c r="I20" s="62" t="s">
        <v>199</v>
      </c>
      <c r="J20" s="62"/>
      <c r="K20" s="62"/>
      <c r="L20" s="62" t="s">
        <v>200</v>
      </c>
      <c r="M20" s="62"/>
      <c r="N20" s="62"/>
      <c r="O20" s="62"/>
      <c r="P20" s="63" t="s">
        <v>40</v>
      </c>
      <c r="Q20" s="63" t="s">
        <v>152</v>
      </c>
      <c r="R20" s="63">
        <v>-43.33</v>
      </c>
      <c r="S20" s="63" t="s">
        <v>42</v>
      </c>
      <c r="T20" s="63" t="s">
        <v>42</v>
      </c>
      <c r="U20" s="65" t="str">
        <f t="shared" si="0"/>
        <v>N/A</v>
      </c>
    </row>
    <row r="21" spans="1:22" ht="75" customHeight="1" thickBot="1">
      <c r="A21" s="56"/>
      <c r="B21" s="61" t="s">
        <v>43</v>
      </c>
      <c r="C21" s="62" t="s">
        <v>201</v>
      </c>
      <c r="D21" s="62"/>
      <c r="E21" s="62"/>
      <c r="F21" s="62"/>
      <c r="G21" s="62"/>
      <c r="H21" s="62"/>
      <c r="I21" s="62" t="s">
        <v>202</v>
      </c>
      <c r="J21" s="62"/>
      <c r="K21" s="62"/>
      <c r="L21" s="62" t="s">
        <v>203</v>
      </c>
      <c r="M21" s="62"/>
      <c r="N21" s="62"/>
      <c r="O21" s="62"/>
      <c r="P21" s="63" t="s">
        <v>40</v>
      </c>
      <c r="Q21" s="63" t="s">
        <v>152</v>
      </c>
      <c r="R21" s="63">
        <v>-61.29</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20.55" customHeight="1">
      <c r="B30" s="94" t="s">
        <v>204</v>
      </c>
      <c r="C30" s="96"/>
      <c r="D30" s="96"/>
      <c r="E30" s="96"/>
      <c r="F30" s="96"/>
      <c r="G30" s="96"/>
      <c r="H30" s="96"/>
      <c r="I30" s="96"/>
      <c r="J30" s="96"/>
      <c r="K30" s="96"/>
      <c r="L30" s="96"/>
      <c r="M30" s="96"/>
      <c r="N30" s="96"/>
      <c r="O30" s="96"/>
      <c r="P30" s="96"/>
      <c r="Q30" s="96"/>
      <c r="R30" s="96"/>
      <c r="S30" s="96"/>
      <c r="T30" s="96"/>
      <c r="U30" s="95"/>
    </row>
    <row r="31" spans="1:22" ht="25.05" customHeight="1">
      <c r="B31" s="94" t="s">
        <v>205</v>
      </c>
      <c r="C31" s="96"/>
      <c r="D31" s="96"/>
      <c r="E31" s="96"/>
      <c r="F31" s="96"/>
      <c r="G31" s="96"/>
      <c r="H31" s="96"/>
      <c r="I31" s="96"/>
      <c r="J31" s="96"/>
      <c r="K31" s="96"/>
      <c r="L31" s="96"/>
      <c r="M31" s="96"/>
      <c r="N31" s="96"/>
      <c r="O31" s="96"/>
      <c r="P31" s="96"/>
      <c r="Q31" s="96"/>
      <c r="R31" s="96"/>
      <c r="S31" s="96"/>
      <c r="T31" s="96"/>
      <c r="U31" s="95"/>
    </row>
    <row r="32" spans="1:22" ht="17.25" customHeight="1">
      <c r="B32" s="94" t="s">
        <v>206</v>
      </c>
      <c r="C32" s="96"/>
      <c r="D32" s="96"/>
      <c r="E32" s="96"/>
      <c r="F32" s="96"/>
      <c r="G32" s="96"/>
      <c r="H32" s="96"/>
      <c r="I32" s="96"/>
      <c r="J32" s="96"/>
      <c r="K32" s="96"/>
      <c r="L32" s="96"/>
      <c r="M32" s="96"/>
      <c r="N32" s="96"/>
      <c r="O32" s="96"/>
      <c r="P32" s="96"/>
      <c r="Q32" s="96"/>
      <c r="R32" s="96"/>
      <c r="S32" s="96"/>
      <c r="T32" s="96"/>
      <c r="U32" s="95"/>
    </row>
    <row r="33" spans="2:21" ht="34.5" customHeight="1">
      <c r="B33" s="94" t="s">
        <v>207</v>
      </c>
      <c r="C33" s="96"/>
      <c r="D33" s="96"/>
      <c r="E33" s="96"/>
      <c r="F33" s="96"/>
      <c r="G33" s="96"/>
      <c r="H33" s="96"/>
      <c r="I33" s="96"/>
      <c r="J33" s="96"/>
      <c r="K33" s="96"/>
      <c r="L33" s="96"/>
      <c r="M33" s="96"/>
      <c r="N33" s="96"/>
      <c r="O33" s="96"/>
      <c r="P33" s="96"/>
      <c r="Q33" s="96"/>
      <c r="R33" s="96"/>
      <c r="S33" s="96"/>
      <c r="T33" s="96"/>
      <c r="U33" s="95"/>
    </row>
    <row r="34" spans="2:21" ht="34.5" customHeight="1">
      <c r="B34" s="94" t="s">
        <v>208</v>
      </c>
      <c r="C34" s="96"/>
      <c r="D34" s="96"/>
      <c r="E34" s="96"/>
      <c r="F34" s="96"/>
      <c r="G34" s="96"/>
      <c r="H34" s="96"/>
      <c r="I34" s="96"/>
      <c r="J34" s="96"/>
      <c r="K34" s="96"/>
      <c r="L34" s="96"/>
      <c r="M34" s="96"/>
      <c r="N34" s="96"/>
      <c r="O34" s="96"/>
      <c r="P34" s="96"/>
      <c r="Q34" s="96"/>
      <c r="R34" s="96"/>
      <c r="S34" s="96"/>
      <c r="T34" s="96"/>
      <c r="U34" s="95"/>
    </row>
    <row r="35" spans="2:21" ht="34.5" customHeight="1">
      <c r="B35" s="94" t="s">
        <v>209</v>
      </c>
      <c r="C35" s="96"/>
      <c r="D35" s="96"/>
      <c r="E35" s="96"/>
      <c r="F35" s="96"/>
      <c r="G35" s="96"/>
      <c r="H35" s="96"/>
      <c r="I35" s="96"/>
      <c r="J35" s="96"/>
      <c r="K35" s="96"/>
      <c r="L35" s="96"/>
      <c r="M35" s="96"/>
      <c r="N35" s="96"/>
      <c r="O35" s="96"/>
      <c r="P35" s="96"/>
      <c r="Q35" s="96"/>
      <c r="R35" s="96"/>
      <c r="S35" s="96"/>
      <c r="T35" s="96"/>
      <c r="U35" s="95"/>
    </row>
    <row r="36" spans="2:21" ht="33.75" customHeight="1">
      <c r="B36" s="94" t="s">
        <v>210</v>
      </c>
      <c r="C36" s="96"/>
      <c r="D36" s="96"/>
      <c r="E36" s="96"/>
      <c r="F36" s="96"/>
      <c r="G36" s="96"/>
      <c r="H36" s="96"/>
      <c r="I36" s="96"/>
      <c r="J36" s="96"/>
      <c r="K36" s="96"/>
      <c r="L36" s="96"/>
      <c r="M36" s="96"/>
      <c r="N36" s="96"/>
      <c r="O36" s="96"/>
      <c r="P36" s="96"/>
      <c r="Q36" s="96"/>
      <c r="R36" s="96"/>
      <c r="S36" s="96"/>
      <c r="T36" s="96"/>
      <c r="U36" s="95"/>
    </row>
    <row r="37" spans="2:21" ht="19.2" customHeight="1">
      <c r="B37" s="94" t="s">
        <v>211</v>
      </c>
      <c r="C37" s="96"/>
      <c r="D37" s="96"/>
      <c r="E37" s="96"/>
      <c r="F37" s="96"/>
      <c r="G37" s="96"/>
      <c r="H37" s="96"/>
      <c r="I37" s="96"/>
      <c r="J37" s="96"/>
      <c r="K37" s="96"/>
      <c r="L37" s="96"/>
      <c r="M37" s="96"/>
      <c r="N37" s="96"/>
      <c r="O37" s="96"/>
      <c r="P37" s="96"/>
      <c r="Q37" s="96"/>
      <c r="R37" s="96"/>
      <c r="S37" s="96"/>
      <c r="T37" s="96"/>
      <c r="U37" s="95"/>
    </row>
    <row r="38" spans="2:21" ht="34.5" customHeight="1">
      <c r="B38" s="94" t="s">
        <v>212</v>
      </c>
      <c r="C38" s="96"/>
      <c r="D38" s="96"/>
      <c r="E38" s="96"/>
      <c r="F38" s="96"/>
      <c r="G38" s="96"/>
      <c r="H38" s="96"/>
      <c r="I38" s="96"/>
      <c r="J38" s="96"/>
      <c r="K38" s="96"/>
      <c r="L38" s="96"/>
      <c r="M38" s="96"/>
      <c r="N38" s="96"/>
      <c r="O38" s="96"/>
      <c r="P38" s="96"/>
      <c r="Q38" s="96"/>
      <c r="R38" s="96"/>
      <c r="S38" s="96"/>
      <c r="T38" s="96"/>
      <c r="U38" s="95"/>
    </row>
    <row r="39" spans="2:21" ht="34.5" customHeight="1" thickBot="1">
      <c r="B39" s="97" t="s">
        <v>213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77734375" style="1" customWidth="1"/>
    <col min="9" max="9" width="7.33203125" style="1" customWidth="1"/>
    <col min="10" max="10" width="8.77734375" style="1" customWidth="1"/>
    <col min="11" max="11" width="25.88671875" style="1" customWidth="1"/>
    <col min="12" max="12" width="8.6640625" style="1" customWidth="1"/>
    <col min="13" max="13" width="6.77734375" style="1" customWidth="1"/>
    <col min="14" max="14" width="9.21875" style="1" customWidth="1"/>
    <col min="15" max="15" width="26.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214</v>
      </c>
      <c r="D4" s="15" t="s">
        <v>215</v>
      </c>
      <c r="E4" s="15"/>
      <c r="F4" s="15"/>
      <c r="G4" s="15"/>
      <c r="H4" s="15"/>
      <c r="I4" s="16"/>
      <c r="J4" s="17" t="s">
        <v>6</v>
      </c>
      <c r="K4" s="18" t="s">
        <v>7</v>
      </c>
      <c r="L4" s="19" t="s">
        <v>8</v>
      </c>
      <c r="M4" s="19"/>
      <c r="N4" s="19"/>
      <c r="O4" s="19"/>
      <c r="P4" s="17" t="s">
        <v>9</v>
      </c>
      <c r="Q4" s="19" t="s">
        <v>216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217</v>
      </c>
      <c r="L6" s="25"/>
      <c r="M6" s="25"/>
      <c r="N6" s="27"/>
      <c r="O6" s="28" t="s">
        <v>18</v>
      </c>
      <c r="P6" s="25" t="s">
        <v>218</v>
      </c>
      <c r="Q6" s="25"/>
      <c r="R6" s="29"/>
      <c r="S6" s="28" t="s">
        <v>20</v>
      </c>
      <c r="T6" s="25" t="s">
        <v>219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5" customHeight="1" thickTop="1">
      <c r="A11" s="56"/>
      <c r="B11" s="57" t="s">
        <v>36</v>
      </c>
      <c r="C11" s="58" t="s">
        <v>220</v>
      </c>
      <c r="D11" s="58"/>
      <c r="E11" s="58"/>
      <c r="F11" s="58"/>
      <c r="G11" s="58"/>
      <c r="H11" s="58"/>
      <c r="I11" s="58" t="s">
        <v>221</v>
      </c>
      <c r="J11" s="58"/>
      <c r="K11" s="58"/>
      <c r="L11" s="58" t="s">
        <v>222</v>
      </c>
      <c r="M11" s="58"/>
      <c r="N11" s="58"/>
      <c r="O11" s="58"/>
      <c r="P11" s="59" t="s">
        <v>223</v>
      </c>
      <c r="Q11" s="59" t="s">
        <v>41</v>
      </c>
      <c r="R11" s="59">
        <v>56.83</v>
      </c>
      <c r="S11" s="59" t="s">
        <v>42</v>
      </c>
      <c r="T11" s="59" t="s">
        <v>42</v>
      </c>
      <c r="U11" s="60" t="str">
        <f t="shared" ref="U11:U33" si="0">IF(ISERR(T11/S11*100),"N/A",T11/S11*100)</f>
        <v>N/A</v>
      </c>
    </row>
    <row r="12" spans="1:34" ht="75" customHeight="1" thickBot="1">
      <c r="A12" s="56"/>
      <c r="B12" s="61" t="s">
        <v>43</v>
      </c>
      <c r="C12" s="62" t="s">
        <v>43</v>
      </c>
      <c r="D12" s="62"/>
      <c r="E12" s="62"/>
      <c r="F12" s="62"/>
      <c r="G12" s="62"/>
      <c r="H12" s="62"/>
      <c r="I12" s="62" t="s">
        <v>224</v>
      </c>
      <c r="J12" s="62"/>
      <c r="K12" s="62"/>
      <c r="L12" s="62" t="s">
        <v>225</v>
      </c>
      <c r="M12" s="62"/>
      <c r="N12" s="62"/>
      <c r="O12" s="62"/>
      <c r="P12" s="63" t="s">
        <v>40</v>
      </c>
      <c r="Q12" s="63" t="s">
        <v>41</v>
      </c>
      <c r="R12" s="63">
        <v>104.04</v>
      </c>
      <c r="S12" s="63" t="s">
        <v>42</v>
      </c>
      <c r="T12" s="63" t="s">
        <v>42</v>
      </c>
      <c r="U12" s="65" t="str">
        <f t="shared" si="0"/>
        <v>N/A</v>
      </c>
    </row>
    <row r="13" spans="1:34" ht="164.4" customHeight="1" thickTop="1">
      <c r="A13" s="56"/>
      <c r="B13" s="57" t="s">
        <v>46</v>
      </c>
      <c r="C13" s="58" t="s">
        <v>226</v>
      </c>
      <c r="D13" s="58"/>
      <c r="E13" s="58"/>
      <c r="F13" s="58"/>
      <c r="G13" s="58"/>
      <c r="H13" s="58"/>
      <c r="I13" s="58" t="s">
        <v>227</v>
      </c>
      <c r="J13" s="58"/>
      <c r="K13" s="58"/>
      <c r="L13" s="58" t="s">
        <v>228</v>
      </c>
      <c r="M13" s="58"/>
      <c r="N13" s="58"/>
      <c r="O13" s="58"/>
      <c r="P13" s="59" t="s">
        <v>40</v>
      </c>
      <c r="Q13" s="59" t="s">
        <v>41</v>
      </c>
      <c r="R13" s="59">
        <v>69.63</v>
      </c>
      <c r="S13" s="59" t="s">
        <v>42</v>
      </c>
      <c r="T13" s="59" t="s">
        <v>42</v>
      </c>
      <c r="U13" s="60" t="str">
        <f t="shared" si="0"/>
        <v>N/A</v>
      </c>
    </row>
    <row r="14" spans="1:34" ht="114.6" customHeight="1">
      <c r="A14" s="56"/>
      <c r="B14" s="61" t="s">
        <v>43</v>
      </c>
      <c r="C14" s="62" t="s">
        <v>43</v>
      </c>
      <c r="D14" s="62"/>
      <c r="E14" s="62"/>
      <c r="F14" s="62"/>
      <c r="G14" s="62"/>
      <c r="H14" s="62"/>
      <c r="I14" s="62" t="s">
        <v>229</v>
      </c>
      <c r="J14" s="62"/>
      <c r="K14" s="62"/>
      <c r="L14" s="62" t="s">
        <v>230</v>
      </c>
      <c r="M14" s="62"/>
      <c r="N14" s="62"/>
      <c r="O14" s="62"/>
      <c r="P14" s="63" t="s">
        <v>40</v>
      </c>
      <c r="Q14" s="63" t="s">
        <v>41</v>
      </c>
      <c r="R14" s="63">
        <v>41.21</v>
      </c>
      <c r="S14" s="63" t="s">
        <v>42</v>
      </c>
      <c r="T14" s="63" t="s">
        <v>42</v>
      </c>
      <c r="U14" s="65" t="str">
        <f t="shared" si="0"/>
        <v>N/A</v>
      </c>
    </row>
    <row r="15" spans="1:34" ht="102" customHeight="1" thickBot="1">
      <c r="A15" s="56"/>
      <c r="B15" s="61" t="s">
        <v>43</v>
      </c>
      <c r="C15" s="62" t="s">
        <v>43</v>
      </c>
      <c r="D15" s="62"/>
      <c r="E15" s="62"/>
      <c r="F15" s="62"/>
      <c r="G15" s="62"/>
      <c r="H15" s="62"/>
      <c r="I15" s="62" t="s">
        <v>231</v>
      </c>
      <c r="J15" s="62"/>
      <c r="K15" s="62"/>
      <c r="L15" s="62" t="s">
        <v>232</v>
      </c>
      <c r="M15" s="62"/>
      <c r="N15" s="62"/>
      <c r="O15" s="62"/>
      <c r="P15" s="63" t="s">
        <v>40</v>
      </c>
      <c r="Q15" s="63" t="s">
        <v>41</v>
      </c>
      <c r="R15" s="63">
        <v>100</v>
      </c>
      <c r="S15" s="63" t="s">
        <v>42</v>
      </c>
      <c r="T15" s="63" t="s">
        <v>42</v>
      </c>
      <c r="U15" s="65" t="str">
        <f t="shared" si="0"/>
        <v>N/A</v>
      </c>
    </row>
    <row r="16" spans="1:34" ht="75" customHeight="1" thickTop="1">
      <c r="A16" s="56"/>
      <c r="B16" s="57" t="s">
        <v>51</v>
      </c>
      <c r="C16" s="58" t="s">
        <v>233</v>
      </c>
      <c r="D16" s="58"/>
      <c r="E16" s="58"/>
      <c r="F16" s="58"/>
      <c r="G16" s="58"/>
      <c r="H16" s="58"/>
      <c r="I16" s="58" t="s">
        <v>234</v>
      </c>
      <c r="J16" s="58"/>
      <c r="K16" s="58"/>
      <c r="L16" s="58" t="s">
        <v>235</v>
      </c>
      <c r="M16" s="58"/>
      <c r="N16" s="58"/>
      <c r="O16" s="58"/>
      <c r="P16" s="59" t="s">
        <v>40</v>
      </c>
      <c r="Q16" s="59" t="s">
        <v>55</v>
      </c>
      <c r="R16" s="59">
        <v>100</v>
      </c>
      <c r="S16" s="59">
        <v>25</v>
      </c>
      <c r="T16" s="59">
        <v>22.75</v>
      </c>
      <c r="U16" s="60">
        <f t="shared" si="0"/>
        <v>91</v>
      </c>
    </row>
    <row r="17" spans="1:21" ht="75" customHeight="1">
      <c r="A17" s="56"/>
      <c r="B17" s="61" t="s">
        <v>43</v>
      </c>
      <c r="C17" s="62" t="s">
        <v>236</v>
      </c>
      <c r="D17" s="62"/>
      <c r="E17" s="62"/>
      <c r="F17" s="62"/>
      <c r="G17" s="62"/>
      <c r="H17" s="62"/>
      <c r="I17" s="62" t="s">
        <v>237</v>
      </c>
      <c r="J17" s="62"/>
      <c r="K17" s="62"/>
      <c r="L17" s="62" t="s">
        <v>238</v>
      </c>
      <c r="M17" s="62"/>
      <c r="N17" s="62"/>
      <c r="O17" s="62"/>
      <c r="P17" s="63" t="s">
        <v>40</v>
      </c>
      <c r="Q17" s="63" t="s">
        <v>60</v>
      </c>
      <c r="R17" s="63">
        <v>10</v>
      </c>
      <c r="S17" s="63">
        <v>2</v>
      </c>
      <c r="T17" s="63">
        <v>2</v>
      </c>
      <c r="U17" s="65">
        <f t="shared" si="0"/>
        <v>100</v>
      </c>
    </row>
    <row r="18" spans="1:21" ht="75" customHeight="1">
      <c r="A18" s="56"/>
      <c r="B18" s="61" t="s">
        <v>43</v>
      </c>
      <c r="C18" s="62" t="s">
        <v>239</v>
      </c>
      <c r="D18" s="62"/>
      <c r="E18" s="62"/>
      <c r="F18" s="62"/>
      <c r="G18" s="62"/>
      <c r="H18" s="62"/>
      <c r="I18" s="62" t="s">
        <v>240</v>
      </c>
      <c r="J18" s="62"/>
      <c r="K18" s="62"/>
      <c r="L18" s="62" t="s">
        <v>241</v>
      </c>
      <c r="M18" s="62"/>
      <c r="N18" s="62"/>
      <c r="O18" s="62"/>
      <c r="P18" s="63" t="s">
        <v>40</v>
      </c>
      <c r="Q18" s="63" t="s">
        <v>148</v>
      </c>
      <c r="R18" s="63">
        <v>100</v>
      </c>
      <c r="S18" s="63" t="s">
        <v>42</v>
      </c>
      <c r="T18" s="63" t="s">
        <v>42</v>
      </c>
      <c r="U18" s="65" t="str">
        <f t="shared" si="0"/>
        <v>N/A</v>
      </c>
    </row>
    <row r="19" spans="1:21" ht="75" customHeight="1">
      <c r="A19" s="56"/>
      <c r="B19" s="61" t="s">
        <v>43</v>
      </c>
      <c r="C19" s="62" t="s">
        <v>242</v>
      </c>
      <c r="D19" s="62"/>
      <c r="E19" s="62"/>
      <c r="F19" s="62"/>
      <c r="G19" s="62"/>
      <c r="H19" s="62"/>
      <c r="I19" s="62" t="s">
        <v>243</v>
      </c>
      <c r="J19" s="62"/>
      <c r="K19" s="62"/>
      <c r="L19" s="62" t="s">
        <v>244</v>
      </c>
      <c r="M19" s="62"/>
      <c r="N19" s="62"/>
      <c r="O19" s="62"/>
      <c r="P19" s="63" t="s">
        <v>40</v>
      </c>
      <c r="Q19" s="63" t="s">
        <v>60</v>
      </c>
      <c r="R19" s="63">
        <v>100</v>
      </c>
      <c r="S19" s="63">
        <v>0</v>
      </c>
      <c r="T19" s="63">
        <v>0</v>
      </c>
      <c r="U19" s="65" t="str">
        <f t="shared" si="0"/>
        <v>N/A</v>
      </c>
    </row>
    <row r="20" spans="1:21" ht="75" customHeight="1">
      <c r="A20" s="56"/>
      <c r="B20" s="61" t="s">
        <v>43</v>
      </c>
      <c r="C20" s="62" t="s">
        <v>245</v>
      </c>
      <c r="D20" s="62"/>
      <c r="E20" s="62"/>
      <c r="F20" s="62"/>
      <c r="G20" s="62"/>
      <c r="H20" s="62"/>
      <c r="I20" s="62" t="s">
        <v>246</v>
      </c>
      <c r="J20" s="62"/>
      <c r="K20" s="62"/>
      <c r="L20" s="62" t="s">
        <v>247</v>
      </c>
      <c r="M20" s="62"/>
      <c r="N20" s="62"/>
      <c r="O20" s="62"/>
      <c r="P20" s="63" t="s">
        <v>40</v>
      </c>
      <c r="Q20" s="63" t="s">
        <v>135</v>
      </c>
      <c r="R20" s="63">
        <v>61.04</v>
      </c>
      <c r="S20" s="63" t="s">
        <v>42</v>
      </c>
      <c r="T20" s="63" t="s">
        <v>42</v>
      </c>
      <c r="U20" s="65" t="str">
        <f t="shared" si="0"/>
        <v>N/A</v>
      </c>
    </row>
    <row r="21" spans="1:21" ht="75" customHeight="1">
      <c r="A21" s="56"/>
      <c r="B21" s="61" t="s">
        <v>43</v>
      </c>
      <c r="C21" s="62" t="s">
        <v>248</v>
      </c>
      <c r="D21" s="62"/>
      <c r="E21" s="62"/>
      <c r="F21" s="62"/>
      <c r="G21" s="62"/>
      <c r="H21" s="62"/>
      <c r="I21" s="62" t="s">
        <v>249</v>
      </c>
      <c r="J21" s="62"/>
      <c r="K21" s="62"/>
      <c r="L21" s="62" t="s">
        <v>250</v>
      </c>
      <c r="M21" s="62"/>
      <c r="N21" s="62"/>
      <c r="O21" s="62"/>
      <c r="P21" s="63" t="s">
        <v>40</v>
      </c>
      <c r="Q21" s="63" t="s">
        <v>135</v>
      </c>
      <c r="R21" s="63">
        <v>65.290000000000006</v>
      </c>
      <c r="S21" s="63" t="s">
        <v>42</v>
      </c>
      <c r="T21" s="63" t="s">
        <v>42</v>
      </c>
      <c r="U21" s="65" t="str">
        <f t="shared" si="0"/>
        <v>N/A</v>
      </c>
    </row>
    <row r="22" spans="1:21" ht="75" customHeight="1">
      <c r="A22" s="56"/>
      <c r="B22" s="61" t="s">
        <v>43</v>
      </c>
      <c r="C22" s="62" t="s">
        <v>251</v>
      </c>
      <c r="D22" s="62"/>
      <c r="E22" s="62"/>
      <c r="F22" s="62"/>
      <c r="G22" s="62"/>
      <c r="H22" s="62"/>
      <c r="I22" s="62" t="s">
        <v>252</v>
      </c>
      <c r="J22" s="62"/>
      <c r="K22" s="62"/>
      <c r="L22" s="62" t="s">
        <v>253</v>
      </c>
      <c r="M22" s="62"/>
      <c r="N22" s="62"/>
      <c r="O22" s="62"/>
      <c r="P22" s="63" t="s">
        <v>254</v>
      </c>
      <c r="Q22" s="63" t="s">
        <v>135</v>
      </c>
      <c r="R22" s="63">
        <v>0.37</v>
      </c>
      <c r="S22" s="63" t="s">
        <v>42</v>
      </c>
      <c r="T22" s="63" t="s">
        <v>42</v>
      </c>
      <c r="U22" s="65" t="str">
        <f t="shared" si="0"/>
        <v>N/A</v>
      </c>
    </row>
    <row r="23" spans="1:21" ht="75" customHeight="1">
      <c r="A23" s="56"/>
      <c r="B23" s="61" t="s">
        <v>43</v>
      </c>
      <c r="C23" s="62" t="s">
        <v>255</v>
      </c>
      <c r="D23" s="62"/>
      <c r="E23" s="62"/>
      <c r="F23" s="62"/>
      <c r="G23" s="62"/>
      <c r="H23" s="62"/>
      <c r="I23" s="62" t="s">
        <v>256</v>
      </c>
      <c r="J23" s="62"/>
      <c r="K23" s="62"/>
      <c r="L23" s="62" t="s">
        <v>257</v>
      </c>
      <c r="M23" s="62"/>
      <c r="N23" s="62"/>
      <c r="O23" s="62"/>
      <c r="P23" s="63" t="s">
        <v>40</v>
      </c>
      <c r="Q23" s="63" t="s">
        <v>148</v>
      </c>
      <c r="R23" s="63">
        <v>100</v>
      </c>
      <c r="S23" s="63" t="s">
        <v>42</v>
      </c>
      <c r="T23" s="63" t="s">
        <v>42</v>
      </c>
      <c r="U23" s="65" t="str">
        <f t="shared" si="0"/>
        <v>N/A</v>
      </c>
    </row>
    <row r="24" spans="1:21" ht="75" customHeight="1" thickBot="1">
      <c r="A24" s="56"/>
      <c r="B24" s="61" t="s">
        <v>43</v>
      </c>
      <c r="C24" s="62" t="s">
        <v>258</v>
      </c>
      <c r="D24" s="62"/>
      <c r="E24" s="62"/>
      <c r="F24" s="62"/>
      <c r="G24" s="62"/>
      <c r="H24" s="62"/>
      <c r="I24" s="62" t="s">
        <v>259</v>
      </c>
      <c r="J24" s="62"/>
      <c r="K24" s="62"/>
      <c r="L24" s="62" t="s">
        <v>260</v>
      </c>
      <c r="M24" s="62"/>
      <c r="N24" s="62"/>
      <c r="O24" s="62"/>
      <c r="P24" s="63" t="s">
        <v>40</v>
      </c>
      <c r="Q24" s="63" t="s">
        <v>60</v>
      </c>
      <c r="R24" s="63">
        <v>100</v>
      </c>
      <c r="S24" s="63">
        <v>0</v>
      </c>
      <c r="T24" s="63">
        <v>0</v>
      </c>
      <c r="U24" s="65" t="str">
        <f t="shared" si="0"/>
        <v>N/A</v>
      </c>
    </row>
    <row r="25" spans="1:21" ht="75" customHeight="1" thickTop="1">
      <c r="A25" s="56"/>
      <c r="B25" s="57" t="s">
        <v>56</v>
      </c>
      <c r="C25" s="58" t="s">
        <v>261</v>
      </c>
      <c r="D25" s="58"/>
      <c r="E25" s="58"/>
      <c r="F25" s="58"/>
      <c r="G25" s="58"/>
      <c r="H25" s="58"/>
      <c r="I25" s="58" t="s">
        <v>262</v>
      </c>
      <c r="J25" s="58"/>
      <c r="K25" s="58"/>
      <c r="L25" s="58" t="s">
        <v>263</v>
      </c>
      <c r="M25" s="58"/>
      <c r="N25" s="58"/>
      <c r="O25" s="58"/>
      <c r="P25" s="59" t="s">
        <v>40</v>
      </c>
      <c r="Q25" s="59" t="s">
        <v>60</v>
      </c>
      <c r="R25" s="59">
        <v>90.91</v>
      </c>
      <c r="S25" s="59">
        <v>0</v>
      </c>
      <c r="T25" s="59">
        <v>0</v>
      </c>
      <c r="U25" s="60" t="str">
        <f t="shared" si="0"/>
        <v>N/A</v>
      </c>
    </row>
    <row r="26" spans="1:21" ht="75" customHeight="1">
      <c r="A26" s="56"/>
      <c r="B26" s="61" t="s">
        <v>43</v>
      </c>
      <c r="C26" s="62" t="s">
        <v>264</v>
      </c>
      <c r="D26" s="62"/>
      <c r="E26" s="62"/>
      <c r="F26" s="62"/>
      <c r="G26" s="62"/>
      <c r="H26" s="62"/>
      <c r="I26" s="62" t="s">
        <v>265</v>
      </c>
      <c r="J26" s="62"/>
      <c r="K26" s="62"/>
      <c r="L26" s="62" t="s">
        <v>266</v>
      </c>
      <c r="M26" s="62"/>
      <c r="N26" s="62"/>
      <c r="O26" s="62"/>
      <c r="P26" s="63" t="s">
        <v>40</v>
      </c>
      <c r="Q26" s="63" t="s">
        <v>152</v>
      </c>
      <c r="R26" s="63">
        <v>80</v>
      </c>
      <c r="S26" s="63" t="s">
        <v>42</v>
      </c>
      <c r="T26" s="63" t="s">
        <v>42</v>
      </c>
      <c r="U26" s="65" t="str">
        <f t="shared" si="0"/>
        <v>N/A</v>
      </c>
    </row>
    <row r="27" spans="1:21" ht="75" customHeight="1">
      <c r="A27" s="56"/>
      <c r="B27" s="61" t="s">
        <v>43</v>
      </c>
      <c r="C27" s="62" t="s">
        <v>267</v>
      </c>
      <c r="D27" s="62"/>
      <c r="E27" s="62"/>
      <c r="F27" s="62"/>
      <c r="G27" s="62"/>
      <c r="H27" s="62"/>
      <c r="I27" s="62" t="s">
        <v>268</v>
      </c>
      <c r="J27" s="62"/>
      <c r="K27" s="62"/>
      <c r="L27" s="62" t="s">
        <v>269</v>
      </c>
      <c r="M27" s="62"/>
      <c r="N27" s="62"/>
      <c r="O27" s="62"/>
      <c r="P27" s="63" t="s">
        <v>40</v>
      </c>
      <c r="Q27" s="63" t="s">
        <v>60</v>
      </c>
      <c r="R27" s="63">
        <v>100</v>
      </c>
      <c r="S27" s="63">
        <v>0</v>
      </c>
      <c r="T27" s="63">
        <v>0</v>
      </c>
      <c r="U27" s="65" t="str">
        <f t="shared" si="0"/>
        <v>N/A</v>
      </c>
    </row>
    <row r="28" spans="1:21" ht="75" customHeight="1">
      <c r="A28" s="56"/>
      <c r="B28" s="61" t="s">
        <v>43</v>
      </c>
      <c r="C28" s="62" t="s">
        <v>270</v>
      </c>
      <c r="D28" s="62"/>
      <c r="E28" s="62"/>
      <c r="F28" s="62"/>
      <c r="G28" s="62"/>
      <c r="H28" s="62"/>
      <c r="I28" s="62" t="s">
        <v>271</v>
      </c>
      <c r="J28" s="62"/>
      <c r="K28" s="62"/>
      <c r="L28" s="62" t="s">
        <v>272</v>
      </c>
      <c r="M28" s="62"/>
      <c r="N28" s="62"/>
      <c r="O28" s="62"/>
      <c r="P28" s="63" t="s">
        <v>254</v>
      </c>
      <c r="Q28" s="63" t="s">
        <v>148</v>
      </c>
      <c r="R28" s="63">
        <v>1.38</v>
      </c>
      <c r="S28" s="63" t="s">
        <v>42</v>
      </c>
      <c r="T28" s="63" t="s">
        <v>42</v>
      </c>
      <c r="U28" s="65" t="str">
        <f t="shared" si="0"/>
        <v>N/A</v>
      </c>
    </row>
    <row r="29" spans="1:21" ht="75" customHeight="1">
      <c r="A29" s="56"/>
      <c r="B29" s="61" t="s">
        <v>43</v>
      </c>
      <c r="C29" s="62" t="s">
        <v>273</v>
      </c>
      <c r="D29" s="62"/>
      <c r="E29" s="62"/>
      <c r="F29" s="62"/>
      <c r="G29" s="62"/>
      <c r="H29" s="62"/>
      <c r="I29" s="62" t="s">
        <v>274</v>
      </c>
      <c r="J29" s="62"/>
      <c r="K29" s="62"/>
      <c r="L29" s="62" t="s">
        <v>275</v>
      </c>
      <c r="M29" s="62"/>
      <c r="N29" s="62"/>
      <c r="O29" s="62"/>
      <c r="P29" s="63" t="s">
        <v>254</v>
      </c>
      <c r="Q29" s="63" t="s">
        <v>148</v>
      </c>
      <c r="R29" s="63">
        <v>1.1000000000000001</v>
      </c>
      <c r="S29" s="63" t="s">
        <v>42</v>
      </c>
      <c r="T29" s="63" t="s">
        <v>42</v>
      </c>
      <c r="U29" s="65" t="str">
        <f t="shared" si="0"/>
        <v>N/A</v>
      </c>
    </row>
    <row r="30" spans="1:21" ht="75" customHeight="1">
      <c r="A30" s="56"/>
      <c r="B30" s="61" t="s">
        <v>43</v>
      </c>
      <c r="C30" s="62" t="s">
        <v>276</v>
      </c>
      <c r="D30" s="62"/>
      <c r="E30" s="62"/>
      <c r="F30" s="62"/>
      <c r="G30" s="62"/>
      <c r="H30" s="62"/>
      <c r="I30" s="62" t="s">
        <v>277</v>
      </c>
      <c r="J30" s="62"/>
      <c r="K30" s="62"/>
      <c r="L30" s="62" t="s">
        <v>278</v>
      </c>
      <c r="M30" s="62"/>
      <c r="N30" s="62"/>
      <c r="O30" s="62"/>
      <c r="P30" s="63" t="s">
        <v>254</v>
      </c>
      <c r="Q30" s="63" t="s">
        <v>60</v>
      </c>
      <c r="R30" s="63">
        <v>1.06</v>
      </c>
      <c r="S30" s="63">
        <v>0.16</v>
      </c>
      <c r="T30" s="63">
        <v>7.99</v>
      </c>
      <c r="U30" s="65">
        <f t="shared" si="0"/>
        <v>4993.75</v>
      </c>
    </row>
    <row r="31" spans="1:21" ht="75" customHeight="1">
      <c r="A31" s="56"/>
      <c r="B31" s="61" t="s">
        <v>43</v>
      </c>
      <c r="C31" s="62" t="s">
        <v>279</v>
      </c>
      <c r="D31" s="62"/>
      <c r="E31" s="62"/>
      <c r="F31" s="62"/>
      <c r="G31" s="62"/>
      <c r="H31" s="62"/>
      <c r="I31" s="62" t="s">
        <v>280</v>
      </c>
      <c r="J31" s="62"/>
      <c r="K31" s="62"/>
      <c r="L31" s="62" t="s">
        <v>281</v>
      </c>
      <c r="M31" s="62"/>
      <c r="N31" s="62"/>
      <c r="O31" s="62"/>
      <c r="P31" s="63" t="s">
        <v>40</v>
      </c>
      <c r="Q31" s="63" t="s">
        <v>148</v>
      </c>
      <c r="R31" s="63">
        <v>50.21</v>
      </c>
      <c r="S31" s="63" t="s">
        <v>42</v>
      </c>
      <c r="T31" s="63" t="s">
        <v>42</v>
      </c>
      <c r="U31" s="65" t="str">
        <f t="shared" si="0"/>
        <v>N/A</v>
      </c>
    </row>
    <row r="32" spans="1:21" ht="75" customHeight="1">
      <c r="A32" s="56"/>
      <c r="B32" s="61" t="s">
        <v>43</v>
      </c>
      <c r="C32" s="62" t="s">
        <v>282</v>
      </c>
      <c r="D32" s="62"/>
      <c r="E32" s="62"/>
      <c r="F32" s="62"/>
      <c r="G32" s="62"/>
      <c r="H32" s="62"/>
      <c r="I32" s="62" t="s">
        <v>283</v>
      </c>
      <c r="J32" s="62"/>
      <c r="K32" s="62"/>
      <c r="L32" s="62" t="s">
        <v>284</v>
      </c>
      <c r="M32" s="62"/>
      <c r="N32" s="62"/>
      <c r="O32" s="62"/>
      <c r="P32" s="63" t="s">
        <v>40</v>
      </c>
      <c r="Q32" s="63" t="s">
        <v>60</v>
      </c>
      <c r="R32" s="63">
        <v>100</v>
      </c>
      <c r="S32" s="63">
        <v>0</v>
      </c>
      <c r="T32" s="63">
        <v>0</v>
      </c>
      <c r="U32" s="65" t="str">
        <f t="shared" si="0"/>
        <v>N/A</v>
      </c>
    </row>
    <row r="33" spans="1:22" ht="75" customHeight="1" thickBot="1">
      <c r="A33" s="56"/>
      <c r="B33" s="61" t="s">
        <v>43</v>
      </c>
      <c r="C33" s="62" t="s">
        <v>285</v>
      </c>
      <c r="D33" s="62"/>
      <c r="E33" s="62"/>
      <c r="F33" s="62"/>
      <c r="G33" s="62"/>
      <c r="H33" s="62"/>
      <c r="I33" s="62" t="s">
        <v>286</v>
      </c>
      <c r="J33" s="62"/>
      <c r="K33" s="62"/>
      <c r="L33" s="62" t="s">
        <v>287</v>
      </c>
      <c r="M33" s="62"/>
      <c r="N33" s="62"/>
      <c r="O33" s="62"/>
      <c r="P33" s="63" t="s">
        <v>254</v>
      </c>
      <c r="Q33" s="63" t="s">
        <v>60</v>
      </c>
      <c r="R33" s="63">
        <v>100</v>
      </c>
      <c r="S33" s="63">
        <v>10</v>
      </c>
      <c r="T33" s="63">
        <v>10</v>
      </c>
      <c r="U33" s="65">
        <f t="shared" si="0"/>
        <v>100</v>
      </c>
    </row>
    <row r="34" spans="1:22" ht="22.5" customHeight="1" thickTop="1" thickBot="1">
      <c r="B34" s="9" t="s">
        <v>61</v>
      </c>
      <c r="C34" s="10"/>
      <c r="D34" s="10"/>
      <c r="E34" s="10"/>
      <c r="F34" s="10"/>
      <c r="G34" s="10"/>
      <c r="H34" s="11"/>
      <c r="I34" s="11"/>
      <c r="J34" s="11"/>
      <c r="K34" s="11"/>
      <c r="L34" s="11"/>
      <c r="M34" s="11"/>
      <c r="N34" s="11"/>
      <c r="O34" s="11"/>
      <c r="P34" s="11"/>
      <c r="Q34" s="11"/>
      <c r="R34" s="11"/>
      <c r="S34" s="11"/>
      <c r="T34" s="11"/>
      <c r="U34" s="12"/>
      <c r="V34" s="66"/>
    </row>
    <row r="35" spans="1:22" ht="26.25" customHeight="1" thickTop="1">
      <c r="B35" s="67"/>
      <c r="C35" s="68"/>
      <c r="D35" s="68"/>
      <c r="E35" s="68"/>
      <c r="F35" s="68"/>
      <c r="G35" s="68"/>
      <c r="H35" s="69"/>
      <c r="I35" s="69"/>
      <c r="J35" s="69"/>
      <c r="K35" s="69"/>
      <c r="L35" s="69"/>
      <c r="M35" s="69"/>
      <c r="N35" s="69"/>
      <c r="O35" s="69"/>
      <c r="P35" s="70"/>
      <c r="Q35" s="71"/>
      <c r="R35" s="72" t="s">
        <v>62</v>
      </c>
      <c r="S35" s="40" t="s">
        <v>63</v>
      </c>
      <c r="T35" s="72" t="s">
        <v>64</v>
      </c>
      <c r="U35" s="40" t="s">
        <v>65</v>
      </c>
    </row>
    <row r="36" spans="1:22" ht="26.25" customHeight="1" thickBot="1">
      <c r="B36" s="73"/>
      <c r="C36" s="74"/>
      <c r="D36" s="74"/>
      <c r="E36" s="74"/>
      <c r="F36" s="74"/>
      <c r="G36" s="74"/>
      <c r="H36" s="75"/>
      <c r="I36" s="75"/>
      <c r="J36" s="75"/>
      <c r="K36" s="75"/>
      <c r="L36" s="75"/>
      <c r="M36" s="75"/>
      <c r="N36" s="75"/>
      <c r="O36" s="75"/>
      <c r="P36" s="76"/>
      <c r="Q36" s="77"/>
      <c r="R36" s="78" t="s">
        <v>66</v>
      </c>
      <c r="S36" s="77" t="s">
        <v>66</v>
      </c>
      <c r="T36" s="77" t="s">
        <v>66</v>
      </c>
      <c r="U36" s="77" t="s">
        <v>67</v>
      </c>
    </row>
    <row r="37" spans="1:22" ht="13.5" customHeight="1" thickBot="1">
      <c r="B37" s="79" t="s">
        <v>68</v>
      </c>
      <c r="C37" s="80"/>
      <c r="D37" s="80"/>
      <c r="E37" s="81"/>
      <c r="F37" s="81"/>
      <c r="G37" s="81"/>
      <c r="H37" s="82"/>
      <c r="I37" s="82"/>
      <c r="J37" s="82"/>
      <c r="K37" s="82"/>
      <c r="L37" s="82"/>
      <c r="M37" s="82"/>
      <c r="N37" s="82"/>
      <c r="O37" s="82"/>
      <c r="P37" s="83"/>
      <c r="Q37" s="83"/>
      <c r="R37" s="84" t="str">
        <f t="shared" ref="R37:T38" si="1">"N/D"</f>
        <v>N/D</v>
      </c>
      <c r="S37" s="84" t="str">
        <f t="shared" si="1"/>
        <v>N/D</v>
      </c>
      <c r="T37" s="84" t="str">
        <f t="shared" si="1"/>
        <v>N/D</v>
      </c>
      <c r="U37" s="85" t="str">
        <f>+IF(ISERR(T37/S37*100),"N/A",T37/S37*100)</f>
        <v>N/A</v>
      </c>
    </row>
    <row r="38" spans="1:22" ht="13.5" customHeight="1" thickBot="1">
      <c r="B38" s="86" t="s">
        <v>69</v>
      </c>
      <c r="C38" s="87"/>
      <c r="D38" s="87"/>
      <c r="E38" s="88"/>
      <c r="F38" s="88"/>
      <c r="G38" s="88"/>
      <c r="H38" s="89"/>
      <c r="I38" s="89"/>
      <c r="J38" s="89"/>
      <c r="K38" s="89"/>
      <c r="L38" s="89"/>
      <c r="M38" s="89"/>
      <c r="N38" s="89"/>
      <c r="O38" s="89"/>
      <c r="P38" s="90"/>
      <c r="Q38" s="90"/>
      <c r="R38" s="84" t="str">
        <f t="shared" si="1"/>
        <v>N/D</v>
      </c>
      <c r="S38" s="84" t="str">
        <f t="shared" si="1"/>
        <v>N/D</v>
      </c>
      <c r="T38" s="84" t="str">
        <f t="shared" si="1"/>
        <v>N/D</v>
      </c>
      <c r="U38" s="85" t="str">
        <f>+IF(ISERR(T38/S38*100),"N/A",T38/S38*100)</f>
        <v>N/A</v>
      </c>
    </row>
    <row r="39" spans="1:22" ht="14.7" customHeight="1" thickTop="1" thickBot="1">
      <c r="B39" s="9" t="s">
        <v>70</v>
      </c>
      <c r="C39" s="10"/>
      <c r="D39" s="10"/>
      <c r="E39" s="10"/>
      <c r="F39" s="10"/>
      <c r="G39" s="10"/>
      <c r="H39" s="11"/>
      <c r="I39" s="11"/>
      <c r="J39" s="11"/>
      <c r="K39" s="11"/>
      <c r="L39" s="11"/>
      <c r="M39" s="11"/>
      <c r="N39" s="11"/>
      <c r="O39" s="11"/>
      <c r="P39" s="11"/>
      <c r="Q39" s="11"/>
      <c r="R39" s="11"/>
      <c r="S39" s="11"/>
      <c r="T39" s="11"/>
      <c r="U39" s="12"/>
    </row>
    <row r="40" spans="1:22" ht="44.25" customHeight="1" thickTop="1">
      <c r="B40" s="91" t="s">
        <v>71</v>
      </c>
      <c r="C40" s="93"/>
      <c r="D40" s="93"/>
      <c r="E40" s="93"/>
      <c r="F40" s="93"/>
      <c r="G40" s="93"/>
      <c r="H40" s="93"/>
      <c r="I40" s="93"/>
      <c r="J40" s="93"/>
      <c r="K40" s="93"/>
      <c r="L40" s="93"/>
      <c r="M40" s="93"/>
      <c r="N40" s="93"/>
      <c r="O40" s="93"/>
      <c r="P40" s="93"/>
      <c r="Q40" s="93"/>
      <c r="R40" s="93"/>
      <c r="S40" s="93"/>
      <c r="T40" s="93"/>
      <c r="U40" s="92"/>
    </row>
    <row r="41" spans="1:22" ht="18.75" customHeight="1">
      <c r="B41" s="94" t="s">
        <v>288</v>
      </c>
      <c r="C41" s="96"/>
      <c r="D41" s="96"/>
      <c r="E41" s="96"/>
      <c r="F41" s="96"/>
      <c r="G41" s="96"/>
      <c r="H41" s="96"/>
      <c r="I41" s="96"/>
      <c r="J41" s="96"/>
      <c r="K41" s="96"/>
      <c r="L41" s="96"/>
      <c r="M41" s="96"/>
      <c r="N41" s="96"/>
      <c r="O41" s="96"/>
      <c r="P41" s="96"/>
      <c r="Q41" s="96"/>
      <c r="R41" s="96"/>
      <c r="S41" s="96"/>
      <c r="T41" s="96"/>
      <c r="U41" s="95"/>
    </row>
    <row r="42" spans="1:22" ht="34.5" customHeight="1">
      <c r="B42" s="94" t="s">
        <v>289</v>
      </c>
      <c r="C42" s="96"/>
      <c r="D42" s="96"/>
      <c r="E42" s="96"/>
      <c r="F42" s="96"/>
      <c r="G42" s="96"/>
      <c r="H42" s="96"/>
      <c r="I42" s="96"/>
      <c r="J42" s="96"/>
      <c r="K42" s="96"/>
      <c r="L42" s="96"/>
      <c r="M42" s="96"/>
      <c r="N42" s="96"/>
      <c r="O42" s="96"/>
      <c r="P42" s="96"/>
      <c r="Q42" s="96"/>
      <c r="R42" s="96"/>
      <c r="S42" s="96"/>
      <c r="T42" s="96"/>
      <c r="U42" s="95"/>
    </row>
    <row r="43" spans="1:22" ht="34.5" customHeight="1">
      <c r="B43" s="94" t="s">
        <v>290</v>
      </c>
      <c r="C43" s="96"/>
      <c r="D43" s="96"/>
      <c r="E43" s="96"/>
      <c r="F43" s="96"/>
      <c r="G43" s="96"/>
      <c r="H43" s="96"/>
      <c r="I43" s="96"/>
      <c r="J43" s="96"/>
      <c r="K43" s="96"/>
      <c r="L43" s="96"/>
      <c r="M43" s="96"/>
      <c r="N43" s="96"/>
      <c r="O43" s="96"/>
      <c r="P43" s="96"/>
      <c r="Q43" s="96"/>
      <c r="R43" s="96"/>
      <c r="S43" s="96"/>
      <c r="T43" s="96"/>
      <c r="U43" s="95"/>
    </row>
    <row r="44" spans="1:22" ht="27.3" customHeight="1">
      <c r="B44" s="94" t="s">
        <v>291</v>
      </c>
      <c r="C44" s="96"/>
      <c r="D44" s="96"/>
      <c r="E44" s="96"/>
      <c r="F44" s="96"/>
      <c r="G44" s="96"/>
      <c r="H44" s="96"/>
      <c r="I44" s="96"/>
      <c r="J44" s="96"/>
      <c r="K44" s="96"/>
      <c r="L44" s="96"/>
      <c r="M44" s="96"/>
      <c r="N44" s="96"/>
      <c r="O44" s="96"/>
      <c r="P44" s="96"/>
      <c r="Q44" s="96"/>
      <c r="R44" s="96"/>
      <c r="S44" s="96"/>
      <c r="T44" s="96"/>
      <c r="U44" s="95"/>
    </row>
    <row r="45" spans="1:22" ht="34.5" customHeight="1">
      <c r="B45" s="94" t="s">
        <v>292</v>
      </c>
      <c r="C45" s="96"/>
      <c r="D45" s="96"/>
      <c r="E45" s="96"/>
      <c r="F45" s="96"/>
      <c r="G45" s="96"/>
      <c r="H45" s="96"/>
      <c r="I45" s="96"/>
      <c r="J45" s="96"/>
      <c r="K45" s="96"/>
      <c r="L45" s="96"/>
      <c r="M45" s="96"/>
      <c r="N45" s="96"/>
      <c r="O45" s="96"/>
      <c r="P45" s="96"/>
      <c r="Q45" s="96"/>
      <c r="R45" s="96"/>
      <c r="S45" s="96"/>
      <c r="T45" s="96"/>
      <c r="U45" s="95"/>
    </row>
    <row r="46" spans="1:22" ht="60.45" customHeight="1">
      <c r="B46" s="94" t="s">
        <v>293</v>
      </c>
      <c r="C46" s="96"/>
      <c r="D46" s="96"/>
      <c r="E46" s="96"/>
      <c r="F46" s="96"/>
      <c r="G46" s="96"/>
      <c r="H46" s="96"/>
      <c r="I46" s="96"/>
      <c r="J46" s="96"/>
      <c r="K46" s="96"/>
      <c r="L46" s="96"/>
      <c r="M46" s="96"/>
      <c r="N46" s="96"/>
      <c r="O46" s="96"/>
      <c r="P46" s="96"/>
      <c r="Q46" s="96"/>
      <c r="R46" s="96"/>
      <c r="S46" s="96"/>
      <c r="T46" s="96"/>
      <c r="U46" s="95"/>
    </row>
    <row r="47" spans="1:22" ht="19.8" customHeight="1">
      <c r="B47" s="94" t="s">
        <v>294</v>
      </c>
      <c r="C47" s="96"/>
      <c r="D47" s="96"/>
      <c r="E47" s="96"/>
      <c r="F47" s="96"/>
      <c r="G47" s="96"/>
      <c r="H47" s="96"/>
      <c r="I47" s="96"/>
      <c r="J47" s="96"/>
      <c r="K47" s="96"/>
      <c r="L47" s="96"/>
      <c r="M47" s="96"/>
      <c r="N47" s="96"/>
      <c r="O47" s="96"/>
      <c r="P47" s="96"/>
      <c r="Q47" s="96"/>
      <c r="R47" s="96"/>
      <c r="S47" s="96"/>
      <c r="T47" s="96"/>
      <c r="U47" s="95"/>
    </row>
    <row r="48" spans="1:22" ht="34.5" customHeight="1">
      <c r="B48" s="94" t="s">
        <v>295</v>
      </c>
      <c r="C48" s="96"/>
      <c r="D48" s="96"/>
      <c r="E48" s="96"/>
      <c r="F48" s="96"/>
      <c r="G48" s="96"/>
      <c r="H48" s="96"/>
      <c r="I48" s="96"/>
      <c r="J48" s="96"/>
      <c r="K48" s="96"/>
      <c r="L48" s="96"/>
      <c r="M48" s="96"/>
      <c r="N48" s="96"/>
      <c r="O48" s="96"/>
      <c r="P48" s="96"/>
      <c r="Q48" s="96"/>
      <c r="R48" s="96"/>
      <c r="S48" s="96"/>
      <c r="T48" s="96"/>
      <c r="U48" s="95"/>
    </row>
    <row r="49" spans="2:21" ht="49.2" customHeight="1">
      <c r="B49" s="94" t="s">
        <v>296</v>
      </c>
      <c r="C49" s="96"/>
      <c r="D49" s="96"/>
      <c r="E49" s="96"/>
      <c r="F49" s="96"/>
      <c r="G49" s="96"/>
      <c r="H49" s="96"/>
      <c r="I49" s="96"/>
      <c r="J49" s="96"/>
      <c r="K49" s="96"/>
      <c r="L49" s="96"/>
      <c r="M49" s="96"/>
      <c r="N49" s="96"/>
      <c r="O49" s="96"/>
      <c r="P49" s="96"/>
      <c r="Q49" s="96"/>
      <c r="R49" s="96"/>
      <c r="S49" s="96"/>
      <c r="T49" s="96"/>
      <c r="U49" s="95"/>
    </row>
    <row r="50" spans="2:21" ht="19.8" customHeight="1">
      <c r="B50" s="94" t="s">
        <v>297</v>
      </c>
      <c r="C50" s="96"/>
      <c r="D50" s="96"/>
      <c r="E50" s="96"/>
      <c r="F50" s="96"/>
      <c r="G50" s="96"/>
      <c r="H50" s="96"/>
      <c r="I50" s="96"/>
      <c r="J50" s="96"/>
      <c r="K50" s="96"/>
      <c r="L50" s="96"/>
      <c r="M50" s="96"/>
      <c r="N50" s="96"/>
      <c r="O50" s="96"/>
      <c r="P50" s="96"/>
      <c r="Q50" s="96"/>
      <c r="R50" s="96"/>
      <c r="S50" s="96"/>
      <c r="T50" s="96"/>
      <c r="U50" s="95"/>
    </row>
    <row r="51" spans="2:21" ht="34.5" customHeight="1">
      <c r="B51" s="94" t="s">
        <v>298</v>
      </c>
      <c r="C51" s="96"/>
      <c r="D51" s="96"/>
      <c r="E51" s="96"/>
      <c r="F51" s="96"/>
      <c r="G51" s="96"/>
      <c r="H51" s="96"/>
      <c r="I51" s="96"/>
      <c r="J51" s="96"/>
      <c r="K51" s="96"/>
      <c r="L51" s="96"/>
      <c r="M51" s="96"/>
      <c r="N51" s="96"/>
      <c r="O51" s="96"/>
      <c r="P51" s="96"/>
      <c r="Q51" s="96"/>
      <c r="R51" s="96"/>
      <c r="S51" s="96"/>
      <c r="T51" s="96"/>
      <c r="U51" s="95"/>
    </row>
    <row r="52" spans="2:21" ht="34.5" customHeight="1">
      <c r="B52" s="94" t="s">
        <v>299</v>
      </c>
      <c r="C52" s="96"/>
      <c r="D52" s="96"/>
      <c r="E52" s="96"/>
      <c r="F52" s="96"/>
      <c r="G52" s="96"/>
      <c r="H52" s="96"/>
      <c r="I52" s="96"/>
      <c r="J52" s="96"/>
      <c r="K52" s="96"/>
      <c r="L52" s="96"/>
      <c r="M52" s="96"/>
      <c r="N52" s="96"/>
      <c r="O52" s="96"/>
      <c r="P52" s="96"/>
      <c r="Q52" s="96"/>
      <c r="R52" s="96"/>
      <c r="S52" s="96"/>
      <c r="T52" s="96"/>
      <c r="U52" s="95"/>
    </row>
    <row r="53" spans="2:21" ht="34.5" customHeight="1">
      <c r="B53" s="94" t="s">
        <v>300</v>
      </c>
      <c r="C53" s="96"/>
      <c r="D53" s="96"/>
      <c r="E53" s="96"/>
      <c r="F53" s="96"/>
      <c r="G53" s="96"/>
      <c r="H53" s="96"/>
      <c r="I53" s="96"/>
      <c r="J53" s="96"/>
      <c r="K53" s="96"/>
      <c r="L53" s="96"/>
      <c r="M53" s="96"/>
      <c r="N53" s="96"/>
      <c r="O53" s="96"/>
      <c r="P53" s="96"/>
      <c r="Q53" s="96"/>
      <c r="R53" s="96"/>
      <c r="S53" s="96"/>
      <c r="T53" s="96"/>
      <c r="U53" s="95"/>
    </row>
    <row r="54" spans="2:21" ht="40.049999999999997" customHeight="1">
      <c r="B54" s="94" t="s">
        <v>301</v>
      </c>
      <c r="C54" s="96"/>
      <c r="D54" s="96"/>
      <c r="E54" s="96"/>
      <c r="F54" s="96"/>
      <c r="G54" s="96"/>
      <c r="H54" s="96"/>
      <c r="I54" s="96"/>
      <c r="J54" s="96"/>
      <c r="K54" s="96"/>
      <c r="L54" s="96"/>
      <c r="M54" s="96"/>
      <c r="N54" s="96"/>
      <c r="O54" s="96"/>
      <c r="P54" s="96"/>
      <c r="Q54" s="96"/>
      <c r="R54" s="96"/>
      <c r="S54" s="96"/>
      <c r="T54" s="96"/>
      <c r="U54" s="95"/>
    </row>
    <row r="55" spans="2:21" ht="35.25" customHeight="1">
      <c r="B55" s="94" t="s">
        <v>302</v>
      </c>
      <c r="C55" s="96"/>
      <c r="D55" s="96"/>
      <c r="E55" s="96"/>
      <c r="F55" s="96"/>
      <c r="G55" s="96"/>
      <c r="H55" s="96"/>
      <c r="I55" s="96"/>
      <c r="J55" s="96"/>
      <c r="K55" s="96"/>
      <c r="L55" s="96"/>
      <c r="M55" s="96"/>
      <c r="N55" s="96"/>
      <c r="O55" s="96"/>
      <c r="P55" s="96"/>
      <c r="Q55" s="96"/>
      <c r="R55" s="96"/>
      <c r="S55" s="96"/>
      <c r="T55" s="96"/>
      <c r="U55" s="95"/>
    </row>
    <row r="56" spans="2:21" ht="34.5" customHeight="1">
      <c r="B56" s="94" t="s">
        <v>303</v>
      </c>
      <c r="C56" s="96"/>
      <c r="D56" s="96"/>
      <c r="E56" s="96"/>
      <c r="F56" s="96"/>
      <c r="G56" s="96"/>
      <c r="H56" s="96"/>
      <c r="I56" s="96"/>
      <c r="J56" s="96"/>
      <c r="K56" s="96"/>
      <c r="L56" s="96"/>
      <c r="M56" s="96"/>
      <c r="N56" s="96"/>
      <c r="O56" s="96"/>
      <c r="P56" s="96"/>
      <c r="Q56" s="96"/>
      <c r="R56" s="96"/>
      <c r="S56" s="96"/>
      <c r="T56" s="96"/>
      <c r="U56" s="95"/>
    </row>
    <row r="57" spans="2:21" ht="37.799999999999997" customHeight="1">
      <c r="B57" s="94" t="s">
        <v>304</v>
      </c>
      <c r="C57" s="96"/>
      <c r="D57" s="96"/>
      <c r="E57" s="96"/>
      <c r="F57" s="96"/>
      <c r="G57" s="96"/>
      <c r="H57" s="96"/>
      <c r="I57" s="96"/>
      <c r="J57" s="96"/>
      <c r="K57" s="96"/>
      <c r="L57" s="96"/>
      <c r="M57" s="96"/>
      <c r="N57" s="96"/>
      <c r="O57" s="96"/>
      <c r="P57" s="96"/>
      <c r="Q57" s="96"/>
      <c r="R57" s="96"/>
      <c r="S57" s="96"/>
      <c r="T57" s="96"/>
      <c r="U57" s="95"/>
    </row>
    <row r="58" spans="2:21" ht="34.5" customHeight="1">
      <c r="B58" s="94" t="s">
        <v>305</v>
      </c>
      <c r="C58" s="96"/>
      <c r="D58" s="96"/>
      <c r="E58" s="96"/>
      <c r="F58" s="96"/>
      <c r="G58" s="96"/>
      <c r="H58" s="96"/>
      <c r="I58" s="96"/>
      <c r="J58" s="96"/>
      <c r="K58" s="96"/>
      <c r="L58" s="96"/>
      <c r="M58" s="96"/>
      <c r="N58" s="96"/>
      <c r="O58" s="96"/>
      <c r="P58" s="96"/>
      <c r="Q58" s="96"/>
      <c r="R58" s="96"/>
      <c r="S58" s="96"/>
      <c r="T58" s="96"/>
      <c r="U58" s="95"/>
    </row>
    <row r="59" spans="2:21" ht="34.5" customHeight="1">
      <c r="B59" s="94" t="s">
        <v>306</v>
      </c>
      <c r="C59" s="96"/>
      <c r="D59" s="96"/>
      <c r="E59" s="96"/>
      <c r="F59" s="96"/>
      <c r="G59" s="96"/>
      <c r="H59" s="96"/>
      <c r="I59" s="96"/>
      <c r="J59" s="96"/>
      <c r="K59" s="96"/>
      <c r="L59" s="96"/>
      <c r="M59" s="96"/>
      <c r="N59" s="96"/>
      <c r="O59" s="96"/>
      <c r="P59" s="96"/>
      <c r="Q59" s="96"/>
      <c r="R59" s="96"/>
      <c r="S59" s="96"/>
      <c r="T59" s="96"/>
      <c r="U59" s="95"/>
    </row>
    <row r="60" spans="2:21" ht="76.95" customHeight="1">
      <c r="B60" s="94" t="s">
        <v>307</v>
      </c>
      <c r="C60" s="96"/>
      <c r="D60" s="96"/>
      <c r="E60" s="96"/>
      <c r="F60" s="96"/>
      <c r="G60" s="96"/>
      <c r="H60" s="96"/>
      <c r="I60" s="96"/>
      <c r="J60" s="96"/>
      <c r="K60" s="96"/>
      <c r="L60" s="96"/>
      <c r="M60" s="96"/>
      <c r="N60" s="96"/>
      <c r="O60" s="96"/>
      <c r="P60" s="96"/>
      <c r="Q60" s="96"/>
      <c r="R60" s="96"/>
      <c r="S60" s="96"/>
      <c r="T60" s="96"/>
      <c r="U60" s="95"/>
    </row>
    <row r="61" spans="2:21" ht="20.55" customHeight="1">
      <c r="B61" s="94" t="s">
        <v>308</v>
      </c>
      <c r="C61" s="96"/>
      <c r="D61" s="96"/>
      <c r="E61" s="96"/>
      <c r="F61" s="96"/>
      <c r="G61" s="96"/>
      <c r="H61" s="96"/>
      <c r="I61" s="96"/>
      <c r="J61" s="96"/>
      <c r="K61" s="96"/>
      <c r="L61" s="96"/>
      <c r="M61" s="96"/>
      <c r="N61" s="96"/>
      <c r="O61" s="96"/>
      <c r="P61" s="96"/>
      <c r="Q61" s="96"/>
      <c r="R61" s="96"/>
      <c r="S61" s="96"/>
      <c r="T61" s="96"/>
      <c r="U61" s="95"/>
    </row>
    <row r="62" spans="2:21" ht="39.299999999999997" customHeight="1">
      <c r="B62" s="94" t="s">
        <v>309</v>
      </c>
      <c r="C62" s="96"/>
      <c r="D62" s="96"/>
      <c r="E62" s="96"/>
      <c r="F62" s="96"/>
      <c r="G62" s="96"/>
      <c r="H62" s="96"/>
      <c r="I62" s="96"/>
      <c r="J62" s="96"/>
      <c r="K62" s="96"/>
      <c r="L62" s="96"/>
      <c r="M62" s="96"/>
      <c r="N62" s="96"/>
      <c r="O62" s="96"/>
      <c r="P62" s="96"/>
      <c r="Q62" s="96"/>
      <c r="R62" s="96"/>
      <c r="S62" s="96"/>
      <c r="T62" s="96"/>
      <c r="U62" s="95"/>
    </row>
    <row r="63" spans="2:21" ht="19.8" customHeight="1" thickBot="1">
      <c r="B63" s="97" t="s">
        <v>310</v>
      </c>
      <c r="C63" s="99"/>
      <c r="D63" s="99"/>
      <c r="E63" s="99"/>
      <c r="F63" s="99"/>
      <c r="G63" s="99"/>
      <c r="H63" s="99"/>
      <c r="I63" s="99"/>
      <c r="J63" s="99"/>
      <c r="K63" s="99"/>
      <c r="L63" s="99"/>
      <c r="M63" s="99"/>
      <c r="N63" s="99"/>
      <c r="O63" s="99"/>
      <c r="P63" s="99"/>
      <c r="Q63" s="99"/>
      <c r="R63" s="99"/>
      <c r="S63" s="99"/>
      <c r="T63" s="99"/>
      <c r="U63" s="98"/>
    </row>
  </sheetData>
  <mergeCells count="116">
    <mergeCell ref="B62:U62"/>
    <mergeCell ref="B63:U63"/>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B37:D37"/>
    <mergeCell ref="B38:D38"/>
    <mergeCell ref="B40:U40"/>
    <mergeCell ref="B41:U41"/>
    <mergeCell ref="B42:U42"/>
    <mergeCell ref="B43:U43"/>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X3" sqref="X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7.88671875" style="1" customWidth="1"/>
    <col min="9" max="9" width="7.33203125" style="1" customWidth="1"/>
    <col min="10" max="10" width="8.77734375" style="1" customWidth="1"/>
    <col min="11" max="11" width="20.3320312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311</v>
      </c>
      <c r="D4" s="15" t="s">
        <v>312</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313</v>
      </c>
      <c r="D11" s="58"/>
      <c r="E11" s="58"/>
      <c r="F11" s="58"/>
      <c r="G11" s="58"/>
      <c r="H11" s="58"/>
      <c r="I11" s="58" t="s">
        <v>314</v>
      </c>
      <c r="J11" s="58"/>
      <c r="K11" s="58"/>
      <c r="L11" s="58" t="s">
        <v>315</v>
      </c>
      <c r="M11" s="58"/>
      <c r="N11" s="58"/>
      <c r="O11" s="58"/>
      <c r="P11" s="59" t="s">
        <v>40</v>
      </c>
      <c r="Q11" s="59" t="s">
        <v>41</v>
      </c>
      <c r="R11" s="59">
        <v>100</v>
      </c>
      <c r="S11" s="59" t="s">
        <v>42</v>
      </c>
      <c r="T11" s="59" t="s">
        <v>42</v>
      </c>
      <c r="U11" s="60" t="str">
        <f>IF(ISERR(T11/S11*100),"N/A",T11/S11*100)</f>
        <v>N/A</v>
      </c>
    </row>
    <row r="12" spans="1:34" ht="75" customHeight="1" thickTop="1" thickBot="1">
      <c r="A12" s="56"/>
      <c r="B12" s="57" t="s">
        <v>46</v>
      </c>
      <c r="C12" s="58" t="s">
        <v>316</v>
      </c>
      <c r="D12" s="58"/>
      <c r="E12" s="58"/>
      <c r="F12" s="58"/>
      <c r="G12" s="58"/>
      <c r="H12" s="58"/>
      <c r="I12" s="58" t="s">
        <v>317</v>
      </c>
      <c r="J12" s="58"/>
      <c r="K12" s="58"/>
      <c r="L12" s="58" t="s">
        <v>318</v>
      </c>
      <c r="M12" s="58"/>
      <c r="N12" s="58"/>
      <c r="O12" s="58"/>
      <c r="P12" s="59" t="s">
        <v>319</v>
      </c>
      <c r="Q12" s="59" t="s">
        <v>41</v>
      </c>
      <c r="R12" s="100">
        <v>136627160</v>
      </c>
      <c r="S12" s="100" t="s">
        <v>42</v>
      </c>
      <c r="T12" s="100" t="s">
        <v>42</v>
      </c>
      <c r="U12" s="60" t="str">
        <f>IF(ISERR(T12/S12*100),"N/A",T12/S12*100)</f>
        <v>N/A</v>
      </c>
    </row>
    <row r="13" spans="1:34" ht="75" customHeight="1" thickTop="1" thickBot="1">
      <c r="A13" s="56"/>
      <c r="B13" s="57" t="s">
        <v>51</v>
      </c>
      <c r="C13" s="58" t="s">
        <v>320</v>
      </c>
      <c r="D13" s="58"/>
      <c r="E13" s="58"/>
      <c r="F13" s="58"/>
      <c r="G13" s="58"/>
      <c r="H13" s="58"/>
      <c r="I13" s="58" t="s">
        <v>321</v>
      </c>
      <c r="J13" s="58"/>
      <c r="K13" s="58"/>
      <c r="L13" s="58" t="s">
        <v>322</v>
      </c>
      <c r="M13" s="58"/>
      <c r="N13" s="58"/>
      <c r="O13" s="58"/>
      <c r="P13" s="59" t="s">
        <v>323</v>
      </c>
      <c r="Q13" s="59" t="s">
        <v>324</v>
      </c>
      <c r="R13" s="100">
        <v>1</v>
      </c>
      <c r="S13" s="100" t="s">
        <v>42</v>
      </c>
      <c r="T13" s="100" t="s">
        <v>42</v>
      </c>
      <c r="U13" s="60" t="str">
        <f>IF(ISERR(T13/S13*100),"N/A",T13/S13*100)</f>
        <v>N/A</v>
      </c>
    </row>
    <row r="14" spans="1:34" ht="75" customHeight="1" thickTop="1" thickBot="1">
      <c r="A14" s="56"/>
      <c r="B14" s="57" t="s">
        <v>56</v>
      </c>
      <c r="C14" s="58" t="s">
        <v>325</v>
      </c>
      <c r="D14" s="58"/>
      <c r="E14" s="58"/>
      <c r="F14" s="58"/>
      <c r="G14" s="58"/>
      <c r="H14" s="58"/>
      <c r="I14" s="58" t="s">
        <v>326</v>
      </c>
      <c r="J14" s="58"/>
      <c r="K14" s="58"/>
      <c r="L14" s="58" t="s">
        <v>327</v>
      </c>
      <c r="M14" s="58"/>
      <c r="N14" s="58"/>
      <c r="O14" s="58"/>
      <c r="P14" s="59" t="s">
        <v>40</v>
      </c>
      <c r="Q14" s="59" t="s">
        <v>152</v>
      </c>
      <c r="R14" s="59">
        <v>100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328</v>
      </c>
      <c r="C22" s="96"/>
      <c r="D22" s="96"/>
      <c r="E22" s="96"/>
      <c r="F22" s="96"/>
      <c r="G22" s="96"/>
      <c r="H22" s="96"/>
      <c r="I22" s="96"/>
      <c r="J22" s="96"/>
      <c r="K22" s="96"/>
      <c r="L22" s="96"/>
      <c r="M22" s="96"/>
      <c r="N22" s="96"/>
      <c r="O22" s="96"/>
      <c r="P22" s="96"/>
      <c r="Q22" s="96"/>
      <c r="R22" s="96"/>
      <c r="S22" s="96"/>
      <c r="T22" s="96"/>
      <c r="U22" s="95"/>
    </row>
    <row r="23" spans="2:21" ht="34.5" customHeight="1">
      <c r="B23" s="94" t="s">
        <v>329</v>
      </c>
      <c r="C23" s="96"/>
      <c r="D23" s="96"/>
      <c r="E23" s="96"/>
      <c r="F23" s="96"/>
      <c r="G23" s="96"/>
      <c r="H23" s="96"/>
      <c r="I23" s="96"/>
      <c r="J23" s="96"/>
      <c r="K23" s="96"/>
      <c r="L23" s="96"/>
      <c r="M23" s="96"/>
      <c r="N23" s="96"/>
      <c r="O23" s="96"/>
      <c r="P23" s="96"/>
      <c r="Q23" s="96"/>
      <c r="R23" s="96"/>
      <c r="S23" s="96"/>
      <c r="T23" s="96"/>
      <c r="U23" s="95"/>
    </row>
    <row r="24" spans="2:21" ht="34.5" customHeight="1">
      <c r="B24" s="94" t="s">
        <v>330</v>
      </c>
      <c r="C24" s="96"/>
      <c r="D24" s="96"/>
      <c r="E24" s="96"/>
      <c r="F24" s="96"/>
      <c r="G24" s="96"/>
      <c r="H24" s="96"/>
      <c r="I24" s="96"/>
      <c r="J24" s="96"/>
      <c r="K24" s="96"/>
      <c r="L24" s="96"/>
      <c r="M24" s="96"/>
      <c r="N24" s="96"/>
      <c r="O24" s="96"/>
      <c r="P24" s="96"/>
      <c r="Q24" s="96"/>
      <c r="R24" s="96"/>
      <c r="S24" s="96"/>
      <c r="T24" s="96"/>
      <c r="U24" s="95"/>
    </row>
    <row r="25" spans="2:21" ht="34.5" customHeight="1" thickBot="1">
      <c r="B25" s="97" t="s">
        <v>331</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9" style="1" customWidth="1"/>
    <col min="9" max="9" width="7.33203125" style="1" customWidth="1"/>
    <col min="10" max="10" width="8.77734375" style="1" customWidth="1"/>
    <col min="11" max="11" width="26.21875" style="1" customWidth="1"/>
    <col min="12" max="12" width="8.6640625" style="1" customWidth="1"/>
    <col min="13" max="13" width="6.77734375" style="1" customWidth="1"/>
    <col min="14" max="14" width="9.21875" style="1" customWidth="1"/>
    <col min="15" max="15" width="32.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332</v>
      </c>
      <c r="D4" s="15" t="s">
        <v>333</v>
      </c>
      <c r="E4" s="15"/>
      <c r="F4" s="15"/>
      <c r="G4" s="15"/>
      <c r="H4" s="15"/>
      <c r="I4" s="16"/>
      <c r="J4" s="17" t="s">
        <v>6</v>
      </c>
      <c r="K4" s="18" t="s">
        <v>7</v>
      </c>
      <c r="L4" s="19" t="s">
        <v>8</v>
      </c>
      <c r="M4" s="19"/>
      <c r="N4" s="19"/>
      <c r="O4" s="19"/>
      <c r="P4" s="17" t="s">
        <v>9</v>
      </c>
      <c r="Q4" s="19" t="s">
        <v>334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335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336</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16" si="0">IF(ISERR(T11/S11*100),"N/A",T11/S11*100)</f>
        <v>N/A</v>
      </c>
    </row>
    <row r="12" spans="1:34" ht="91.8" customHeight="1" thickTop="1" thickBot="1">
      <c r="A12" s="56"/>
      <c r="B12" s="57" t="s">
        <v>46</v>
      </c>
      <c r="C12" s="58" t="s">
        <v>337</v>
      </c>
      <c r="D12" s="58"/>
      <c r="E12" s="58"/>
      <c r="F12" s="58"/>
      <c r="G12" s="58"/>
      <c r="H12" s="58"/>
      <c r="I12" s="58" t="s">
        <v>338</v>
      </c>
      <c r="J12" s="58"/>
      <c r="K12" s="58"/>
      <c r="L12" s="58" t="s">
        <v>339</v>
      </c>
      <c r="M12" s="58"/>
      <c r="N12" s="58"/>
      <c r="O12" s="58"/>
      <c r="P12" s="59" t="s">
        <v>40</v>
      </c>
      <c r="Q12" s="59" t="s">
        <v>41</v>
      </c>
      <c r="R12" s="59">
        <v>60.87</v>
      </c>
      <c r="S12" s="59" t="s">
        <v>42</v>
      </c>
      <c r="T12" s="59" t="s">
        <v>42</v>
      </c>
      <c r="U12" s="60" t="str">
        <f t="shared" si="0"/>
        <v>N/A</v>
      </c>
    </row>
    <row r="13" spans="1:34" ht="75" customHeight="1" thickTop="1">
      <c r="A13" s="56"/>
      <c r="B13" s="57" t="s">
        <v>51</v>
      </c>
      <c r="C13" s="58" t="s">
        <v>340</v>
      </c>
      <c r="D13" s="58"/>
      <c r="E13" s="58"/>
      <c r="F13" s="58"/>
      <c r="G13" s="58"/>
      <c r="H13" s="58"/>
      <c r="I13" s="58" t="s">
        <v>341</v>
      </c>
      <c r="J13" s="58"/>
      <c r="K13" s="58"/>
      <c r="L13" s="58" t="s">
        <v>342</v>
      </c>
      <c r="M13" s="58"/>
      <c r="N13" s="58"/>
      <c r="O13" s="58"/>
      <c r="P13" s="59" t="s">
        <v>40</v>
      </c>
      <c r="Q13" s="59" t="s">
        <v>343</v>
      </c>
      <c r="R13" s="59">
        <v>100</v>
      </c>
      <c r="S13" s="59" t="s">
        <v>42</v>
      </c>
      <c r="T13" s="59" t="s">
        <v>42</v>
      </c>
      <c r="U13" s="60" t="str">
        <f t="shared" si="0"/>
        <v>N/A</v>
      </c>
    </row>
    <row r="14" spans="1:34" ht="75" customHeight="1" thickBot="1">
      <c r="A14" s="56"/>
      <c r="B14" s="61" t="s">
        <v>43</v>
      </c>
      <c r="C14" s="62" t="s">
        <v>344</v>
      </c>
      <c r="D14" s="62"/>
      <c r="E14" s="62"/>
      <c r="F14" s="62"/>
      <c r="G14" s="62"/>
      <c r="H14" s="62"/>
      <c r="I14" s="62" t="s">
        <v>345</v>
      </c>
      <c r="J14" s="62"/>
      <c r="K14" s="62"/>
      <c r="L14" s="62" t="s">
        <v>346</v>
      </c>
      <c r="M14" s="62"/>
      <c r="N14" s="62"/>
      <c r="O14" s="62"/>
      <c r="P14" s="63" t="s">
        <v>40</v>
      </c>
      <c r="Q14" s="63" t="s">
        <v>41</v>
      </c>
      <c r="R14" s="63">
        <v>60.87</v>
      </c>
      <c r="S14" s="63" t="s">
        <v>42</v>
      </c>
      <c r="T14" s="63" t="s">
        <v>42</v>
      </c>
      <c r="U14" s="65" t="str">
        <f t="shared" si="0"/>
        <v>N/A</v>
      </c>
    </row>
    <row r="15" spans="1:34" ht="75" customHeight="1" thickTop="1">
      <c r="A15" s="56"/>
      <c r="B15" s="57" t="s">
        <v>56</v>
      </c>
      <c r="C15" s="58" t="s">
        <v>347</v>
      </c>
      <c r="D15" s="58"/>
      <c r="E15" s="58"/>
      <c r="F15" s="58"/>
      <c r="G15" s="58"/>
      <c r="H15" s="58"/>
      <c r="I15" s="58" t="s">
        <v>348</v>
      </c>
      <c r="J15" s="58"/>
      <c r="K15" s="58"/>
      <c r="L15" s="58" t="s">
        <v>349</v>
      </c>
      <c r="M15" s="58"/>
      <c r="N15" s="58"/>
      <c r="O15" s="58"/>
      <c r="P15" s="59" t="s">
        <v>40</v>
      </c>
      <c r="Q15" s="59" t="s">
        <v>148</v>
      </c>
      <c r="R15" s="59">
        <v>100</v>
      </c>
      <c r="S15" s="59" t="s">
        <v>42</v>
      </c>
      <c r="T15" s="59" t="s">
        <v>42</v>
      </c>
      <c r="U15" s="60" t="str">
        <f t="shared" si="0"/>
        <v>N/A</v>
      </c>
    </row>
    <row r="16" spans="1:34" ht="75" customHeight="1" thickBot="1">
      <c r="A16" s="56"/>
      <c r="B16" s="61" t="s">
        <v>43</v>
      </c>
      <c r="C16" s="62" t="s">
        <v>350</v>
      </c>
      <c r="D16" s="62"/>
      <c r="E16" s="62"/>
      <c r="F16" s="62"/>
      <c r="G16" s="62"/>
      <c r="H16" s="62"/>
      <c r="I16" s="62" t="s">
        <v>351</v>
      </c>
      <c r="J16" s="62"/>
      <c r="K16" s="62"/>
      <c r="L16" s="62" t="s">
        <v>352</v>
      </c>
      <c r="M16" s="62"/>
      <c r="N16" s="62"/>
      <c r="O16" s="62"/>
      <c r="P16" s="63" t="s">
        <v>353</v>
      </c>
      <c r="Q16" s="63" t="s">
        <v>60</v>
      </c>
      <c r="R16" s="64">
        <v>1</v>
      </c>
      <c r="S16" s="64">
        <v>1</v>
      </c>
      <c r="T16" s="64">
        <v>1</v>
      </c>
      <c r="U16" s="65">
        <f t="shared" si="0"/>
        <v>100</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73</v>
      </c>
      <c r="C24" s="96"/>
      <c r="D24" s="96"/>
      <c r="E24" s="96"/>
      <c r="F24" s="96"/>
      <c r="G24" s="96"/>
      <c r="H24" s="96"/>
      <c r="I24" s="96"/>
      <c r="J24" s="96"/>
      <c r="K24" s="96"/>
      <c r="L24" s="96"/>
      <c r="M24" s="96"/>
      <c r="N24" s="96"/>
      <c r="O24" s="96"/>
      <c r="P24" s="96"/>
      <c r="Q24" s="96"/>
      <c r="R24" s="96"/>
      <c r="S24" s="96"/>
      <c r="T24" s="96"/>
      <c r="U24" s="95"/>
    </row>
    <row r="25" spans="2:22" ht="34.5" customHeight="1">
      <c r="B25" s="94" t="s">
        <v>354</v>
      </c>
      <c r="C25" s="96"/>
      <c r="D25" s="96"/>
      <c r="E25" s="96"/>
      <c r="F25" s="96"/>
      <c r="G25" s="96"/>
      <c r="H25" s="96"/>
      <c r="I25" s="96"/>
      <c r="J25" s="96"/>
      <c r="K25" s="96"/>
      <c r="L25" s="96"/>
      <c r="M25" s="96"/>
      <c r="N25" s="96"/>
      <c r="O25" s="96"/>
      <c r="P25" s="96"/>
      <c r="Q25" s="96"/>
      <c r="R25" s="96"/>
      <c r="S25" s="96"/>
      <c r="T25" s="96"/>
      <c r="U25" s="95"/>
    </row>
    <row r="26" spans="2:22" ht="34.5" customHeight="1">
      <c r="B26" s="94" t="s">
        <v>355</v>
      </c>
      <c r="C26" s="96"/>
      <c r="D26" s="96"/>
      <c r="E26" s="96"/>
      <c r="F26" s="96"/>
      <c r="G26" s="96"/>
      <c r="H26" s="96"/>
      <c r="I26" s="96"/>
      <c r="J26" s="96"/>
      <c r="K26" s="96"/>
      <c r="L26" s="96"/>
      <c r="M26" s="96"/>
      <c r="N26" s="96"/>
      <c r="O26" s="96"/>
      <c r="P26" s="96"/>
      <c r="Q26" s="96"/>
      <c r="R26" s="96"/>
      <c r="S26" s="96"/>
      <c r="T26" s="96"/>
      <c r="U26" s="95"/>
    </row>
    <row r="27" spans="2:22" ht="34.5" customHeight="1">
      <c r="B27" s="94" t="s">
        <v>356</v>
      </c>
      <c r="C27" s="96"/>
      <c r="D27" s="96"/>
      <c r="E27" s="96"/>
      <c r="F27" s="96"/>
      <c r="G27" s="96"/>
      <c r="H27" s="96"/>
      <c r="I27" s="96"/>
      <c r="J27" s="96"/>
      <c r="K27" s="96"/>
      <c r="L27" s="96"/>
      <c r="M27" s="96"/>
      <c r="N27" s="96"/>
      <c r="O27" s="96"/>
      <c r="P27" s="96"/>
      <c r="Q27" s="96"/>
      <c r="R27" s="96"/>
      <c r="S27" s="96"/>
      <c r="T27" s="96"/>
      <c r="U27" s="95"/>
    </row>
    <row r="28" spans="2:22" ht="34.5" customHeight="1">
      <c r="B28" s="94" t="s">
        <v>357</v>
      </c>
      <c r="C28" s="96"/>
      <c r="D28" s="96"/>
      <c r="E28" s="96"/>
      <c r="F28" s="96"/>
      <c r="G28" s="96"/>
      <c r="H28" s="96"/>
      <c r="I28" s="96"/>
      <c r="J28" s="96"/>
      <c r="K28" s="96"/>
      <c r="L28" s="96"/>
      <c r="M28" s="96"/>
      <c r="N28" s="96"/>
      <c r="O28" s="96"/>
      <c r="P28" s="96"/>
      <c r="Q28" s="96"/>
      <c r="R28" s="96"/>
      <c r="S28" s="96"/>
      <c r="T28" s="96"/>
      <c r="U28" s="95"/>
    </row>
    <row r="29" spans="2:22" ht="34.5" customHeight="1" thickBot="1">
      <c r="B29" s="97" t="s">
        <v>358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9.88671875" style="1" customWidth="1"/>
    <col min="12" max="12" width="8.6640625" style="1" customWidth="1"/>
    <col min="13" max="13" width="6.77734375" style="1" customWidth="1"/>
    <col min="14" max="14" width="9.21875" style="1" customWidth="1"/>
    <col min="15" max="15" width="37.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359</v>
      </c>
      <c r="D4" s="15" t="s">
        <v>360</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361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99.8" customHeight="1" thickTop="1">
      <c r="A11" s="56"/>
      <c r="B11" s="57" t="s">
        <v>36</v>
      </c>
      <c r="C11" s="58" t="s">
        <v>362</v>
      </c>
      <c r="D11" s="58"/>
      <c r="E11" s="58"/>
      <c r="F11" s="58"/>
      <c r="G11" s="58"/>
      <c r="H11" s="58"/>
      <c r="I11" s="58" t="s">
        <v>363</v>
      </c>
      <c r="J11" s="58"/>
      <c r="K11" s="58"/>
      <c r="L11" s="58" t="s">
        <v>364</v>
      </c>
      <c r="M11" s="58"/>
      <c r="N11" s="58"/>
      <c r="O11" s="58"/>
      <c r="P11" s="59" t="s">
        <v>365</v>
      </c>
      <c r="Q11" s="59" t="s">
        <v>366</v>
      </c>
      <c r="R11" s="100" t="s">
        <v>42</v>
      </c>
      <c r="S11" s="100" t="s">
        <v>42</v>
      </c>
      <c r="T11" s="100" t="s">
        <v>42</v>
      </c>
      <c r="U11" s="60" t="str">
        <f>IF(ISERR((S11-T11)*100/S11+100),"N/A",(S11-T11)*100/S11+100)</f>
        <v>N/A</v>
      </c>
    </row>
    <row r="12" spans="1:34" ht="207" customHeight="1">
      <c r="A12" s="56"/>
      <c r="B12" s="61" t="s">
        <v>43</v>
      </c>
      <c r="C12" s="62" t="s">
        <v>43</v>
      </c>
      <c r="D12" s="62"/>
      <c r="E12" s="62"/>
      <c r="F12" s="62"/>
      <c r="G12" s="62"/>
      <c r="H12" s="62"/>
      <c r="I12" s="62" t="s">
        <v>367</v>
      </c>
      <c r="J12" s="62"/>
      <c r="K12" s="62"/>
      <c r="L12" s="62" t="s">
        <v>364</v>
      </c>
      <c r="M12" s="62"/>
      <c r="N12" s="62"/>
      <c r="O12" s="62"/>
      <c r="P12" s="63" t="s">
        <v>365</v>
      </c>
      <c r="Q12" s="63" t="s">
        <v>366</v>
      </c>
      <c r="R12" s="64" t="s">
        <v>42</v>
      </c>
      <c r="S12" s="64" t="s">
        <v>42</v>
      </c>
      <c r="T12" s="64" t="s">
        <v>42</v>
      </c>
      <c r="U12" s="65" t="str">
        <f t="shared" ref="U12:U20" si="0">IF(ISERR(T12/S12*100),"N/A",T12/S12*100)</f>
        <v>N/A</v>
      </c>
    </row>
    <row r="13" spans="1:34" ht="199.2" customHeight="1" thickBot="1">
      <c r="A13" s="56"/>
      <c r="B13" s="61" t="s">
        <v>43</v>
      </c>
      <c r="C13" s="62" t="s">
        <v>43</v>
      </c>
      <c r="D13" s="62"/>
      <c r="E13" s="62"/>
      <c r="F13" s="62"/>
      <c r="G13" s="62"/>
      <c r="H13" s="62"/>
      <c r="I13" s="62" t="s">
        <v>368</v>
      </c>
      <c r="J13" s="62"/>
      <c r="K13" s="62"/>
      <c r="L13" s="62" t="s">
        <v>364</v>
      </c>
      <c r="M13" s="62"/>
      <c r="N13" s="62"/>
      <c r="O13" s="62"/>
      <c r="P13" s="63" t="s">
        <v>365</v>
      </c>
      <c r="Q13" s="63" t="s">
        <v>366</v>
      </c>
      <c r="R13" s="64" t="s">
        <v>42</v>
      </c>
      <c r="S13" s="64" t="s">
        <v>42</v>
      </c>
      <c r="T13" s="64" t="s">
        <v>42</v>
      </c>
      <c r="U13" s="65" t="str">
        <f t="shared" si="0"/>
        <v>N/A</v>
      </c>
    </row>
    <row r="14" spans="1:34" ht="75" customHeight="1" thickTop="1">
      <c r="A14" s="56"/>
      <c r="B14" s="57" t="s">
        <v>46</v>
      </c>
      <c r="C14" s="58" t="s">
        <v>369</v>
      </c>
      <c r="D14" s="58"/>
      <c r="E14" s="58"/>
      <c r="F14" s="58"/>
      <c r="G14" s="58"/>
      <c r="H14" s="58"/>
      <c r="I14" s="58" t="s">
        <v>370</v>
      </c>
      <c r="J14" s="58"/>
      <c r="K14" s="58"/>
      <c r="L14" s="58" t="s">
        <v>371</v>
      </c>
      <c r="M14" s="58"/>
      <c r="N14" s="58"/>
      <c r="O14" s="58"/>
      <c r="P14" s="59" t="s">
        <v>40</v>
      </c>
      <c r="Q14" s="59" t="s">
        <v>55</v>
      </c>
      <c r="R14" s="59">
        <v>24.74</v>
      </c>
      <c r="S14" s="59" t="s">
        <v>42</v>
      </c>
      <c r="T14" s="59">
        <v>22.91</v>
      </c>
      <c r="U14" s="60" t="str">
        <f t="shared" si="0"/>
        <v>N/A</v>
      </c>
    </row>
    <row r="15" spans="1:34" ht="75" customHeight="1" thickBot="1">
      <c r="A15" s="56"/>
      <c r="B15" s="61" t="s">
        <v>43</v>
      </c>
      <c r="C15" s="62" t="s">
        <v>43</v>
      </c>
      <c r="D15" s="62"/>
      <c r="E15" s="62"/>
      <c r="F15" s="62"/>
      <c r="G15" s="62"/>
      <c r="H15" s="62"/>
      <c r="I15" s="62" t="s">
        <v>372</v>
      </c>
      <c r="J15" s="62"/>
      <c r="K15" s="62"/>
      <c r="L15" s="62" t="s">
        <v>373</v>
      </c>
      <c r="M15" s="62"/>
      <c r="N15" s="62"/>
      <c r="O15" s="62"/>
      <c r="P15" s="63" t="s">
        <v>40</v>
      </c>
      <c r="Q15" s="63" t="s">
        <v>55</v>
      </c>
      <c r="R15" s="63">
        <v>71.11</v>
      </c>
      <c r="S15" s="63" t="s">
        <v>42</v>
      </c>
      <c r="T15" s="63">
        <v>73.540000000000006</v>
      </c>
      <c r="U15" s="65" t="str">
        <f t="shared" si="0"/>
        <v>N/A</v>
      </c>
    </row>
    <row r="16" spans="1:34" ht="75" customHeight="1" thickTop="1">
      <c r="A16" s="56"/>
      <c r="B16" s="57" t="s">
        <v>51</v>
      </c>
      <c r="C16" s="58" t="s">
        <v>374</v>
      </c>
      <c r="D16" s="58"/>
      <c r="E16" s="58"/>
      <c r="F16" s="58"/>
      <c r="G16" s="58"/>
      <c r="H16" s="58"/>
      <c r="I16" s="58" t="s">
        <v>375</v>
      </c>
      <c r="J16" s="58"/>
      <c r="K16" s="58"/>
      <c r="L16" s="58" t="s">
        <v>376</v>
      </c>
      <c r="M16" s="58"/>
      <c r="N16" s="58"/>
      <c r="O16" s="58"/>
      <c r="P16" s="59" t="s">
        <v>40</v>
      </c>
      <c r="Q16" s="59" t="s">
        <v>55</v>
      </c>
      <c r="R16" s="59">
        <v>63.98</v>
      </c>
      <c r="S16" s="59" t="s">
        <v>42</v>
      </c>
      <c r="T16" s="59">
        <v>59.63</v>
      </c>
      <c r="U16" s="60" t="str">
        <f t="shared" si="0"/>
        <v>N/A</v>
      </c>
    </row>
    <row r="17" spans="1:22" ht="75" customHeight="1">
      <c r="A17" s="56"/>
      <c r="B17" s="61" t="s">
        <v>43</v>
      </c>
      <c r="C17" s="62" t="s">
        <v>43</v>
      </c>
      <c r="D17" s="62"/>
      <c r="E17" s="62"/>
      <c r="F17" s="62"/>
      <c r="G17" s="62"/>
      <c r="H17" s="62"/>
      <c r="I17" s="62" t="s">
        <v>377</v>
      </c>
      <c r="J17" s="62"/>
      <c r="K17" s="62"/>
      <c r="L17" s="62" t="s">
        <v>378</v>
      </c>
      <c r="M17" s="62"/>
      <c r="N17" s="62"/>
      <c r="O17" s="62"/>
      <c r="P17" s="63" t="s">
        <v>379</v>
      </c>
      <c r="Q17" s="63" t="s">
        <v>55</v>
      </c>
      <c r="R17" s="63">
        <v>11.44</v>
      </c>
      <c r="S17" s="63" t="s">
        <v>42</v>
      </c>
      <c r="T17" s="63">
        <v>11.95</v>
      </c>
      <c r="U17" s="65" t="str">
        <f t="shared" si="0"/>
        <v>N/A</v>
      </c>
    </row>
    <row r="18" spans="1:22" ht="75" customHeight="1" thickBot="1">
      <c r="A18" s="56"/>
      <c r="B18" s="61" t="s">
        <v>43</v>
      </c>
      <c r="C18" s="62" t="s">
        <v>380</v>
      </c>
      <c r="D18" s="62"/>
      <c r="E18" s="62"/>
      <c r="F18" s="62"/>
      <c r="G18" s="62"/>
      <c r="H18" s="62"/>
      <c r="I18" s="62" t="s">
        <v>381</v>
      </c>
      <c r="J18" s="62"/>
      <c r="K18" s="62"/>
      <c r="L18" s="62" t="s">
        <v>382</v>
      </c>
      <c r="M18" s="62"/>
      <c r="N18" s="62"/>
      <c r="O18" s="62"/>
      <c r="P18" s="63" t="s">
        <v>40</v>
      </c>
      <c r="Q18" s="63" t="s">
        <v>383</v>
      </c>
      <c r="R18" s="63">
        <v>3</v>
      </c>
      <c r="S18" s="63" t="s">
        <v>42</v>
      </c>
      <c r="T18" s="63" t="s">
        <v>42</v>
      </c>
      <c r="U18" s="65" t="str">
        <f t="shared" si="0"/>
        <v>N/A</v>
      </c>
    </row>
    <row r="19" spans="1:22" ht="75" customHeight="1" thickTop="1">
      <c r="A19" s="56"/>
      <c r="B19" s="57" t="s">
        <v>56</v>
      </c>
      <c r="C19" s="58" t="s">
        <v>384</v>
      </c>
      <c r="D19" s="58"/>
      <c r="E19" s="58"/>
      <c r="F19" s="58"/>
      <c r="G19" s="58"/>
      <c r="H19" s="58"/>
      <c r="I19" s="58" t="s">
        <v>385</v>
      </c>
      <c r="J19" s="58"/>
      <c r="K19" s="58"/>
      <c r="L19" s="58" t="s">
        <v>386</v>
      </c>
      <c r="M19" s="58"/>
      <c r="N19" s="58"/>
      <c r="O19" s="58"/>
      <c r="P19" s="59" t="s">
        <v>40</v>
      </c>
      <c r="Q19" s="59" t="s">
        <v>60</v>
      </c>
      <c r="R19" s="59">
        <v>75.900000000000006</v>
      </c>
      <c r="S19" s="59" t="s">
        <v>42</v>
      </c>
      <c r="T19" s="59">
        <v>73.930000000000007</v>
      </c>
      <c r="U19" s="60" t="str">
        <f t="shared" si="0"/>
        <v>N/A</v>
      </c>
    </row>
    <row r="20" spans="1:22" ht="75" customHeight="1">
      <c r="A20" s="56"/>
      <c r="B20" s="61" t="s">
        <v>43</v>
      </c>
      <c r="C20" s="62" t="s">
        <v>43</v>
      </c>
      <c r="D20" s="62"/>
      <c r="E20" s="62"/>
      <c r="F20" s="62"/>
      <c r="G20" s="62"/>
      <c r="H20" s="62"/>
      <c r="I20" s="62" t="s">
        <v>387</v>
      </c>
      <c r="J20" s="62"/>
      <c r="K20" s="62"/>
      <c r="L20" s="62" t="s">
        <v>388</v>
      </c>
      <c r="M20" s="62"/>
      <c r="N20" s="62"/>
      <c r="O20" s="62"/>
      <c r="P20" s="63" t="s">
        <v>40</v>
      </c>
      <c r="Q20" s="63" t="s">
        <v>389</v>
      </c>
      <c r="R20" s="63">
        <v>100</v>
      </c>
      <c r="S20" s="63" t="s">
        <v>42</v>
      </c>
      <c r="T20" s="63">
        <v>128.91999999999999</v>
      </c>
      <c r="U20" s="65" t="str">
        <f t="shared" si="0"/>
        <v>N/A</v>
      </c>
    </row>
    <row r="21" spans="1:22" ht="75" customHeight="1">
      <c r="A21" s="56"/>
      <c r="B21" s="61" t="s">
        <v>43</v>
      </c>
      <c r="C21" s="62" t="s">
        <v>43</v>
      </c>
      <c r="D21" s="62"/>
      <c r="E21" s="62"/>
      <c r="F21" s="62"/>
      <c r="G21" s="62"/>
      <c r="H21" s="62"/>
      <c r="I21" s="62" t="s">
        <v>390</v>
      </c>
      <c r="J21" s="62"/>
      <c r="K21" s="62"/>
      <c r="L21" s="62" t="s">
        <v>391</v>
      </c>
      <c r="M21" s="62"/>
      <c r="N21" s="62"/>
      <c r="O21" s="62"/>
      <c r="P21" s="63" t="s">
        <v>106</v>
      </c>
      <c r="Q21" s="63" t="s">
        <v>60</v>
      </c>
      <c r="R21" s="64">
        <v>9.35</v>
      </c>
      <c r="S21" s="64" t="s">
        <v>42</v>
      </c>
      <c r="T21" s="64">
        <v>8.6999999999999993</v>
      </c>
      <c r="U21" s="65" t="str">
        <f>IF(ISERR((S21-T21)*100/S21+100),"N/A",(S21-T21)*100/S21+100)</f>
        <v>N/A</v>
      </c>
    </row>
    <row r="22" spans="1:22" ht="75" customHeight="1">
      <c r="A22" s="56"/>
      <c r="B22" s="61" t="s">
        <v>43</v>
      </c>
      <c r="C22" s="62" t="s">
        <v>43</v>
      </c>
      <c r="D22" s="62"/>
      <c r="E22" s="62"/>
      <c r="F22" s="62"/>
      <c r="G22" s="62"/>
      <c r="H22" s="62"/>
      <c r="I22" s="62" t="s">
        <v>392</v>
      </c>
      <c r="J22" s="62"/>
      <c r="K22" s="62"/>
      <c r="L22" s="62" t="s">
        <v>393</v>
      </c>
      <c r="M22" s="62"/>
      <c r="N22" s="62"/>
      <c r="O22" s="62"/>
      <c r="P22" s="63" t="s">
        <v>40</v>
      </c>
      <c r="Q22" s="63" t="s">
        <v>60</v>
      </c>
      <c r="R22" s="63">
        <v>100</v>
      </c>
      <c r="S22" s="63" t="s">
        <v>42</v>
      </c>
      <c r="T22" s="63">
        <v>96.07</v>
      </c>
      <c r="U22" s="65" t="str">
        <f t="shared" ref="U22:U30" si="1">IF(ISERR(T22/S22*100),"N/A",T22/S22*100)</f>
        <v>N/A</v>
      </c>
    </row>
    <row r="23" spans="1:22" ht="75" customHeight="1">
      <c r="A23" s="56"/>
      <c r="B23" s="61" t="s">
        <v>43</v>
      </c>
      <c r="C23" s="62" t="s">
        <v>43</v>
      </c>
      <c r="D23" s="62"/>
      <c r="E23" s="62"/>
      <c r="F23" s="62"/>
      <c r="G23" s="62"/>
      <c r="H23" s="62"/>
      <c r="I23" s="62" t="s">
        <v>394</v>
      </c>
      <c r="J23" s="62"/>
      <c r="K23" s="62"/>
      <c r="L23" s="62" t="s">
        <v>395</v>
      </c>
      <c r="M23" s="62"/>
      <c r="N23" s="62"/>
      <c r="O23" s="62"/>
      <c r="P23" s="63" t="s">
        <v>40</v>
      </c>
      <c r="Q23" s="63" t="s">
        <v>389</v>
      </c>
      <c r="R23" s="63">
        <v>100</v>
      </c>
      <c r="S23" s="63" t="s">
        <v>42</v>
      </c>
      <c r="T23" s="63">
        <v>115.08</v>
      </c>
      <c r="U23" s="65" t="str">
        <f t="shared" si="1"/>
        <v>N/A</v>
      </c>
    </row>
    <row r="24" spans="1:22" ht="75" customHeight="1">
      <c r="A24" s="56"/>
      <c r="B24" s="61" t="s">
        <v>43</v>
      </c>
      <c r="C24" s="62" t="s">
        <v>43</v>
      </c>
      <c r="D24" s="62"/>
      <c r="E24" s="62"/>
      <c r="F24" s="62"/>
      <c r="G24" s="62"/>
      <c r="H24" s="62"/>
      <c r="I24" s="62" t="s">
        <v>396</v>
      </c>
      <c r="J24" s="62"/>
      <c r="K24" s="62"/>
      <c r="L24" s="62" t="s">
        <v>397</v>
      </c>
      <c r="M24" s="62"/>
      <c r="N24" s="62"/>
      <c r="O24" s="62"/>
      <c r="P24" s="63" t="s">
        <v>40</v>
      </c>
      <c r="Q24" s="63" t="s">
        <v>389</v>
      </c>
      <c r="R24" s="63">
        <v>100</v>
      </c>
      <c r="S24" s="63" t="s">
        <v>42</v>
      </c>
      <c r="T24" s="63">
        <v>104</v>
      </c>
      <c r="U24" s="65" t="str">
        <f t="shared" si="1"/>
        <v>N/A</v>
      </c>
    </row>
    <row r="25" spans="1:22" ht="75" customHeight="1">
      <c r="A25" s="56"/>
      <c r="B25" s="61" t="s">
        <v>43</v>
      </c>
      <c r="C25" s="62" t="s">
        <v>398</v>
      </c>
      <c r="D25" s="62"/>
      <c r="E25" s="62"/>
      <c r="F25" s="62"/>
      <c r="G25" s="62"/>
      <c r="H25" s="62"/>
      <c r="I25" s="62" t="s">
        <v>399</v>
      </c>
      <c r="J25" s="62"/>
      <c r="K25" s="62"/>
      <c r="L25" s="62" t="s">
        <v>400</v>
      </c>
      <c r="M25" s="62"/>
      <c r="N25" s="62"/>
      <c r="O25" s="62"/>
      <c r="P25" s="63" t="s">
        <v>40</v>
      </c>
      <c r="Q25" s="63" t="s">
        <v>60</v>
      </c>
      <c r="R25" s="63">
        <v>75.900000000000006</v>
      </c>
      <c r="S25" s="63" t="s">
        <v>42</v>
      </c>
      <c r="T25" s="63">
        <v>74.55</v>
      </c>
      <c r="U25" s="65" t="str">
        <f t="shared" si="1"/>
        <v>N/A</v>
      </c>
    </row>
    <row r="26" spans="1:22" ht="75" customHeight="1">
      <c r="A26" s="56"/>
      <c r="B26" s="61" t="s">
        <v>43</v>
      </c>
      <c r="C26" s="62" t="s">
        <v>43</v>
      </c>
      <c r="D26" s="62"/>
      <c r="E26" s="62"/>
      <c r="F26" s="62"/>
      <c r="G26" s="62"/>
      <c r="H26" s="62"/>
      <c r="I26" s="62" t="s">
        <v>401</v>
      </c>
      <c r="J26" s="62"/>
      <c r="K26" s="62"/>
      <c r="L26" s="62" t="s">
        <v>402</v>
      </c>
      <c r="M26" s="62"/>
      <c r="N26" s="62"/>
      <c r="O26" s="62"/>
      <c r="P26" s="63" t="s">
        <v>40</v>
      </c>
      <c r="Q26" s="63" t="s">
        <v>60</v>
      </c>
      <c r="R26" s="63">
        <v>24.1</v>
      </c>
      <c r="S26" s="63" t="s">
        <v>42</v>
      </c>
      <c r="T26" s="63">
        <v>25.45</v>
      </c>
      <c r="U26" s="65" t="str">
        <f t="shared" si="1"/>
        <v>N/A</v>
      </c>
    </row>
    <row r="27" spans="1:22" ht="75" customHeight="1">
      <c r="A27" s="56"/>
      <c r="B27" s="61" t="s">
        <v>43</v>
      </c>
      <c r="C27" s="62" t="s">
        <v>43</v>
      </c>
      <c r="D27" s="62"/>
      <c r="E27" s="62"/>
      <c r="F27" s="62"/>
      <c r="G27" s="62"/>
      <c r="H27" s="62"/>
      <c r="I27" s="62" t="s">
        <v>403</v>
      </c>
      <c r="J27" s="62"/>
      <c r="K27" s="62"/>
      <c r="L27" s="62" t="s">
        <v>404</v>
      </c>
      <c r="M27" s="62"/>
      <c r="N27" s="62"/>
      <c r="O27" s="62"/>
      <c r="P27" s="63" t="s">
        <v>40</v>
      </c>
      <c r="Q27" s="63" t="s">
        <v>60</v>
      </c>
      <c r="R27" s="63">
        <v>100</v>
      </c>
      <c r="S27" s="63" t="s">
        <v>42</v>
      </c>
      <c r="T27" s="63" t="s">
        <v>42</v>
      </c>
      <c r="U27" s="65" t="str">
        <f t="shared" si="1"/>
        <v>N/A</v>
      </c>
    </row>
    <row r="28" spans="1:22" ht="75" customHeight="1">
      <c r="A28" s="56"/>
      <c r="B28" s="61" t="s">
        <v>43</v>
      </c>
      <c r="C28" s="62" t="s">
        <v>405</v>
      </c>
      <c r="D28" s="62"/>
      <c r="E28" s="62"/>
      <c r="F28" s="62"/>
      <c r="G28" s="62"/>
      <c r="H28" s="62"/>
      <c r="I28" s="62" t="s">
        <v>406</v>
      </c>
      <c r="J28" s="62"/>
      <c r="K28" s="62"/>
      <c r="L28" s="62" t="s">
        <v>407</v>
      </c>
      <c r="M28" s="62"/>
      <c r="N28" s="62"/>
      <c r="O28" s="62"/>
      <c r="P28" s="63" t="s">
        <v>97</v>
      </c>
      <c r="Q28" s="63" t="s">
        <v>152</v>
      </c>
      <c r="R28" s="63">
        <v>-0.78</v>
      </c>
      <c r="S28" s="63" t="s">
        <v>42</v>
      </c>
      <c r="T28" s="63" t="s">
        <v>42</v>
      </c>
      <c r="U28" s="65" t="str">
        <f t="shared" si="1"/>
        <v>N/A</v>
      </c>
    </row>
    <row r="29" spans="1:22" ht="75" customHeight="1">
      <c r="A29" s="56"/>
      <c r="B29" s="61" t="s">
        <v>43</v>
      </c>
      <c r="C29" s="62" t="s">
        <v>408</v>
      </c>
      <c r="D29" s="62"/>
      <c r="E29" s="62"/>
      <c r="F29" s="62"/>
      <c r="G29" s="62"/>
      <c r="H29" s="62"/>
      <c r="I29" s="62" t="s">
        <v>409</v>
      </c>
      <c r="J29" s="62"/>
      <c r="K29" s="62"/>
      <c r="L29" s="62" t="s">
        <v>410</v>
      </c>
      <c r="M29" s="62"/>
      <c r="N29" s="62"/>
      <c r="O29" s="62"/>
      <c r="P29" s="63" t="s">
        <v>97</v>
      </c>
      <c r="Q29" s="63" t="s">
        <v>60</v>
      </c>
      <c r="R29" s="63">
        <v>0</v>
      </c>
      <c r="S29" s="63" t="s">
        <v>42</v>
      </c>
      <c r="T29" s="63" t="s">
        <v>42</v>
      </c>
      <c r="U29" s="65" t="str">
        <f t="shared" si="1"/>
        <v>N/A</v>
      </c>
    </row>
    <row r="30" spans="1:22" ht="75" customHeight="1" thickBot="1">
      <c r="A30" s="56"/>
      <c r="B30" s="61" t="s">
        <v>43</v>
      </c>
      <c r="C30" s="62" t="s">
        <v>43</v>
      </c>
      <c r="D30" s="62"/>
      <c r="E30" s="62"/>
      <c r="F30" s="62"/>
      <c r="G30" s="62"/>
      <c r="H30" s="62"/>
      <c r="I30" s="62" t="s">
        <v>411</v>
      </c>
      <c r="J30" s="62"/>
      <c r="K30" s="62"/>
      <c r="L30" s="62" t="s">
        <v>412</v>
      </c>
      <c r="M30" s="62"/>
      <c r="N30" s="62"/>
      <c r="O30" s="62"/>
      <c r="P30" s="63" t="s">
        <v>40</v>
      </c>
      <c r="Q30" s="63" t="s">
        <v>60</v>
      </c>
      <c r="R30" s="63">
        <v>8.0299999999999994</v>
      </c>
      <c r="S30" s="63" t="s">
        <v>42</v>
      </c>
      <c r="T30" s="63" t="s">
        <v>42</v>
      </c>
      <c r="U30" s="65" t="str">
        <f t="shared" si="1"/>
        <v>N/A</v>
      </c>
    </row>
    <row r="31" spans="1:22" ht="22.5" customHeight="1" thickTop="1" thickBot="1">
      <c r="B31" s="9" t="s">
        <v>61</v>
      </c>
      <c r="C31" s="10"/>
      <c r="D31" s="10"/>
      <c r="E31" s="10"/>
      <c r="F31" s="10"/>
      <c r="G31" s="10"/>
      <c r="H31" s="11"/>
      <c r="I31" s="11"/>
      <c r="J31" s="11"/>
      <c r="K31" s="11"/>
      <c r="L31" s="11"/>
      <c r="M31" s="11"/>
      <c r="N31" s="11"/>
      <c r="O31" s="11"/>
      <c r="P31" s="11"/>
      <c r="Q31" s="11"/>
      <c r="R31" s="11"/>
      <c r="S31" s="11"/>
      <c r="T31" s="11"/>
      <c r="U31" s="12"/>
      <c r="V31" s="66"/>
    </row>
    <row r="32" spans="1:22" ht="26.25" customHeight="1" thickTop="1">
      <c r="B32" s="67"/>
      <c r="C32" s="68"/>
      <c r="D32" s="68"/>
      <c r="E32" s="68"/>
      <c r="F32" s="68"/>
      <c r="G32" s="68"/>
      <c r="H32" s="69"/>
      <c r="I32" s="69"/>
      <c r="J32" s="69"/>
      <c r="K32" s="69"/>
      <c r="L32" s="69"/>
      <c r="M32" s="69"/>
      <c r="N32" s="69"/>
      <c r="O32" s="69"/>
      <c r="P32" s="70"/>
      <c r="Q32" s="71"/>
      <c r="R32" s="72" t="s">
        <v>62</v>
      </c>
      <c r="S32" s="40" t="s">
        <v>63</v>
      </c>
      <c r="T32" s="72" t="s">
        <v>64</v>
      </c>
      <c r="U32" s="40" t="s">
        <v>65</v>
      </c>
    </row>
    <row r="33" spans="2:21" ht="26.25" customHeight="1" thickBot="1">
      <c r="B33" s="73"/>
      <c r="C33" s="74"/>
      <c r="D33" s="74"/>
      <c r="E33" s="74"/>
      <c r="F33" s="74"/>
      <c r="G33" s="74"/>
      <c r="H33" s="75"/>
      <c r="I33" s="75"/>
      <c r="J33" s="75"/>
      <c r="K33" s="75"/>
      <c r="L33" s="75"/>
      <c r="M33" s="75"/>
      <c r="N33" s="75"/>
      <c r="O33" s="75"/>
      <c r="P33" s="76"/>
      <c r="Q33" s="77"/>
      <c r="R33" s="78" t="s">
        <v>66</v>
      </c>
      <c r="S33" s="77" t="s">
        <v>66</v>
      </c>
      <c r="T33" s="77" t="s">
        <v>66</v>
      </c>
      <c r="U33" s="77" t="s">
        <v>67</v>
      </c>
    </row>
    <row r="34" spans="2:21" ht="13.5" customHeight="1" thickBot="1">
      <c r="B34" s="79" t="s">
        <v>68</v>
      </c>
      <c r="C34" s="80"/>
      <c r="D34" s="80"/>
      <c r="E34" s="81"/>
      <c r="F34" s="81"/>
      <c r="G34" s="81"/>
      <c r="H34" s="82"/>
      <c r="I34" s="82"/>
      <c r="J34" s="82"/>
      <c r="K34" s="82"/>
      <c r="L34" s="82"/>
      <c r="M34" s="82"/>
      <c r="N34" s="82"/>
      <c r="O34" s="82"/>
      <c r="P34" s="83"/>
      <c r="Q34" s="83"/>
      <c r="R34" s="84" t="str">
        <f t="shared" ref="R34:T35" si="2">"N/D"</f>
        <v>N/D</v>
      </c>
      <c r="S34" s="84" t="str">
        <f t="shared" si="2"/>
        <v>N/D</v>
      </c>
      <c r="T34" s="84" t="str">
        <f t="shared" si="2"/>
        <v>N/D</v>
      </c>
      <c r="U34" s="85" t="str">
        <f>+IF(ISERR(T34/S34*100),"N/A",T34/S34*100)</f>
        <v>N/A</v>
      </c>
    </row>
    <row r="35" spans="2:21" ht="13.5" customHeight="1" thickBot="1">
      <c r="B35" s="86" t="s">
        <v>69</v>
      </c>
      <c r="C35" s="87"/>
      <c r="D35" s="87"/>
      <c r="E35" s="88"/>
      <c r="F35" s="88"/>
      <c r="G35" s="88"/>
      <c r="H35" s="89"/>
      <c r="I35" s="89"/>
      <c r="J35" s="89"/>
      <c r="K35" s="89"/>
      <c r="L35" s="89"/>
      <c r="M35" s="89"/>
      <c r="N35" s="89"/>
      <c r="O35" s="89"/>
      <c r="P35" s="90"/>
      <c r="Q35" s="90"/>
      <c r="R35" s="84" t="str">
        <f t="shared" si="2"/>
        <v>N/D</v>
      </c>
      <c r="S35" s="84" t="str">
        <f t="shared" si="2"/>
        <v>N/D</v>
      </c>
      <c r="T35" s="84" t="str">
        <f t="shared" si="2"/>
        <v>N/D</v>
      </c>
      <c r="U35" s="85" t="str">
        <f>+IF(ISERR(T35/S35*100),"N/A",T35/S35*100)</f>
        <v>N/A</v>
      </c>
    </row>
    <row r="36" spans="2:21" ht="14.7" customHeight="1" thickTop="1" thickBot="1">
      <c r="B36" s="9" t="s">
        <v>70</v>
      </c>
      <c r="C36" s="10"/>
      <c r="D36" s="10"/>
      <c r="E36" s="10"/>
      <c r="F36" s="10"/>
      <c r="G36" s="10"/>
      <c r="H36" s="11"/>
      <c r="I36" s="11"/>
      <c r="J36" s="11"/>
      <c r="K36" s="11"/>
      <c r="L36" s="11"/>
      <c r="M36" s="11"/>
      <c r="N36" s="11"/>
      <c r="O36" s="11"/>
      <c r="P36" s="11"/>
      <c r="Q36" s="11"/>
      <c r="R36" s="11"/>
      <c r="S36" s="11"/>
      <c r="T36" s="11"/>
      <c r="U36" s="12"/>
    </row>
    <row r="37" spans="2:21" ht="44.25" customHeight="1" thickTop="1">
      <c r="B37" s="91" t="s">
        <v>71</v>
      </c>
      <c r="C37" s="93"/>
      <c r="D37" s="93"/>
      <c r="E37" s="93"/>
      <c r="F37" s="93"/>
      <c r="G37" s="93"/>
      <c r="H37" s="93"/>
      <c r="I37" s="93"/>
      <c r="J37" s="93"/>
      <c r="K37" s="93"/>
      <c r="L37" s="93"/>
      <c r="M37" s="93"/>
      <c r="N37" s="93"/>
      <c r="O37" s="93"/>
      <c r="P37" s="93"/>
      <c r="Q37" s="93"/>
      <c r="R37" s="93"/>
      <c r="S37" s="93"/>
      <c r="T37" s="93"/>
      <c r="U37" s="92"/>
    </row>
    <row r="38" spans="2:21" ht="34.5" customHeight="1">
      <c r="B38" s="94" t="s">
        <v>413</v>
      </c>
      <c r="C38" s="96"/>
      <c r="D38" s="96"/>
      <c r="E38" s="96"/>
      <c r="F38" s="96"/>
      <c r="G38" s="96"/>
      <c r="H38" s="96"/>
      <c r="I38" s="96"/>
      <c r="J38" s="96"/>
      <c r="K38" s="96"/>
      <c r="L38" s="96"/>
      <c r="M38" s="96"/>
      <c r="N38" s="96"/>
      <c r="O38" s="96"/>
      <c r="P38" s="96"/>
      <c r="Q38" s="96"/>
      <c r="R38" s="96"/>
      <c r="S38" s="96"/>
      <c r="T38" s="96"/>
      <c r="U38" s="95"/>
    </row>
    <row r="39" spans="2:21" ht="34.5" customHeight="1">
      <c r="B39" s="94" t="s">
        <v>414</v>
      </c>
      <c r="C39" s="96"/>
      <c r="D39" s="96"/>
      <c r="E39" s="96"/>
      <c r="F39" s="96"/>
      <c r="G39" s="96"/>
      <c r="H39" s="96"/>
      <c r="I39" s="96"/>
      <c r="J39" s="96"/>
      <c r="K39" s="96"/>
      <c r="L39" s="96"/>
      <c r="M39" s="96"/>
      <c r="N39" s="96"/>
      <c r="O39" s="96"/>
      <c r="P39" s="96"/>
      <c r="Q39" s="96"/>
      <c r="R39" s="96"/>
      <c r="S39" s="96"/>
      <c r="T39" s="96"/>
      <c r="U39" s="95"/>
    </row>
    <row r="40" spans="2:21" ht="34.5" customHeight="1">
      <c r="B40" s="94" t="s">
        <v>415</v>
      </c>
      <c r="C40" s="96"/>
      <c r="D40" s="96"/>
      <c r="E40" s="96"/>
      <c r="F40" s="96"/>
      <c r="G40" s="96"/>
      <c r="H40" s="96"/>
      <c r="I40" s="96"/>
      <c r="J40" s="96"/>
      <c r="K40" s="96"/>
      <c r="L40" s="96"/>
      <c r="M40" s="96"/>
      <c r="N40" s="96"/>
      <c r="O40" s="96"/>
      <c r="P40" s="96"/>
      <c r="Q40" s="96"/>
      <c r="R40" s="96"/>
      <c r="S40" s="96"/>
      <c r="T40" s="96"/>
      <c r="U40" s="95"/>
    </row>
    <row r="41" spans="2:21" ht="67.5" customHeight="1">
      <c r="B41" s="94" t="s">
        <v>416</v>
      </c>
      <c r="C41" s="96"/>
      <c r="D41" s="96"/>
      <c r="E41" s="96"/>
      <c r="F41" s="96"/>
      <c r="G41" s="96"/>
      <c r="H41" s="96"/>
      <c r="I41" s="96"/>
      <c r="J41" s="96"/>
      <c r="K41" s="96"/>
      <c r="L41" s="96"/>
      <c r="M41" s="96"/>
      <c r="N41" s="96"/>
      <c r="O41" s="96"/>
      <c r="P41" s="96"/>
      <c r="Q41" s="96"/>
      <c r="R41" s="96"/>
      <c r="S41" s="96"/>
      <c r="T41" s="96"/>
      <c r="U41" s="95"/>
    </row>
    <row r="42" spans="2:21" ht="96.3" customHeight="1">
      <c r="B42" s="94" t="s">
        <v>417</v>
      </c>
      <c r="C42" s="96"/>
      <c r="D42" s="96"/>
      <c r="E42" s="96"/>
      <c r="F42" s="96"/>
      <c r="G42" s="96"/>
      <c r="H42" s="96"/>
      <c r="I42" s="96"/>
      <c r="J42" s="96"/>
      <c r="K42" s="96"/>
      <c r="L42" s="96"/>
      <c r="M42" s="96"/>
      <c r="N42" s="96"/>
      <c r="O42" s="96"/>
      <c r="P42" s="96"/>
      <c r="Q42" s="96"/>
      <c r="R42" s="96"/>
      <c r="S42" s="96"/>
      <c r="T42" s="96"/>
      <c r="U42" s="95"/>
    </row>
    <row r="43" spans="2:21" ht="97.2" customHeight="1">
      <c r="B43" s="94" t="s">
        <v>418</v>
      </c>
      <c r="C43" s="96"/>
      <c r="D43" s="96"/>
      <c r="E43" s="96"/>
      <c r="F43" s="96"/>
      <c r="G43" s="96"/>
      <c r="H43" s="96"/>
      <c r="I43" s="96"/>
      <c r="J43" s="96"/>
      <c r="K43" s="96"/>
      <c r="L43" s="96"/>
      <c r="M43" s="96"/>
      <c r="N43" s="96"/>
      <c r="O43" s="96"/>
      <c r="P43" s="96"/>
      <c r="Q43" s="96"/>
      <c r="R43" s="96"/>
      <c r="S43" s="96"/>
      <c r="T43" s="96"/>
      <c r="U43" s="95"/>
    </row>
    <row r="44" spans="2:21" ht="58.5" customHeight="1">
      <c r="B44" s="94" t="s">
        <v>419</v>
      </c>
      <c r="C44" s="96"/>
      <c r="D44" s="96"/>
      <c r="E44" s="96"/>
      <c r="F44" s="96"/>
      <c r="G44" s="96"/>
      <c r="H44" s="96"/>
      <c r="I44" s="96"/>
      <c r="J44" s="96"/>
      <c r="K44" s="96"/>
      <c r="L44" s="96"/>
      <c r="M44" s="96"/>
      <c r="N44" s="96"/>
      <c r="O44" s="96"/>
      <c r="P44" s="96"/>
      <c r="Q44" s="96"/>
      <c r="R44" s="96"/>
      <c r="S44" s="96"/>
      <c r="T44" s="96"/>
      <c r="U44" s="95"/>
    </row>
    <row r="45" spans="2:21" ht="34.5" customHeight="1">
      <c r="B45" s="94" t="s">
        <v>420</v>
      </c>
      <c r="C45" s="96"/>
      <c r="D45" s="96"/>
      <c r="E45" s="96"/>
      <c r="F45" s="96"/>
      <c r="G45" s="96"/>
      <c r="H45" s="96"/>
      <c r="I45" s="96"/>
      <c r="J45" s="96"/>
      <c r="K45" s="96"/>
      <c r="L45" s="96"/>
      <c r="M45" s="96"/>
      <c r="N45" s="96"/>
      <c r="O45" s="96"/>
      <c r="P45" s="96"/>
      <c r="Q45" s="96"/>
      <c r="R45" s="96"/>
      <c r="S45" s="96"/>
      <c r="T45" s="96"/>
      <c r="U45" s="95"/>
    </row>
    <row r="46" spans="2:21" ht="79.8" customHeight="1">
      <c r="B46" s="94" t="s">
        <v>421</v>
      </c>
      <c r="C46" s="96"/>
      <c r="D46" s="96"/>
      <c r="E46" s="96"/>
      <c r="F46" s="96"/>
      <c r="G46" s="96"/>
      <c r="H46" s="96"/>
      <c r="I46" s="96"/>
      <c r="J46" s="96"/>
      <c r="K46" s="96"/>
      <c r="L46" s="96"/>
      <c r="M46" s="96"/>
      <c r="N46" s="96"/>
      <c r="O46" s="96"/>
      <c r="P46" s="96"/>
      <c r="Q46" s="96"/>
      <c r="R46" s="96"/>
      <c r="S46" s="96"/>
      <c r="T46" s="96"/>
      <c r="U46" s="95"/>
    </row>
    <row r="47" spans="2:21" ht="59.7" customHeight="1">
      <c r="B47" s="94" t="s">
        <v>422</v>
      </c>
      <c r="C47" s="96"/>
      <c r="D47" s="96"/>
      <c r="E47" s="96"/>
      <c r="F47" s="96"/>
      <c r="G47" s="96"/>
      <c r="H47" s="96"/>
      <c r="I47" s="96"/>
      <c r="J47" s="96"/>
      <c r="K47" s="96"/>
      <c r="L47" s="96"/>
      <c r="M47" s="96"/>
      <c r="N47" s="96"/>
      <c r="O47" s="96"/>
      <c r="P47" s="96"/>
      <c r="Q47" s="96"/>
      <c r="R47" s="96"/>
      <c r="S47" s="96"/>
      <c r="T47" s="96"/>
      <c r="U47" s="95"/>
    </row>
    <row r="48" spans="2:21" ht="43.95" customHeight="1">
      <c r="B48" s="94" t="s">
        <v>423</v>
      </c>
      <c r="C48" s="96"/>
      <c r="D48" s="96"/>
      <c r="E48" s="96"/>
      <c r="F48" s="96"/>
      <c r="G48" s="96"/>
      <c r="H48" s="96"/>
      <c r="I48" s="96"/>
      <c r="J48" s="96"/>
      <c r="K48" s="96"/>
      <c r="L48" s="96"/>
      <c r="M48" s="96"/>
      <c r="N48" s="96"/>
      <c r="O48" s="96"/>
      <c r="P48" s="96"/>
      <c r="Q48" s="96"/>
      <c r="R48" s="96"/>
      <c r="S48" s="96"/>
      <c r="T48" s="96"/>
      <c r="U48" s="95"/>
    </row>
    <row r="49" spans="2:21" ht="55.05" customHeight="1">
      <c r="B49" s="94" t="s">
        <v>424</v>
      </c>
      <c r="C49" s="96"/>
      <c r="D49" s="96"/>
      <c r="E49" s="96"/>
      <c r="F49" s="96"/>
      <c r="G49" s="96"/>
      <c r="H49" s="96"/>
      <c r="I49" s="96"/>
      <c r="J49" s="96"/>
      <c r="K49" s="96"/>
      <c r="L49" s="96"/>
      <c r="M49" s="96"/>
      <c r="N49" s="96"/>
      <c r="O49" s="96"/>
      <c r="P49" s="96"/>
      <c r="Q49" s="96"/>
      <c r="R49" s="96"/>
      <c r="S49" s="96"/>
      <c r="T49" s="96"/>
      <c r="U49" s="95"/>
    </row>
    <row r="50" spans="2:21" ht="58.5" customHeight="1">
      <c r="B50" s="94" t="s">
        <v>425</v>
      </c>
      <c r="C50" s="96"/>
      <c r="D50" s="96"/>
      <c r="E50" s="96"/>
      <c r="F50" s="96"/>
      <c r="G50" s="96"/>
      <c r="H50" s="96"/>
      <c r="I50" s="96"/>
      <c r="J50" s="96"/>
      <c r="K50" s="96"/>
      <c r="L50" s="96"/>
      <c r="M50" s="96"/>
      <c r="N50" s="96"/>
      <c r="O50" s="96"/>
      <c r="P50" s="96"/>
      <c r="Q50" s="96"/>
      <c r="R50" s="96"/>
      <c r="S50" s="96"/>
      <c r="T50" s="96"/>
      <c r="U50" s="95"/>
    </row>
    <row r="51" spans="2:21" ht="54.45" customHeight="1">
      <c r="B51" s="94" t="s">
        <v>426</v>
      </c>
      <c r="C51" s="96"/>
      <c r="D51" s="96"/>
      <c r="E51" s="96"/>
      <c r="F51" s="96"/>
      <c r="G51" s="96"/>
      <c r="H51" s="96"/>
      <c r="I51" s="96"/>
      <c r="J51" s="96"/>
      <c r="K51" s="96"/>
      <c r="L51" s="96"/>
      <c r="M51" s="96"/>
      <c r="N51" s="96"/>
      <c r="O51" s="96"/>
      <c r="P51" s="96"/>
      <c r="Q51" s="96"/>
      <c r="R51" s="96"/>
      <c r="S51" s="96"/>
      <c r="T51" s="96"/>
      <c r="U51" s="95"/>
    </row>
    <row r="52" spans="2:21" ht="85.05" customHeight="1">
      <c r="B52" s="94" t="s">
        <v>427</v>
      </c>
      <c r="C52" s="96"/>
      <c r="D52" s="96"/>
      <c r="E52" s="96"/>
      <c r="F52" s="96"/>
      <c r="G52" s="96"/>
      <c r="H52" s="96"/>
      <c r="I52" s="96"/>
      <c r="J52" s="96"/>
      <c r="K52" s="96"/>
      <c r="L52" s="96"/>
      <c r="M52" s="96"/>
      <c r="N52" s="96"/>
      <c r="O52" s="96"/>
      <c r="P52" s="96"/>
      <c r="Q52" s="96"/>
      <c r="R52" s="96"/>
      <c r="S52" s="96"/>
      <c r="T52" s="96"/>
      <c r="U52" s="95"/>
    </row>
    <row r="53" spans="2:21" ht="62.7" customHeight="1">
      <c r="B53" s="94" t="s">
        <v>428</v>
      </c>
      <c r="C53" s="96"/>
      <c r="D53" s="96"/>
      <c r="E53" s="96"/>
      <c r="F53" s="96"/>
      <c r="G53" s="96"/>
      <c r="H53" s="96"/>
      <c r="I53" s="96"/>
      <c r="J53" s="96"/>
      <c r="K53" s="96"/>
      <c r="L53" s="96"/>
      <c r="M53" s="96"/>
      <c r="N53" s="96"/>
      <c r="O53" s="96"/>
      <c r="P53" s="96"/>
      <c r="Q53" s="96"/>
      <c r="R53" s="96"/>
      <c r="S53" s="96"/>
      <c r="T53" s="96"/>
      <c r="U53" s="95"/>
    </row>
    <row r="54" spans="2:21" ht="34.5" customHeight="1">
      <c r="B54" s="94" t="s">
        <v>429</v>
      </c>
      <c r="C54" s="96"/>
      <c r="D54" s="96"/>
      <c r="E54" s="96"/>
      <c r="F54" s="96"/>
      <c r="G54" s="96"/>
      <c r="H54" s="96"/>
      <c r="I54" s="96"/>
      <c r="J54" s="96"/>
      <c r="K54" s="96"/>
      <c r="L54" s="96"/>
      <c r="M54" s="96"/>
      <c r="N54" s="96"/>
      <c r="O54" s="96"/>
      <c r="P54" s="96"/>
      <c r="Q54" s="96"/>
      <c r="R54" s="96"/>
      <c r="S54" s="96"/>
      <c r="T54" s="96"/>
      <c r="U54" s="95"/>
    </row>
    <row r="55" spans="2:21" ht="34.5" customHeight="1">
      <c r="B55" s="94" t="s">
        <v>430</v>
      </c>
      <c r="C55" s="96"/>
      <c r="D55" s="96"/>
      <c r="E55" s="96"/>
      <c r="F55" s="96"/>
      <c r="G55" s="96"/>
      <c r="H55" s="96"/>
      <c r="I55" s="96"/>
      <c r="J55" s="96"/>
      <c r="K55" s="96"/>
      <c r="L55" s="96"/>
      <c r="M55" s="96"/>
      <c r="N55" s="96"/>
      <c r="O55" s="96"/>
      <c r="P55" s="96"/>
      <c r="Q55" s="96"/>
      <c r="R55" s="96"/>
      <c r="S55" s="96"/>
      <c r="T55" s="96"/>
      <c r="U55" s="95"/>
    </row>
    <row r="56" spans="2:21" ht="34.5" customHeight="1">
      <c r="B56" s="94" t="s">
        <v>431</v>
      </c>
      <c r="C56" s="96"/>
      <c r="D56" s="96"/>
      <c r="E56" s="96"/>
      <c r="F56" s="96"/>
      <c r="G56" s="96"/>
      <c r="H56" s="96"/>
      <c r="I56" s="96"/>
      <c r="J56" s="96"/>
      <c r="K56" s="96"/>
      <c r="L56" s="96"/>
      <c r="M56" s="96"/>
      <c r="N56" s="96"/>
      <c r="O56" s="96"/>
      <c r="P56" s="96"/>
      <c r="Q56" s="96"/>
      <c r="R56" s="96"/>
      <c r="S56" s="96"/>
      <c r="T56" s="96"/>
      <c r="U56" s="95"/>
    </row>
    <row r="57" spans="2:21" ht="34.5" customHeight="1" thickBot="1">
      <c r="B57" s="97" t="s">
        <v>432</v>
      </c>
      <c r="C57" s="99"/>
      <c r="D57" s="99"/>
      <c r="E57" s="99"/>
      <c r="F57" s="99"/>
      <c r="G57" s="99"/>
      <c r="H57" s="99"/>
      <c r="I57" s="99"/>
      <c r="J57" s="99"/>
      <c r="K57" s="99"/>
      <c r="L57" s="99"/>
      <c r="M57" s="99"/>
      <c r="N57" s="99"/>
      <c r="O57" s="99"/>
      <c r="P57" s="99"/>
      <c r="Q57" s="99"/>
      <c r="R57" s="99"/>
      <c r="S57" s="99"/>
      <c r="T57" s="99"/>
      <c r="U57" s="98"/>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1"/>
  <sheetViews>
    <sheetView view="pageBreakPreview" zoomScale="80" zoomScaleNormal="80" zoomScaleSheetLayoutView="80" workbookViewId="0">
      <selection activeCell="X1" sqref="X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1.5546875" style="1" customWidth="1"/>
    <col min="12" max="12" width="8.6640625" style="1" customWidth="1"/>
    <col min="13" max="13" width="6.77734375" style="1" customWidth="1"/>
    <col min="14" max="14" width="9.21875" style="1" customWidth="1"/>
    <col min="15" max="15" width="26.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433</v>
      </c>
      <c r="D4" s="15" t="s">
        <v>434</v>
      </c>
      <c r="E4" s="15"/>
      <c r="F4" s="15"/>
      <c r="G4" s="15"/>
      <c r="H4" s="15"/>
      <c r="I4" s="16"/>
      <c r="J4" s="17" t="s">
        <v>6</v>
      </c>
      <c r="K4" s="18" t="s">
        <v>7</v>
      </c>
      <c r="L4" s="19" t="s">
        <v>8</v>
      </c>
      <c r="M4" s="19"/>
      <c r="N4" s="19"/>
      <c r="O4" s="19"/>
      <c r="P4" s="17" t="s">
        <v>9</v>
      </c>
      <c r="Q4" s="19" t="s">
        <v>435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436</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437</v>
      </c>
      <c r="D11" s="58"/>
      <c r="E11" s="58"/>
      <c r="F11" s="58"/>
      <c r="G11" s="58"/>
      <c r="H11" s="58"/>
      <c r="I11" s="58" t="s">
        <v>438</v>
      </c>
      <c r="J11" s="58"/>
      <c r="K11" s="58"/>
      <c r="L11" s="58" t="s">
        <v>439</v>
      </c>
      <c r="M11" s="58"/>
      <c r="N11" s="58"/>
      <c r="O11" s="58"/>
      <c r="P11" s="59" t="s">
        <v>40</v>
      </c>
      <c r="Q11" s="59" t="s">
        <v>440</v>
      </c>
      <c r="R11" s="59" t="s">
        <v>42</v>
      </c>
      <c r="S11" s="59" t="s">
        <v>42</v>
      </c>
      <c r="T11" s="59" t="s">
        <v>42</v>
      </c>
      <c r="U11" s="60" t="str">
        <f t="shared" ref="U11:U27" si="0">IF(ISERR(T11/S11*100),"N/A",T11/S11*100)</f>
        <v>N/A</v>
      </c>
    </row>
    <row r="12" spans="1:34" ht="124.8" customHeight="1" thickTop="1" thickBot="1">
      <c r="A12" s="56"/>
      <c r="B12" s="57" t="s">
        <v>46</v>
      </c>
      <c r="C12" s="58" t="s">
        <v>441</v>
      </c>
      <c r="D12" s="58"/>
      <c r="E12" s="58"/>
      <c r="F12" s="58"/>
      <c r="G12" s="58"/>
      <c r="H12" s="58"/>
      <c r="I12" s="58" t="s">
        <v>442</v>
      </c>
      <c r="J12" s="58"/>
      <c r="K12" s="58"/>
      <c r="L12" s="58" t="s">
        <v>443</v>
      </c>
      <c r="M12" s="58"/>
      <c r="N12" s="58"/>
      <c r="O12" s="58"/>
      <c r="P12" s="59" t="s">
        <v>40</v>
      </c>
      <c r="Q12" s="59" t="s">
        <v>41</v>
      </c>
      <c r="R12" s="59">
        <v>65.58</v>
      </c>
      <c r="S12" s="59" t="s">
        <v>42</v>
      </c>
      <c r="T12" s="59" t="s">
        <v>42</v>
      </c>
      <c r="U12" s="60" t="str">
        <f t="shared" si="0"/>
        <v>N/A</v>
      </c>
    </row>
    <row r="13" spans="1:34" ht="75" customHeight="1" thickTop="1">
      <c r="A13" s="56"/>
      <c r="B13" s="57" t="s">
        <v>51</v>
      </c>
      <c r="C13" s="58" t="s">
        <v>444</v>
      </c>
      <c r="D13" s="58"/>
      <c r="E13" s="58"/>
      <c r="F13" s="58"/>
      <c r="G13" s="58"/>
      <c r="H13" s="58"/>
      <c r="I13" s="58" t="s">
        <v>445</v>
      </c>
      <c r="J13" s="58"/>
      <c r="K13" s="58"/>
      <c r="L13" s="58" t="s">
        <v>446</v>
      </c>
      <c r="M13" s="58"/>
      <c r="N13" s="58"/>
      <c r="O13" s="58"/>
      <c r="P13" s="59" t="s">
        <v>40</v>
      </c>
      <c r="Q13" s="59" t="s">
        <v>55</v>
      </c>
      <c r="R13" s="59">
        <v>57.33</v>
      </c>
      <c r="S13" s="59" t="s">
        <v>42</v>
      </c>
      <c r="T13" s="59">
        <v>56.95</v>
      </c>
      <c r="U13" s="60" t="str">
        <f t="shared" si="0"/>
        <v>N/A</v>
      </c>
    </row>
    <row r="14" spans="1:34" ht="75" customHeight="1">
      <c r="A14" s="56"/>
      <c r="B14" s="61" t="s">
        <v>43</v>
      </c>
      <c r="C14" s="62" t="s">
        <v>43</v>
      </c>
      <c r="D14" s="62"/>
      <c r="E14" s="62"/>
      <c r="F14" s="62"/>
      <c r="G14" s="62"/>
      <c r="H14" s="62"/>
      <c r="I14" s="62" t="s">
        <v>447</v>
      </c>
      <c r="J14" s="62"/>
      <c r="K14" s="62"/>
      <c r="L14" s="62" t="s">
        <v>448</v>
      </c>
      <c r="M14" s="62"/>
      <c r="N14" s="62"/>
      <c r="O14" s="62"/>
      <c r="P14" s="63" t="s">
        <v>40</v>
      </c>
      <c r="Q14" s="63" t="s">
        <v>152</v>
      </c>
      <c r="R14" s="63">
        <v>88</v>
      </c>
      <c r="S14" s="63" t="s">
        <v>42</v>
      </c>
      <c r="T14" s="63" t="s">
        <v>42</v>
      </c>
      <c r="U14" s="65" t="str">
        <f t="shared" si="0"/>
        <v>N/A</v>
      </c>
    </row>
    <row r="15" spans="1:34" ht="75" customHeight="1" thickBot="1">
      <c r="A15" s="56"/>
      <c r="B15" s="61" t="s">
        <v>43</v>
      </c>
      <c r="C15" s="62" t="s">
        <v>43</v>
      </c>
      <c r="D15" s="62"/>
      <c r="E15" s="62"/>
      <c r="F15" s="62"/>
      <c r="G15" s="62"/>
      <c r="H15" s="62"/>
      <c r="I15" s="62" t="s">
        <v>449</v>
      </c>
      <c r="J15" s="62"/>
      <c r="K15" s="62"/>
      <c r="L15" s="62" t="s">
        <v>450</v>
      </c>
      <c r="M15" s="62"/>
      <c r="N15" s="62"/>
      <c r="O15" s="62"/>
      <c r="P15" s="63" t="s">
        <v>97</v>
      </c>
      <c r="Q15" s="63" t="s">
        <v>135</v>
      </c>
      <c r="R15" s="63">
        <v>15</v>
      </c>
      <c r="S15" s="63" t="s">
        <v>42</v>
      </c>
      <c r="T15" s="63" t="s">
        <v>42</v>
      </c>
      <c r="U15" s="65" t="str">
        <f t="shared" si="0"/>
        <v>N/A</v>
      </c>
    </row>
    <row r="16" spans="1:34" ht="75" customHeight="1" thickTop="1">
      <c r="A16" s="56"/>
      <c r="B16" s="57" t="s">
        <v>56</v>
      </c>
      <c r="C16" s="58" t="s">
        <v>451</v>
      </c>
      <c r="D16" s="58"/>
      <c r="E16" s="58"/>
      <c r="F16" s="58"/>
      <c r="G16" s="58"/>
      <c r="H16" s="58"/>
      <c r="I16" s="58" t="s">
        <v>452</v>
      </c>
      <c r="J16" s="58"/>
      <c r="K16" s="58"/>
      <c r="L16" s="58" t="s">
        <v>453</v>
      </c>
      <c r="M16" s="58"/>
      <c r="N16" s="58"/>
      <c r="O16" s="58"/>
      <c r="P16" s="59" t="s">
        <v>40</v>
      </c>
      <c r="Q16" s="59" t="s">
        <v>110</v>
      </c>
      <c r="R16" s="59">
        <v>100</v>
      </c>
      <c r="S16" s="59" t="s">
        <v>42</v>
      </c>
      <c r="T16" s="59">
        <v>12.44</v>
      </c>
      <c r="U16" s="60" t="str">
        <f t="shared" si="0"/>
        <v>N/A</v>
      </c>
    </row>
    <row r="17" spans="1:22" ht="75" customHeight="1">
      <c r="A17" s="56"/>
      <c r="B17" s="61" t="s">
        <v>43</v>
      </c>
      <c r="C17" s="62" t="s">
        <v>43</v>
      </c>
      <c r="D17" s="62"/>
      <c r="E17" s="62"/>
      <c r="F17" s="62"/>
      <c r="G17" s="62"/>
      <c r="H17" s="62"/>
      <c r="I17" s="62" t="s">
        <v>454</v>
      </c>
      <c r="J17" s="62"/>
      <c r="K17" s="62"/>
      <c r="L17" s="62" t="s">
        <v>455</v>
      </c>
      <c r="M17" s="62"/>
      <c r="N17" s="62"/>
      <c r="O17" s="62"/>
      <c r="P17" s="63" t="s">
        <v>40</v>
      </c>
      <c r="Q17" s="63" t="s">
        <v>60</v>
      </c>
      <c r="R17" s="63">
        <v>100</v>
      </c>
      <c r="S17" s="63" t="s">
        <v>42</v>
      </c>
      <c r="T17" s="63">
        <v>28.5</v>
      </c>
      <c r="U17" s="65" t="str">
        <f t="shared" si="0"/>
        <v>N/A</v>
      </c>
    </row>
    <row r="18" spans="1:22" ht="75" customHeight="1">
      <c r="A18" s="56"/>
      <c r="B18" s="61" t="s">
        <v>43</v>
      </c>
      <c r="C18" s="62" t="s">
        <v>456</v>
      </c>
      <c r="D18" s="62"/>
      <c r="E18" s="62"/>
      <c r="F18" s="62"/>
      <c r="G18" s="62"/>
      <c r="H18" s="62"/>
      <c r="I18" s="62" t="s">
        <v>457</v>
      </c>
      <c r="J18" s="62"/>
      <c r="K18" s="62"/>
      <c r="L18" s="62" t="s">
        <v>458</v>
      </c>
      <c r="M18" s="62"/>
      <c r="N18" s="62"/>
      <c r="O18" s="62"/>
      <c r="P18" s="63" t="s">
        <v>40</v>
      </c>
      <c r="Q18" s="63" t="s">
        <v>60</v>
      </c>
      <c r="R18" s="63">
        <v>70</v>
      </c>
      <c r="S18" s="63" t="s">
        <v>42</v>
      </c>
      <c r="T18" s="63">
        <v>89.14</v>
      </c>
      <c r="U18" s="65" t="str">
        <f t="shared" si="0"/>
        <v>N/A</v>
      </c>
    </row>
    <row r="19" spans="1:22" ht="75" customHeight="1">
      <c r="A19" s="56"/>
      <c r="B19" s="61" t="s">
        <v>43</v>
      </c>
      <c r="C19" s="62" t="s">
        <v>43</v>
      </c>
      <c r="D19" s="62"/>
      <c r="E19" s="62"/>
      <c r="F19" s="62"/>
      <c r="G19" s="62"/>
      <c r="H19" s="62"/>
      <c r="I19" s="62" t="s">
        <v>459</v>
      </c>
      <c r="J19" s="62"/>
      <c r="K19" s="62"/>
      <c r="L19" s="62" t="s">
        <v>460</v>
      </c>
      <c r="M19" s="62"/>
      <c r="N19" s="62"/>
      <c r="O19" s="62"/>
      <c r="P19" s="63" t="s">
        <v>40</v>
      </c>
      <c r="Q19" s="63" t="s">
        <v>110</v>
      </c>
      <c r="R19" s="63">
        <v>20</v>
      </c>
      <c r="S19" s="63" t="s">
        <v>42</v>
      </c>
      <c r="T19" s="63">
        <v>60.7</v>
      </c>
      <c r="U19" s="65" t="str">
        <f t="shared" si="0"/>
        <v>N/A</v>
      </c>
    </row>
    <row r="20" spans="1:22" ht="75" customHeight="1">
      <c r="A20" s="56"/>
      <c r="B20" s="61" t="s">
        <v>43</v>
      </c>
      <c r="C20" s="62" t="s">
        <v>43</v>
      </c>
      <c r="D20" s="62"/>
      <c r="E20" s="62"/>
      <c r="F20" s="62"/>
      <c r="G20" s="62"/>
      <c r="H20" s="62"/>
      <c r="I20" s="62" t="s">
        <v>461</v>
      </c>
      <c r="J20" s="62"/>
      <c r="K20" s="62"/>
      <c r="L20" s="62" t="s">
        <v>462</v>
      </c>
      <c r="M20" s="62"/>
      <c r="N20" s="62"/>
      <c r="O20" s="62"/>
      <c r="P20" s="63" t="s">
        <v>40</v>
      </c>
      <c r="Q20" s="63" t="s">
        <v>60</v>
      </c>
      <c r="R20" s="63">
        <v>0</v>
      </c>
      <c r="S20" s="63" t="s">
        <v>42</v>
      </c>
      <c r="T20" s="63">
        <v>0</v>
      </c>
      <c r="U20" s="65" t="str">
        <f t="shared" si="0"/>
        <v>N/A</v>
      </c>
    </row>
    <row r="21" spans="1:22" ht="75" customHeight="1">
      <c r="A21" s="56"/>
      <c r="B21" s="61" t="s">
        <v>43</v>
      </c>
      <c r="C21" s="62" t="s">
        <v>463</v>
      </c>
      <c r="D21" s="62"/>
      <c r="E21" s="62"/>
      <c r="F21" s="62"/>
      <c r="G21" s="62"/>
      <c r="H21" s="62"/>
      <c r="I21" s="62" t="s">
        <v>464</v>
      </c>
      <c r="J21" s="62"/>
      <c r="K21" s="62"/>
      <c r="L21" s="62" t="s">
        <v>465</v>
      </c>
      <c r="M21" s="62"/>
      <c r="N21" s="62"/>
      <c r="O21" s="62"/>
      <c r="P21" s="63" t="s">
        <v>40</v>
      </c>
      <c r="Q21" s="63" t="s">
        <v>60</v>
      </c>
      <c r="R21" s="63">
        <v>85</v>
      </c>
      <c r="S21" s="63" t="s">
        <v>42</v>
      </c>
      <c r="T21" s="63">
        <v>82.8</v>
      </c>
      <c r="U21" s="65" t="str">
        <f t="shared" si="0"/>
        <v>N/A</v>
      </c>
    </row>
    <row r="22" spans="1:22" ht="75" customHeight="1">
      <c r="A22" s="56"/>
      <c r="B22" s="61" t="s">
        <v>43</v>
      </c>
      <c r="C22" s="62" t="s">
        <v>466</v>
      </c>
      <c r="D22" s="62"/>
      <c r="E22" s="62"/>
      <c r="F22" s="62"/>
      <c r="G22" s="62"/>
      <c r="H22" s="62"/>
      <c r="I22" s="62" t="s">
        <v>467</v>
      </c>
      <c r="J22" s="62"/>
      <c r="K22" s="62"/>
      <c r="L22" s="62" t="s">
        <v>468</v>
      </c>
      <c r="M22" s="62"/>
      <c r="N22" s="62"/>
      <c r="O22" s="62"/>
      <c r="P22" s="63" t="s">
        <v>106</v>
      </c>
      <c r="Q22" s="63" t="s">
        <v>469</v>
      </c>
      <c r="R22" s="63">
        <v>1262671828.4400001</v>
      </c>
      <c r="S22" s="63" t="s">
        <v>42</v>
      </c>
      <c r="T22" s="63" t="s">
        <v>42</v>
      </c>
      <c r="U22" s="65" t="str">
        <f t="shared" si="0"/>
        <v>N/A</v>
      </c>
    </row>
    <row r="23" spans="1:22" ht="75" customHeight="1">
      <c r="A23" s="56"/>
      <c r="B23" s="61" t="s">
        <v>43</v>
      </c>
      <c r="C23" s="62" t="s">
        <v>43</v>
      </c>
      <c r="D23" s="62"/>
      <c r="E23" s="62"/>
      <c r="F23" s="62"/>
      <c r="G23" s="62"/>
      <c r="H23" s="62"/>
      <c r="I23" s="62" t="s">
        <v>470</v>
      </c>
      <c r="J23" s="62"/>
      <c r="K23" s="62"/>
      <c r="L23" s="62" t="s">
        <v>471</v>
      </c>
      <c r="M23" s="62"/>
      <c r="N23" s="62"/>
      <c r="O23" s="62"/>
      <c r="P23" s="63" t="s">
        <v>254</v>
      </c>
      <c r="Q23" s="63" t="s">
        <v>60</v>
      </c>
      <c r="R23" s="63">
        <v>397066.61</v>
      </c>
      <c r="S23" s="63" t="s">
        <v>42</v>
      </c>
      <c r="T23" s="63">
        <v>8049.59</v>
      </c>
      <c r="U23" s="65" t="str">
        <f t="shared" si="0"/>
        <v>N/A</v>
      </c>
    </row>
    <row r="24" spans="1:22" ht="75" customHeight="1">
      <c r="A24" s="56"/>
      <c r="B24" s="61" t="s">
        <v>43</v>
      </c>
      <c r="C24" s="62" t="s">
        <v>472</v>
      </c>
      <c r="D24" s="62"/>
      <c r="E24" s="62"/>
      <c r="F24" s="62"/>
      <c r="G24" s="62"/>
      <c r="H24" s="62"/>
      <c r="I24" s="62" t="s">
        <v>473</v>
      </c>
      <c r="J24" s="62"/>
      <c r="K24" s="62"/>
      <c r="L24" s="62" t="s">
        <v>474</v>
      </c>
      <c r="M24" s="62"/>
      <c r="N24" s="62"/>
      <c r="O24" s="62"/>
      <c r="P24" s="63" t="s">
        <v>40</v>
      </c>
      <c r="Q24" s="63" t="s">
        <v>60</v>
      </c>
      <c r="R24" s="63">
        <v>80</v>
      </c>
      <c r="S24" s="63" t="s">
        <v>42</v>
      </c>
      <c r="T24" s="63">
        <v>75.42</v>
      </c>
      <c r="U24" s="65" t="str">
        <f t="shared" si="0"/>
        <v>N/A</v>
      </c>
    </row>
    <row r="25" spans="1:22" ht="75" customHeight="1">
      <c r="A25" s="56"/>
      <c r="B25" s="61" t="s">
        <v>43</v>
      </c>
      <c r="C25" s="62" t="s">
        <v>475</v>
      </c>
      <c r="D25" s="62"/>
      <c r="E25" s="62"/>
      <c r="F25" s="62"/>
      <c r="G25" s="62"/>
      <c r="H25" s="62"/>
      <c r="I25" s="62" t="s">
        <v>476</v>
      </c>
      <c r="J25" s="62"/>
      <c r="K25" s="62"/>
      <c r="L25" s="62" t="s">
        <v>477</v>
      </c>
      <c r="M25" s="62"/>
      <c r="N25" s="62"/>
      <c r="O25" s="62"/>
      <c r="P25" s="63" t="s">
        <v>40</v>
      </c>
      <c r="Q25" s="63" t="s">
        <v>60</v>
      </c>
      <c r="R25" s="63">
        <v>11.63</v>
      </c>
      <c r="S25" s="63" t="s">
        <v>42</v>
      </c>
      <c r="T25" s="63">
        <v>11.31</v>
      </c>
      <c r="U25" s="65" t="str">
        <f t="shared" si="0"/>
        <v>N/A</v>
      </c>
    </row>
    <row r="26" spans="1:22" ht="75" customHeight="1">
      <c r="A26" s="56"/>
      <c r="B26" s="61" t="s">
        <v>43</v>
      </c>
      <c r="C26" s="62" t="s">
        <v>478</v>
      </c>
      <c r="D26" s="62"/>
      <c r="E26" s="62"/>
      <c r="F26" s="62"/>
      <c r="G26" s="62"/>
      <c r="H26" s="62"/>
      <c r="I26" s="62" t="s">
        <v>479</v>
      </c>
      <c r="J26" s="62"/>
      <c r="K26" s="62"/>
      <c r="L26" s="62" t="s">
        <v>480</v>
      </c>
      <c r="M26" s="62"/>
      <c r="N26" s="62"/>
      <c r="O26" s="62"/>
      <c r="P26" s="63" t="s">
        <v>40</v>
      </c>
      <c r="Q26" s="63" t="s">
        <v>60</v>
      </c>
      <c r="R26" s="63">
        <v>59.81</v>
      </c>
      <c r="S26" s="63" t="s">
        <v>42</v>
      </c>
      <c r="T26" s="63">
        <v>60.62</v>
      </c>
      <c r="U26" s="65" t="str">
        <f t="shared" si="0"/>
        <v>N/A</v>
      </c>
    </row>
    <row r="27" spans="1:22" ht="75" customHeight="1" thickBot="1">
      <c r="A27" s="56"/>
      <c r="B27" s="61" t="s">
        <v>43</v>
      </c>
      <c r="C27" s="62" t="s">
        <v>481</v>
      </c>
      <c r="D27" s="62"/>
      <c r="E27" s="62"/>
      <c r="F27" s="62"/>
      <c r="G27" s="62"/>
      <c r="H27" s="62"/>
      <c r="I27" s="62" t="s">
        <v>482</v>
      </c>
      <c r="J27" s="62"/>
      <c r="K27" s="62"/>
      <c r="L27" s="62" t="s">
        <v>483</v>
      </c>
      <c r="M27" s="62"/>
      <c r="N27" s="62"/>
      <c r="O27" s="62"/>
      <c r="P27" s="63" t="s">
        <v>40</v>
      </c>
      <c r="Q27" s="63" t="s">
        <v>110</v>
      </c>
      <c r="R27" s="63">
        <v>100</v>
      </c>
      <c r="S27" s="63" t="s">
        <v>42</v>
      </c>
      <c r="T27" s="63">
        <v>11.34</v>
      </c>
      <c r="U27" s="65" t="str">
        <f t="shared" si="0"/>
        <v>N/A</v>
      </c>
    </row>
    <row r="28" spans="1:22" ht="22.5" customHeight="1" thickTop="1" thickBot="1">
      <c r="B28" s="9" t="s">
        <v>61</v>
      </c>
      <c r="C28" s="10"/>
      <c r="D28" s="10"/>
      <c r="E28" s="10"/>
      <c r="F28" s="10"/>
      <c r="G28" s="10"/>
      <c r="H28" s="11"/>
      <c r="I28" s="11"/>
      <c r="J28" s="11"/>
      <c r="K28" s="11"/>
      <c r="L28" s="11"/>
      <c r="M28" s="11"/>
      <c r="N28" s="11"/>
      <c r="O28" s="11"/>
      <c r="P28" s="11"/>
      <c r="Q28" s="11"/>
      <c r="R28" s="11"/>
      <c r="S28" s="11"/>
      <c r="T28" s="11"/>
      <c r="U28" s="12"/>
      <c r="V28" s="66"/>
    </row>
    <row r="29" spans="1:22" ht="26.25" customHeight="1" thickTop="1">
      <c r="B29" s="67"/>
      <c r="C29" s="68"/>
      <c r="D29" s="68"/>
      <c r="E29" s="68"/>
      <c r="F29" s="68"/>
      <c r="G29" s="68"/>
      <c r="H29" s="69"/>
      <c r="I29" s="69"/>
      <c r="J29" s="69"/>
      <c r="K29" s="69"/>
      <c r="L29" s="69"/>
      <c r="M29" s="69"/>
      <c r="N29" s="69"/>
      <c r="O29" s="69"/>
      <c r="P29" s="70"/>
      <c r="Q29" s="71"/>
      <c r="R29" s="72" t="s">
        <v>62</v>
      </c>
      <c r="S29" s="40" t="s">
        <v>63</v>
      </c>
      <c r="T29" s="72" t="s">
        <v>64</v>
      </c>
      <c r="U29" s="40" t="s">
        <v>65</v>
      </c>
    </row>
    <row r="30" spans="1:22" ht="26.25" customHeight="1" thickBot="1">
      <c r="B30" s="73"/>
      <c r="C30" s="74"/>
      <c r="D30" s="74"/>
      <c r="E30" s="74"/>
      <c r="F30" s="74"/>
      <c r="G30" s="74"/>
      <c r="H30" s="75"/>
      <c r="I30" s="75"/>
      <c r="J30" s="75"/>
      <c r="K30" s="75"/>
      <c r="L30" s="75"/>
      <c r="M30" s="75"/>
      <c r="N30" s="75"/>
      <c r="O30" s="75"/>
      <c r="P30" s="76"/>
      <c r="Q30" s="77"/>
      <c r="R30" s="78" t="s">
        <v>66</v>
      </c>
      <c r="S30" s="77" t="s">
        <v>66</v>
      </c>
      <c r="T30" s="77" t="s">
        <v>66</v>
      </c>
      <c r="U30" s="77" t="s">
        <v>67</v>
      </c>
    </row>
    <row r="31" spans="1:22" ht="13.5" customHeight="1" thickBot="1">
      <c r="B31" s="79" t="s">
        <v>68</v>
      </c>
      <c r="C31" s="80"/>
      <c r="D31" s="80"/>
      <c r="E31" s="81"/>
      <c r="F31" s="81"/>
      <c r="G31" s="81"/>
      <c r="H31" s="82"/>
      <c r="I31" s="82"/>
      <c r="J31" s="82"/>
      <c r="K31" s="82"/>
      <c r="L31" s="82"/>
      <c r="M31" s="82"/>
      <c r="N31" s="82"/>
      <c r="O31" s="82"/>
      <c r="P31" s="83"/>
      <c r="Q31" s="83"/>
      <c r="R31" s="84" t="str">
        <f t="shared" ref="R31:T32" si="1">"N/D"</f>
        <v>N/D</v>
      </c>
      <c r="S31" s="84" t="str">
        <f t="shared" si="1"/>
        <v>N/D</v>
      </c>
      <c r="T31" s="84" t="str">
        <f t="shared" si="1"/>
        <v>N/D</v>
      </c>
      <c r="U31" s="85" t="str">
        <f>+IF(ISERR(T31/S31*100),"N/A",T31/S31*100)</f>
        <v>N/A</v>
      </c>
    </row>
    <row r="32" spans="1:22" ht="13.5" customHeight="1" thickBot="1">
      <c r="B32" s="86" t="s">
        <v>69</v>
      </c>
      <c r="C32" s="87"/>
      <c r="D32" s="87"/>
      <c r="E32" s="88"/>
      <c r="F32" s="88"/>
      <c r="G32" s="88"/>
      <c r="H32" s="89"/>
      <c r="I32" s="89"/>
      <c r="J32" s="89"/>
      <c r="K32" s="89"/>
      <c r="L32" s="89"/>
      <c r="M32" s="89"/>
      <c r="N32" s="89"/>
      <c r="O32" s="89"/>
      <c r="P32" s="90"/>
      <c r="Q32" s="90"/>
      <c r="R32" s="84" t="str">
        <f t="shared" si="1"/>
        <v>N/D</v>
      </c>
      <c r="S32" s="84" t="str">
        <f t="shared" si="1"/>
        <v>N/D</v>
      </c>
      <c r="T32" s="84" t="str">
        <f t="shared" si="1"/>
        <v>N/D</v>
      </c>
      <c r="U32" s="85" t="str">
        <f>+IF(ISERR(T32/S32*100),"N/A",T32/S32*100)</f>
        <v>N/A</v>
      </c>
    </row>
    <row r="33" spans="2:21" ht="14.7" customHeight="1" thickTop="1" thickBot="1">
      <c r="B33" s="9" t="s">
        <v>70</v>
      </c>
      <c r="C33" s="10"/>
      <c r="D33" s="10"/>
      <c r="E33" s="10"/>
      <c r="F33" s="10"/>
      <c r="G33" s="10"/>
      <c r="H33" s="11"/>
      <c r="I33" s="11"/>
      <c r="J33" s="11"/>
      <c r="K33" s="11"/>
      <c r="L33" s="11"/>
      <c r="M33" s="11"/>
      <c r="N33" s="11"/>
      <c r="O33" s="11"/>
      <c r="P33" s="11"/>
      <c r="Q33" s="11"/>
      <c r="R33" s="11"/>
      <c r="S33" s="11"/>
      <c r="T33" s="11"/>
      <c r="U33" s="12"/>
    </row>
    <row r="34" spans="2:21" ht="44.25" customHeight="1" thickTop="1">
      <c r="B34" s="91" t="s">
        <v>71</v>
      </c>
      <c r="C34" s="93"/>
      <c r="D34" s="93"/>
      <c r="E34" s="93"/>
      <c r="F34" s="93"/>
      <c r="G34" s="93"/>
      <c r="H34" s="93"/>
      <c r="I34" s="93"/>
      <c r="J34" s="93"/>
      <c r="K34" s="93"/>
      <c r="L34" s="93"/>
      <c r="M34" s="93"/>
      <c r="N34" s="93"/>
      <c r="O34" s="93"/>
      <c r="P34" s="93"/>
      <c r="Q34" s="93"/>
      <c r="R34" s="93"/>
      <c r="S34" s="93"/>
      <c r="T34" s="93"/>
      <c r="U34" s="92"/>
    </row>
    <row r="35" spans="2:21" ht="34.5" customHeight="1">
      <c r="B35" s="94" t="s">
        <v>484</v>
      </c>
      <c r="C35" s="96"/>
      <c r="D35" s="96"/>
      <c r="E35" s="96"/>
      <c r="F35" s="96"/>
      <c r="G35" s="96"/>
      <c r="H35" s="96"/>
      <c r="I35" s="96"/>
      <c r="J35" s="96"/>
      <c r="K35" s="96"/>
      <c r="L35" s="96"/>
      <c r="M35" s="96"/>
      <c r="N35" s="96"/>
      <c r="O35" s="96"/>
      <c r="P35" s="96"/>
      <c r="Q35" s="96"/>
      <c r="R35" s="96"/>
      <c r="S35" s="96"/>
      <c r="T35" s="96"/>
      <c r="U35" s="95"/>
    </row>
    <row r="36" spans="2:21" ht="34.5" customHeight="1">
      <c r="B36" s="94" t="s">
        <v>485</v>
      </c>
      <c r="C36" s="96"/>
      <c r="D36" s="96"/>
      <c r="E36" s="96"/>
      <c r="F36" s="96"/>
      <c r="G36" s="96"/>
      <c r="H36" s="96"/>
      <c r="I36" s="96"/>
      <c r="J36" s="96"/>
      <c r="K36" s="96"/>
      <c r="L36" s="96"/>
      <c r="M36" s="96"/>
      <c r="N36" s="96"/>
      <c r="O36" s="96"/>
      <c r="P36" s="96"/>
      <c r="Q36" s="96"/>
      <c r="R36" s="96"/>
      <c r="S36" s="96"/>
      <c r="T36" s="96"/>
      <c r="U36" s="95"/>
    </row>
    <row r="37" spans="2:21" ht="48.75" customHeight="1">
      <c r="B37" s="94" t="s">
        <v>486</v>
      </c>
      <c r="C37" s="96"/>
      <c r="D37" s="96"/>
      <c r="E37" s="96"/>
      <c r="F37" s="96"/>
      <c r="G37" s="96"/>
      <c r="H37" s="96"/>
      <c r="I37" s="96"/>
      <c r="J37" s="96"/>
      <c r="K37" s="96"/>
      <c r="L37" s="96"/>
      <c r="M37" s="96"/>
      <c r="N37" s="96"/>
      <c r="O37" s="96"/>
      <c r="P37" s="96"/>
      <c r="Q37" s="96"/>
      <c r="R37" s="96"/>
      <c r="S37" s="96"/>
      <c r="T37" s="96"/>
      <c r="U37" s="95"/>
    </row>
    <row r="38" spans="2:21" ht="34.5" customHeight="1">
      <c r="B38" s="94" t="s">
        <v>487</v>
      </c>
      <c r="C38" s="96"/>
      <c r="D38" s="96"/>
      <c r="E38" s="96"/>
      <c r="F38" s="96"/>
      <c r="G38" s="96"/>
      <c r="H38" s="96"/>
      <c r="I38" s="96"/>
      <c r="J38" s="96"/>
      <c r="K38" s="96"/>
      <c r="L38" s="96"/>
      <c r="M38" s="96"/>
      <c r="N38" s="96"/>
      <c r="O38" s="96"/>
      <c r="P38" s="96"/>
      <c r="Q38" s="96"/>
      <c r="R38" s="96"/>
      <c r="S38" s="96"/>
      <c r="T38" s="96"/>
      <c r="U38" s="95"/>
    </row>
    <row r="39" spans="2:21" ht="34.5" customHeight="1">
      <c r="B39" s="94" t="s">
        <v>488</v>
      </c>
      <c r="C39" s="96"/>
      <c r="D39" s="96"/>
      <c r="E39" s="96"/>
      <c r="F39" s="96"/>
      <c r="G39" s="96"/>
      <c r="H39" s="96"/>
      <c r="I39" s="96"/>
      <c r="J39" s="96"/>
      <c r="K39" s="96"/>
      <c r="L39" s="96"/>
      <c r="M39" s="96"/>
      <c r="N39" s="96"/>
      <c r="O39" s="96"/>
      <c r="P39" s="96"/>
      <c r="Q39" s="96"/>
      <c r="R39" s="96"/>
      <c r="S39" s="96"/>
      <c r="T39" s="96"/>
      <c r="U39" s="95"/>
    </row>
    <row r="40" spans="2:21" ht="58.5" customHeight="1">
      <c r="B40" s="94" t="s">
        <v>489</v>
      </c>
      <c r="C40" s="96"/>
      <c r="D40" s="96"/>
      <c r="E40" s="96"/>
      <c r="F40" s="96"/>
      <c r="G40" s="96"/>
      <c r="H40" s="96"/>
      <c r="I40" s="96"/>
      <c r="J40" s="96"/>
      <c r="K40" s="96"/>
      <c r="L40" s="96"/>
      <c r="M40" s="96"/>
      <c r="N40" s="96"/>
      <c r="O40" s="96"/>
      <c r="P40" s="96"/>
      <c r="Q40" s="96"/>
      <c r="R40" s="96"/>
      <c r="S40" s="96"/>
      <c r="T40" s="96"/>
      <c r="U40" s="95"/>
    </row>
    <row r="41" spans="2:21" ht="55.95" customHeight="1">
      <c r="B41" s="94" t="s">
        <v>490</v>
      </c>
      <c r="C41" s="96"/>
      <c r="D41" s="96"/>
      <c r="E41" s="96"/>
      <c r="F41" s="96"/>
      <c r="G41" s="96"/>
      <c r="H41" s="96"/>
      <c r="I41" s="96"/>
      <c r="J41" s="96"/>
      <c r="K41" s="96"/>
      <c r="L41" s="96"/>
      <c r="M41" s="96"/>
      <c r="N41" s="96"/>
      <c r="O41" s="96"/>
      <c r="P41" s="96"/>
      <c r="Q41" s="96"/>
      <c r="R41" s="96"/>
      <c r="S41" s="96"/>
      <c r="T41" s="96"/>
      <c r="U41" s="95"/>
    </row>
    <row r="42" spans="2:21" ht="61.5" customHeight="1">
      <c r="B42" s="94" t="s">
        <v>491</v>
      </c>
      <c r="C42" s="96"/>
      <c r="D42" s="96"/>
      <c r="E42" s="96"/>
      <c r="F42" s="96"/>
      <c r="G42" s="96"/>
      <c r="H42" s="96"/>
      <c r="I42" s="96"/>
      <c r="J42" s="96"/>
      <c r="K42" s="96"/>
      <c r="L42" s="96"/>
      <c r="M42" s="96"/>
      <c r="N42" s="96"/>
      <c r="O42" s="96"/>
      <c r="P42" s="96"/>
      <c r="Q42" s="96"/>
      <c r="R42" s="96"/>
      <c r="S42" s="96"/>
      <c r="T42" s="96"/>
      <c r="U42" s="95"/>
    </row>
    <row r="43" spans="2:21" ht="85.2" customHeight="1">
      <c r="B43" s="94" t="s">
        <v>492</v>
      </c>
      <c r="C43" s="96"/>
      <c r="D43" s="96"/>
      <c r="E43" s="96"/>
      <c r="F43" s="96"/>
      <c r="G43" s="96"/>
      <c r="H43" s="96"/>
      <c r="I43" s="96"/>
      <c r="J43" s="96"/>
      <c r="K43" s="96"/>
      <c r="L43" s="96"/>
      <c r="M43" s="96"/>
      <c r="N43" s="96"/>
      <c r="O43" s="96"/>
      <c r="P43" s="96"/>
      <c r="Q43" s="96"/>
      <c r="R43" s="96"/>
      <c r="S43" s="96"/>
      <c r="T43" s="96"/>
      <c r="U43" s="95"/>
    </row>
    <row r="44" spans="2:21" ht="50.25" customHeight="1">
      <c r="B44" s="94" t="s">
        <v>493</v>
      </c>
      <c r="C44" s="96"/>
      <c r="D44" s="96"/>
      <c r="E44" s="96"/>
      <c r="F44" s="96"/>
      <c r="G44" s="96"/>
      <c r="H44" s="96"/>
      <c r="I44" s="96"/>
      <c r="J44" s="96"/>
      <c r="K44" s="96"/>
      <c r="L44" s="96"/>
      <c r="M44" s="96"/>
      <c r="N44" s="96"/>
      <c r="O44" s="96"/>
      <c r="P44" s="96"/>
      <c r="Q44" s="96"/>
      <c r="R44" s="96"/>
      <c r="S44" s="96"/>
      <c r="T44" s="96"/>
      <c r="U44" s="95"/>
    </row>
    <row r="45" spans="2:21" ht="53.7" customHeight="1">
      <c r="B45" s="94" t="s">
        <v>494</v>
      </c>
      <c r="C45" s="96"/>
      <c r="D45" s="96"/>
      <c r="E45" s="96"/>
      <c r="F45" s="96"/>
      <c r="G45" s="96"/>
      <c r="H45" s="96"/>
      <c r="I45" s="96"/>
      <c r="J45" s="96"/>
      <c r="K45" s="96"/>
      <c r="L45" s="96"/>
      <c r="M45" s="96"/>
      <c r="N45" s="96"/>
      <c r="O45" s="96"/>
      <c r="P45" s="96"/>
      <c r="Q45" s="96"/>
      <c r="R45" s="96"/>
      <c r="S45" s="96"/>
      <c r="T45" s="96"/>
      <c r="U45" s="95"/>
    </row>
    <row r="46" spans="2:21" ht="34.5" customHeight="1">
      <c r="B46" s="94" t="s">
        <v>495</v>
      </c>
      <c r="C46" s="96"/>
      <c r="D46" s="96"/>
      <c r="E46" s="96"/>
      <c r="F46" s="96"/>
      <c r="G46" s="96"/>
      <c r="H46" s="96"/>
      <c r="I46" s="96"/>
      <c r="J46" s="96"/>
      <c r="K46" s="96"/>
      <c r="L46" s="96"/>
      <c r="M46" s="96"/>
      <c r="N46" s="96"/>
      <c r="O46" s="96"/>
      <c r="P46" s="96"/>
      <c r="Q46" s="96"/>
      <c r="R46" s="96"/>
      <c r="S46" s="96"/>
      <c r="T46" s="96"/>
      <c r="U46" s="95"/>
    </row>
    <row r="47" spans="2:21" ht="33" customHeight="1">
      <c r="B47" s="94" t="s">
        <v>496</v>
      </c>
      <c r="C47" s="96"/>
      <c r="D47" s="96"/>
      <c r="E47" s="96"/>
      <c r="F47" s="96"/>
      <c r="G47" s="96"/>
      <c r="H47" s="96"/>
      <c r="I47" s="96"/>
      <c r="J47" s="96"/>
      <c r="K47" s="96"/>
      <c r="L47" s="96"/>
      <c r="M47" s="96"/>
      <c r="N47" s="96"/>
      <c r="O47" s="96"/>
      <c r="P47" s="96"/>
      <c r="Q47" s="96"/>
      <c r="R47" s="96"/>
      <c r="S47" s="96"/>
      <c r="T47" s="96"/>
      <c r="U47" s="95"/>
    </row>
    <row r="48" spans="2:21" ht="34.049999999999997" customHeight="1">
      <c r="B48" s="94" t="s">
        <v>497</v>
      </c>
      <c r="C48" s="96"/>
      <c r="D48" s="96"/>
      <c r="E48" s="96"/>
      <c r="F48" s="96"/>
      <c r="G48" s="96"/>
      <c r="H48" s="96"/>
      <c r="I48" s="96"/>
      <c r="J48" s="96"/>
      <c r="K48" s="96"/>
      <c r="L48" s="96"/>
      <c r="M48" s="96"/>
      <c r="N48" s="96"/>
      <c r="O48" s="96"/>
      <c r="P48" s="96"/>
      <c r="Q48" s="96"/>
      <c r="R48" s="96"/>
      <c r="S48" s="96"/>
      <c r="T48" s="96"/>
      <c r="U48" s="95"/>
    </row>
    <row r="49" spans="2:21" ht="97.2" customHeight="1">
      <c r="B49" s="94" t="s">
        <v>498</v>
      </c>
      <c r="C49" s="96"/>
      <c r="D49" s="96"/>
      <c r="E49" s="96"/>
      <c r="F49" s="96"/>
      <c r="G49" s="96"/>
      <c r="H49" s="96"/>
      <c r="I49" s="96"/>
      <c r="J49" s="96"/>
      <c r="K49" s="96"/>
      <c r="L49" s="96"/>
      <c r="M49" s="96"/>
      <c r="N49" s="96"/>
      <c r="O49" s="96"/>
      <c r="P49" s="96"/>
      <c r="Q49" s="96"/>
      <c r="R49" s="96"/>
      <c r="S49" s="96"/>
      <c r="T49" s="96"/>
      <c r="U49" s="95"/>
    </row>
    <row r="50" spans="2:21" ht="33.450000000000003" customHeight="1">
      <c r="B50" s="94" t="s">
        <v>499</v>
      </c>
      <c r="C50" s="96"/>
      <c r="D50" s="96"/>
      <c r="E50" s="96"/>
      <c r="F50" s="96"/>
      <c r="G50" s="96"/>
      <c r="H50" s="96"/>
      <c r="I50" s="96"/>
      <c r="J50" s="96"/>
      <c r="K50" s="96"/>
      <c r="L50" s="96"/>
      <c r="M50" s="96"/>
      <c r="N50" s="96"/>
      <c r="O50" s="96"/>
      <c r="P50" s="96"/>
      <c r="Q50" s="96"/>
      <c r="R50" s="96"/>
      <c r="S50" s="96"/>
      <c r="T50" s="96"/>
      <c r="U50" s="95"/>
    </row>
    <row r="51" spans="2:21" ht="58.2" customHeight="1" thickBot="1">
      <c r="B51" s="97" t="s">
        <v>500</v>
      </c>
      <c r="C51" s="99"/>
      <c r="D51" s="99"/>
      <c r="E51" s="99"/>
      <c r="F51" s="99"/>
      <c r="G51" s="99"/>
      <c r="H51" s="99"/>
      <c r="I51" s="99"/>
      <c r="J51" s="99"/>
      <c r="K51" s="99"/>
      <c r="L51" s="99"/>
      <c r="M51" s="99"/>
      <c r="N51" s="99"/>
      <c r="O51" s="99"/>
      <c r="P51" s="99"/>
      <c r="Q51" s="99"/>
      <c r="R51" s="99"/>
      <c r="S51" s="99"/>
      <c r="T51" s="99"/>
      <c r="U51" s="98"/>
    </row>
  </sheetData>
  <mergeCells count="92">
    <mergeCell ref="B50:U50"/>
    <mergeCell ref="B51:U51"/>
    <mergeCell ref="B44:U44"/>
    <mergeCell ref="B45:U45"/>
    <mergeCell ref="B46:U46"/>
    <mergeCell ref="B47:U47"/>
    <mergeCell ref="B48:U48"/>
    <mergeCell ref="B49:U49"/>
    <mergeCell ref="B38:U38"/>
    <mergeCell ref="B39:U39"/>
    <mergeCell ref="B40:U40"/>
    <mergeCell ref="B41:U41"/>
    <mergeCell ref="B42:U42"/>
    <mergeCell ref="B43:U43"/>
    <mergeCell ref="B31:D31"/>
    <mergeCell ref="B32:D32"/>
    <mergeCell ref="B34:U34"/>
    <mergeCell ref="B35:U35"/>
    <mergeCell ref="B36:U36"/>
    <mergeCell ref="B37:U37"/>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48</vt:i4>
      </vt:variant>
    </vt:vector>
  </HeadingPairs>
  <TitlesOfParts>
    <vt:vector size="72" baseType="lpstr">
      <vt:lpstr>8 B001</vt:lpstr>
      <vt:lpstr>8 B004</vt:lpstr>
      <vt:lpstr>8 E001</vt:lpstr>
      <vt:lpstr>8 E003</vt:lpstr>
      <vt:lpstr>8 E006</vt:lpstr>
      <vt:lpstr>8 K014</vt:lpstr>
      <vt:lpstr>8 P001</vt:lpstr>
      <vt:lpstr>8 S052</vt:lpstr>
      <vt:lpstr>8 S053</vt:lpstr>
      <vt:lpstr>8 S240</vt:lpstr>
      <vt:lpstr>8 S259</vt:lpstr>
      <vt:lpstr>8 S260</vt:lpstr>
      <vt:lpstr>8 S261</vt:lpstr>
      <vt:lpstr>8 S263</vt:lpstr>
      <vt:lpstr>8 U002</vt:lpstr>
      <vt:lpstr>8 U004</vt:lpstr>
      <vt:lpstr>8 U009</vt:lpstr>
      <vt:lpstr>8 U017</vt:lpstr>
      <vt:lpstr>8 U020</vt:lpstr>
      <vt:lpstr>8 U021</vt:lpstr>
      <vt:lpstr>8 U022</vt:lpstr>
      <vt:lpstr>8 U023</vt:lpstr>
      <vt:lpstr>8 U024</vt:lpstr>
      <vt:lpstr>8 U025</vt:lpstr>
      <vt:lpstr>'8 B001'!Área_de_impresión</vt:lpstr>
      <vt:lpstr>'8 B004'!Área_de_impresión</vt:lpstr>
      <vt:lpstr>'8 E001'!Área_de_impresión</vt:lpstr>
      <vt:lpstr>'8 E003'!Área_de_impresión</vt:lpstr>
      <vt:lpstr>'8 E006'!Área_de_impresión</vt:lpstr>
      <vt:lpstr>'8 K014'!Área_de_impresión</vt:lpstr>
      <vt:lpstr>'8 P001'!Área_de_impresión</vt:lpstr>
      <vt:lpstr>'8 S052'!Área_de_impresión</vt:lpstr>
      <vt:lpstr>'8 S053'!Área_de_impresión</vt:lpstr>
      <vt:lpstr>'8 S240'!Área_de_impresión</vt:lpstr>
      <vt:lpstr>'8 S259'!Área_de_impresión</vt:lpstr>
      <vt:lpstr>'8 S260'!Área_de_impresión</vt:lpstr>
      <vt:lpstr>'8 S261'!Área_de_impresión</vt:lpstr>
      <vt:lpstr>'8 S263'!Área_de_impresión</vt:lpstr>
      <vt:lpstr>'8 U002'!Área_de_impresión</vt:lpstr>
      <vt:lpstr>'8 U004'!Área_de_impresión</vt:lpstr>
      <vt:lpstr>'8 U009'!Área_de_impresión</vt:lpstr>
      <vt:lpstr>'8 U017'!Área_de_impresión</vt:lpstr>
      <vt:lpstr>'8 U020'!Área_de_impresión</vt:lpstr>
      <vt:lpstr>'8 U021'!Área_de_impresión</vt:lpstr>
      <vt:lpstr>'8 U022'!Área_de_impresión</vt:lpstr>
      <vt:lpstr>'8 U023'!Área_de_impresión</vt:lpstr>
      <vt:lpstr>'8 U024'!Área_de_impresión</vt:lpstr>
      <vt:lpstr>'8 U025'!Área_de_impresión</vt:lpstr>
      <vt:lpstr>'8 B001'!Títulos_a_imprimir</vt:lpstr>
      <vt:lpstr>'8 B004'!Títulos_a_imprimir</vt:lpstr>
      <vt:lpstr>'8 E001'!Títulos_a_imprimir</vt:lpstr>
      <vt:lpstr>'8 E003'!Títulos_a_imprimir</vt:lpstr>
      <vt:lpstr>'8 E006'!Títulos_a_imprimir</vt:lpstr>
      <vt:lpstr>'8 K014'!Títulos_a_imprimir</vt:lpstr>
      <vt:lpstr>'8 P001'!Títulos_a_imprimir</vt:lpstr>
      <vt:lpstr>'8 S052'!Títulos_a_imprimir</vt:lpstr>
      <vt:lpstr>'8 S053'!Títulos_a_imprimir</vt:lpstr>
      <vt:lpstr>'8 S240'!Títulos_a_imprimir</vt:lpstr>
      <vt:lpstr>'8 S259'!Títulos_a_imprimir</vt:lpstr>
      <vt:lpstr>'8 S260'!Títulos_a_imprimir</vt:lpstr>
      <vt:lpstr>'8 S261'!Títulos_a_imprimir</vt:lpstr>
      <vt:lpstr>'8 S263'!Títulos_a_imprimir</vt:lpstr>
      <vt:lpstr>'8 U002'!Títulos_a_imprimir</vt:lpstr>
      <vt:lpstr>'8 U004'!Títulos_a_imprimir</vt:lpstr>
      <vt:lpstr>'8 U009'!Títulos_a_imprimir</vt:lpstr>
      <vt:lpstr>'8 U017'!Títulos_a_imprimir</vt:lpstr>
      <vt:lpstr>'8 U020'!Títulos_a_imprimir</vt:lpstr>
      <vt:lpstr>'8 U021'!Títulos_a_imprimir</vt:lpstr>
      <vt:lpstr>'8 U022'!Títulos_a_imprimir</vt:lpstr>
      <vt:lpstr>'8 U023'!Títulos_a_imprimir</vt:lpstr>
      <vt:lpstr>'8 U024'!Títulos_a_imprimir</vt:lpstr>
      <vt:lpstr>'8 U025'!Títulos_a_imprimir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2021-05-12T03:41:00Z</dcterms:modified>
</cp:coreProperties>
</file>