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porte de avances mir 2021\"/>
    </mc:Choice>
  </mc:AlternateContent>
  <bookViews>
    <workbookView xWindow="0" yWindow="0" windowWidth="23040" windowHeight="9195" activeTab="11"/>
  </bookViews>
  <sheets>
    <sheet name="8 B001" sheetId="2" r:id="rId1"/>
    <sheet name="8 B004" sheetId="3" r:id="rId2"/>
    <sheet name="8 E001" sheetId="4" r:id="rId3"/>
    <sheet name="8 E006" sheetId="5" r:id="rId4"/>
    <sheet name="8 S052" sheetId="7" r:id="rId5"/>
    <sheet name="8 P001" sheetId="6" r:id="rId6"/>
    <sheet name="8 S053" sheetId="8" r:id="rId7"/>
    <sheet name="8 S263" sheetId="9" r:id="rId8"/>
    <sheet name="8 S290" sheetId="10" r:id="rId9"/>
    <sheet name="8 S292" sheetId="11" r:id="rId10"/>
    <sheet name="8 S293" sheetId="12" r:id="rId11"/>
    <sheet name="8 S304" sheetId="13" r:id="rId12"/>
  </sheets>
  <definedNames>
    <definedName name="_xlnm.Print_Area" localSheetId="0">'8 B001'!$B$1:$U$37</definedName>
    <definedName name="_xlnm.Print_Area" localSheetId="1">'8 B004'!$B$1:$U$37</definedName>
    <definedName name="_xlnm.Print_Area" localSheetId="2">'8 E001'!$B$1:$U$65</definedName>
    <definedName name="_xlnm.Print_Area" localSheetId="3">'8 E006'!$B$1:$U$73</definedName>
    <definedName name="_xlnm.Print_Area" localSheetId="5">'8 P001'!$B$1:$U$35</definedName>
    <definedName name="_xlnm.Print_Area" localSheetId="4">'8 S052'!$B$1:$U$57</definedName>
    <definedName name="_xlnm.Print_Area" localSheetId="6">'8 S053'!$B$1:$U$43</definedName>
    <definedName name="_xlnm.Print_Area" localSheetId="7">'8 S263'!$B$1:$U$83</definedName>
    <definedName name="_xlnm.Print_Area" localSheetId="8">'8 S290'!$B$1:$U$83</definedName>
    <definedName name="_xlnm.Print_Area" localSheetId="9">'8 S292'!$B$1:$U$33</definedName>
    <definedName name="_xlnm.Print_Area" localSheetId="10">'8 S293'!$B$1:$U$37</definedName>
    <definedName name="_xlnm.Print_Area" localSheetId="11">'8 S304'!$B$1:$U$49</definedName>
    <definedName name="_xlnm.Print_Titles" localSheetId="0">'8 B001'!$1:$4</definedName>
    <definedName name="_xlnm.Print_Titles" localSheetId="1">'8 B004'!$1:$4</definedName>
    <definedName name="_xlnm.Print_Titles" localSheetId="2">'8 E001'!$1:$4</definedName>
    <definedName name="_xlnm.Print_Titles" localSheetId="3">'8 E006'!$1:$4</definedName>
    <definedName name="_xlnm.Print_Titles" localSheetId="5">'8 P001'!$1:$4</definedName>
    <definedName name="_xlnm.Print_Titles" localSheetId="4">'8 S052'!$1:$4</definedName>
    <definedName name="_xlnm.Print_Titles" localSheetId="6">'8 S053'!$1:$4</definedName>
    <definedName name="_xlnm.Print_Titles" localSheetId="7">'8 S263'!$1:$4</definedName>
    <definedName name="_xlnm.Print_Titles" localSheetId="8">'8 S290'!$1:$4</definedName>
    <definedName name="_xlnm.Print_Titles" localSheetId="9">'8 S292'!$1:$4</definedName>
    <definedName name="_xlnm.Print_Titles" localSheetId="10">'8 S293'!$1:$4</definedName>
    <definedName name="_xlnm.Print_Titles" localSheetId="11">'8 S304'!$1:$4</definedName>
  </definedNames>
  <calcPr calcId="162913"/>
</workbook>
</file>

<file path=xl/calcChain.xml><?xml version="1.0" encoding="utf-8"?>
<calcChain xmlns="http://schemas.openxmlformats.org/spreadsheetml/2006/main">
  <c r="T29" i="13" l="1"/>
  <c r="U29" i="13" s="1"/>
  <c r="S29" i="13"/>
  <c r="R29" i="13"/>
  <c r="U28" i="13"/>
  <c r="T28" i="13"/>
  <c r="S28" i="13"/>
  <c r="R28" i="13"/>
  <c r="U24" i="13"/>
  <c r="U23" i="13"/>
  <c r="U22" i="13"/>
  <c r="U21" i="13"/>
  <c r="U20" i="13"/>
  <c r="U19" i="13"/>
  <c r="U18" i="13"/>
  <c r="U17" i="13"/>
  <c r="U16" i="13"/>
  <c r="U15" i="13"/>
  <c r="U14" i="13"/>
  <c r="U13" i="13"/>
  <c r="U12" i="13"/>
  <c r="U11" i="13"/>
  <c r="T23" i="12"/>
  <c r="U23" i="12" s="1"/>
  <c r="S23" i="12"/>
  <c r="R23" i="12"/>
  <c r="T22" i="12"/>
  <c r="U22" i="12" s="1"/>
  <c r="S22" i="12"/>
  <c r="R22" i="12"/>
  <c r="U18" i="12"/>
  <c r="U17" i="12"/>
  <c r="U16" i="12"/>
  <c r="U15" i="12"/>
  <c r="U14" i="12"/>
  <c r="U13" i="12"/>
  <c r="U12" i="12"/>
  <c r="U11" i="12"/>
  <c r="T21" i="11"/>
  <c r="U21" i="11" s="1"/>
  <c r="S21" i="11"/>
  <c r="R21" i="11"/>
  <c r="T20" i="11"/>
  <c r="U20" i="11" s="1"/>
  <c r="S20" i="11"/>
  <c r="R20" i="11"/>
  <c r="U16" i="11"/>
  <c r="U15" i="11"/>
  <c r="U14" i="11"/>
  <c r="U13" i="11"/>
  <c r="U12" i="11"/>
  <c r="U11" i="11"/>
  <c r="U46" i="10"/>
  <c r="T46" i="10"/>
  <c r="S46" i="10"/>
  <c r="R46" i="10"/>
  <c r="U45" i="10"/>
  <c r="T45" i="10"/>
  <c r="S45" i="10"/>
  <c r="R45"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T46" i="9"/>
  <c r="U46" i="9" s="1"/>
  <c r="S46" i="9"/>
  <c r="R46" i="9"/>
  <c r="U45" i="9"/>
  <c r="T45" i="9"/>
  <c r="S45" i="9"/>
  <c r="R45"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U11" i="9"/>
  <c r="T26" i="8"/>
  <c r="U26" i="8" s="1"/>
  <c r="S26" i="8"/>
  <c r="R26" i="8"/>
  <c r="T25" i="8"/>
  <c r="U25" i="8" s="1"/>
  <c r="S25" i="8"/>
  <c r="R25" i="8"/>
  <c r="U21" i="8"/>
  <c r="U20" i="8"/>
  <c r="U19" i="8"/>
  <c r="U18" i="8"/>
  <c r="U17" i="8"/>
  <c r="U16" i="8"/>
  <c r="U15" i="8"/>
  <c r="U14" i="8"/>
  <c r="U13" i="8"/>
  <c r="U12" i="8"/>
  <c r="U11" i="8"/>
  <c r="T33" i="7"/>
  <c r="U33" i="7" s="1"/>
  <c r="S33" i="7"/>
  <c r="R33" i="7"/>
  <c r="U32" i="7"/>
  <c r="T32" i="7"/>
  <c r="S32" i="7"/>
  <c r="R32" i="7"/>
  <c r="U28" i="7"/>
  <c r="U27" i="7"/>
  <c r="U26" i="7"/>
  <c r="U25" i="7"/>
  <c r="U24" i="7"/>
  <c r="U23" i="7"/>
  <c r="U22" i="7"/>
  <c r="U21" i="7"/>
  <c r="U20" i="7"/>
  <c r="U19" i="7"/>
  <c r="U18" i="7"/>
  <c r="U17" i="7"/>
  <c r="U16" i="7"/>
  <c r="U15" i="7"/>
  <c r="U14" i="7"/>
  <c r="U13" i="7"/>
  <c r="U12" i="7"/>
  <c r="U11" i="7"/>
  <c r="U22" i="6"/>
  <c r="T22" i="6"/>
  <c r="S22" i="6"/>
  <c r="R22" i="6"/>
  <c r="T21" i="6"/>
  <c r="U21" i="6" s="1"/>
  <c r="S21" i="6"/>
  <c r="R21" i="6"/>
  <c r="U17" i="6"/>
  <c r="U16" i="6"/>
  <c r="U15" i="6"/>
  <c r="U14" i="6"/>
  <c r="U13" i="6"/>
  <c r="U12" i="6"/>
  <c r="U11" i="6"/>
  <c r="T41" i="5"/>
  <c r="U41" i="5" s="1"/>
  <c r="S41" i="5"/>
  <c r="R41" i="5"/>
  <c r="T40" i="5"/>
  <c r="U40" i="5" s="1"/>
  <c r="S40" i="5"/>
  <c r="R40" i="5"/>
  <c r="U36" i="5"/>
  <c r="U35" i="5"/>
  <c r="U34" i="5"/>
  <c r="U33" i="5"/>
  <c r="U32" i="5"/>
  <c r="U31" i="5"/>
  <c r="U30" i="5"/>
  <c r="U29" i="5"/>
  <c r="U28" i="5"/>
  <c r="U27" i="5"/>
  <c r="U26" i="5"/>
  <c r="U25" i="5"/>
  <c r="U24" i="5"/>
  <c r="U23" i="5"/>
  <c r="U22" i="5"/>
  <c r="U21" i="5"/>
  <c r="U20" i="5"/>
  <c r="U19" i="5"/>
  <c r="U18" i="5"/>
  <c r="U17" i="5"/>
  <c r="U16" i="5"/>
  <c r="U15" i="5"/>
  <c r="U14" i="5"/>
  <c r="U13" i="5"/>
  <c r="U12" i="5"/>
  <c r="U11" i="5"/>
  <c r="U37" i="4"/>
  <c r="T37" i="4"/>
  <c r="S37" i="4"/>
  <c r="R37" i="4"/>
  <c r="U36" i="4"/>
  <c r="T36" i="4"/>
  <c r="S36" i="4"/>
  <c r="R36" i="4"/>
  <c r="U32" i="4"/>
  <c r="U31" i="4"/>
  <c r="U30" i="4"/>
  <c r="U29" i="4"/>
  <c r="U28" i="4"/>
  <c r="U27" i="4"/>
  <c r="U26" i="4"/>
  <c r="U25" i="4"/>
  <c r="U24" i="4"/>
  <c r="U23" i="4"/>
  <c r="U22" i="4"/>
  <c r="U21" i="4"/>
  <c r="U20" i="4"/>
  <c r="U19" i="4"/>
  <c r="U18" i="4"/>
  <c r="U17" i="4"/>
  <c r="U16" i="4"/>
  <c r="U15" i="4"/>
  <c r="U14" i="4"/>
  <c r="U13" i="4"/>
  <c r="U12" i="4"/>
  <c r="U11" i="4"/>
  <c r="T23" i="3"/>
  <c r="U23" i="3" s="1"/>
  <c r="S23" i="3"/>
  <c r="R23" i="3"/>
  <c r="T22" i="3"/>
  <c r="U22" i="3" s="1"/>
  <c r="S22" i="3"/>
  <c r="R22" i="3"/>
  <c r="U18" i="3"/>
  <c r="U17" i="3"/>
  <c r="U16" i="3"/>
  <c r="U15" i="3"/>
  <c r="U14" i="3"/>
  <c r="U13" i="3"/>
  <c r="U12" i="3"/>
  <c r="U11" i="3"/>
  <c r="T23" i="2"/>
  <c r="U23" i="2" s="1"/>
  <c r="S23" i="2"/>
  <c r="R23" i="2"/>
  <c r="T22" i="2"/>
  <c r="U22" i="2" s="1"/>
  <c r="S22" i="2"/>
  <c r="R22" i="2"/>
  <c r="U18" i="2"/>
  <c r="U17" i="2"/>
  <c r="U16" i="2"/>
  <c r="U15" i="2"/>
  <c r="U14" i="2"/>
  <c r="U13" i="2"/>
  <c r="U12" i="2"/>
  <c r="U11" i="2"/>
</calcChain>
</file>

<file path=xl/sharedStrings.xml><?xml version="1.0" encoding="utf-8"?>
<sst xmlns="http://schemas.openxmlformats.org/spreadsheetml/2006/main" count="2177" uniqueCount="820">
  <si>
    <t>Informes sobre la Situación Económica,
las Finanzas Públicas y la Deuda Pública</t>
  </si>
  <si>
    <t xml:space="preserve">      Primer Trimestre 2021</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</si>
  <si>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</si>
  <si>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</si>
  <si>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</si>
  <si>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</si>
  <si>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</si>
  <si>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</si>
  <si>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</si>
  <si>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</si>
  <si>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</si>
  <si>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</si>
  <si>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</si>
  <si>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</si>
  <si>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</si>
  <si>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</si>
  <si>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</si>
  <si>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</si>
  <si>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</si>
  <si>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</si>
  <si>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</si>
  <si>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</si>
  <si>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</si>
  <si>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</si>
  <si>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</si>
  <si>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</si>
  <si>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</si>
  <si>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</si>
  <si>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</si>
  <si>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</si>
  <si>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</si>
  <si>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</si>
  <si>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</si>
  <si>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</si>
  <si>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</si>
  <si>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</si>
  <si>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</si>
  <si>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índice de conservación de estatus libre del plagas y enfermedades consideradas de alto impacto</t>
  </si>
  <si>
    <t>(((0.50) * (Superficie nacional libre de moscas del Mediterráneo en el año t / Superficie nacional  en el año t))+((0.50)* ((Número de plagas y enfermedades exóticas de los animales consideradas de alto impacto que mantienen el reconocimiento de estatus libreen en el año t  / Número de plagas y enfermedades exóticas de los animales consideradas de alto impacto con reconocimiento de estatus libre en el año t )))</t>
  </si>
  <si>
    <t>Índice</t>
  </si>
  <si>
    <t>Estratégico-Eficacia-Anual</t>
  </si>
  <si>
    <t>N/A</t>
  </si>
  <si>
    <t>Propósito</t>
  </si>
  <si>
    <t>Los Comités Estatales de Fomento y Protección Pecuaria adquieren los productos Biológicos y Químico-Farmacéuticos comercializados por PRONABIVE</t>
  </si>
  <si>
    <t>(Número de Comités Estatales de Fomento y Protección Pecuaria con productos Biológicos y Químico-Farmacéuticos comercializados por PRONABIVE en el año t / Número de Comités Estatales de Fomento y Protección Pecuaria en el país en el año t)*100</t>
  </si>
  <si>
    <t>Porcentaje</t>
  </si>
  <si>
    <t/>
  </si>
  <si>
    <t>(Número de dosis de PPD comercializadas en el año t)/(Total de dosis a comercializar en el año t)*100</t>
  </si>
  <si>
    <t>(Número de pruebas de diagnóstico de brucelosis comercializadas por PRONABIVE en el año t)/(Total de pruebas  de brucelosis a comercializar en el año t)*100</t>
  </si>
  <si>
    <t>Componente</t>
  </si>
  <si>
    <t>A C1. Material biológico veterinario producido</t>
  </si>
  <si>
    <t xml:space="preserve">(Número de dosis de vacunas producidas al periodo t / Número de dosis de vacunas estimadas a producir en el año t)*100  </t>
  </si>
  <si>
    <t>Gestión-Eficacia-Trimestral</t>
  </si>
  <si>
    <t>(Número de pruebas de diagnóstico producidas al periodo t / Número de pruebas de diagnóstico estimadas a producir en el año t)*100</t>
  </si>
  <si>
    <t>Actividad</t>
  </si>
  <si>
    <t>A 1 A1. Producción de lotes producidos conforme a los estándares de calidad requeridos por la autoridad sanitaria</t>
  </si>
  <si>
    <t>(Número de lotes de productos Biológicos y Químico-Farmacéuticos de la entidad producidos conforme a los estándares de calidad requeridos al periodo t)/(Total de lotes de productos Biológicos y Químico-Farmacéuticos de la entidad programados a producir en el año t)*100</t>
  </si>
  <si>
    <t>A 2 A2. Atención de solicitudes de productos Biológicos y Químico-Farmacéuticos de la entidad realizadas por los Comités Estatales de Fomento y Protección Pecuaria</t>
  </si>
  <si>
    <t>(Número de solicitudes de productos Biológicos y Químico-Farmacéuticos de la entidad atendidas en el periodo t/ Total de solicitudes de productos Biológicos y Químico-Farmacéuticos de la entidad recibidas en el periodo t)*100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</si>
  <si>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</si>
  <si>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</si>
  <si>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</si>
  <si>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</si>
  <si>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</si>
  <si>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</si>
  <si>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</si>
  <si>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</si>
  <si>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</si>
  <si>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</si>
  <si>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</si>
  <si>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t>B004</t>
  </si>
  <si>
    <t>Adquisición de leche nacional</t>
  </si>
  <si>
    <t>VST-Liconsa, S.A. de C.V.</t>
  </si>
  <si>
    <t>10 - Apoyo al ingreso, a la salud y a la educación de las familias en pobreza</t>
  </si>
  <si>
    <t>Contribuir a mejorar la autosuficiencia alimentaria del país</t>
  </si>
  <si>
    <t>((Litros de leche totales producidos por los productores preferentemente pequeños y medianos proveedores de Liconsa en el periodo  t / Litros de leche totales producidos por los productores preferentemente pequeños y medianos proveedores de Liconsa en el periodo  t-1)-1)*100</t>
  </si>
  <si>
    <t>Tasa de variación</t>
  </si>
  <si>
    <t>Estratégico-Eficacia-Semestral</t>
  </si>
  <si>
    <t>Productores de leche nacional preferentemente pequeños y medianos mejoran sus condiciones de comercialización</t>
  </si>
  <si>
    <t>((Número de productores preferentemente pequeños y medianos que mejoraron sus condiciones de comercialización en el año t / Número de productores preferentemente pequeños y medianos que mejoraron sus condiciones de comercialización en el año t-1) -1)*100</t>
  </si>
  <si>
    <t>(Número de productores de leche principalmente pequeños y medianos que vendieron su producto a Liconsa en el año t / Número de productores de leche principalmente pequeños y medianos inscritos en el Registro Nacional de Productores de Leche (RNPL) en el año t)*100</t>
  </si>
  <si>
    <t>(Promedio de litros de leche por pequeño y mediano productor vendidos por encima del precio de mercado en año t / Promedio de litros de leche por Pequeño y mediano productor vendidos por encima del precio de mercado  en año t-1)-1*100</t>
  </si>
  <si>
    <t>A C1. Estímulos económicos pagados por la calidad de la leche a productores preferentemente pequeños y medianos</t>
  </si>
  <si>
    <t>(Valor promedio de los estímulos pagados por la calidad de la leche a productores preferentemente pequeños y medianos en el periodo t / Valor máximo de estímulos pagados por la calidad de la leche a productores preferentemente pequeños y medianos en el periodo t) * 100</t>
  </si>
  <si>
    <t>Estratégico-Eficiencia-Trimestral</t>
  </si>
  <si>
    <t>B C2. Volumen de leche adquirido por Liconsa preferentemente a pequeños y medianos productores</t>
  </si>
  <si>
    <t xml:space="preserve">(Volumen de leche adquirido por Liconsa  preferentemente a pequeños y medianos productores al periodo t / Total del volumen de leche adquirido por Liconsa al periodo t)*100 </t>
  </si>
  <si>
    <t>Estratégico-Eficacia-Trimestral</t>
  </si>
  <si>
    <t>A 1 A2.C2 Captación de leche en Centros de acopio, enfriamiento y procesamiento de Liconsa.</t>
  </si>
  <si>
    <t>(Número de litros de leche captados por día de productores preferentemente pequeños y medianos en los Centros de Acopio, enfriamiento y Plantas de procesamiento de Liconsa  en el periodo t/Total de litros de captación diaria de litros de leche en Centros Acopio, enfriamiento y Plantas de procesamiento en el periodo t) * 100</t>
  </si>
  <si>
    <t>Gestión-Eficiencia-Trimestral</t>
  </si>
  <si>
    <t>A 2 A1.C1 Verificación del cumplimiento de los estándares de calidad establecidos por LICONSA en la leche adquirida por el programa</t>
  </si>
  <si>
    <t>(Volumen de leche adquirido que cumple con al menos el 80% del máximo grado de calidad en el periodo t / Total del volumen de leche adquirido por Liconsa al periodo t)*100</t>
  </si>
  <si>
    <t>Gestión-Calidad-Trimestral</t>
  </si>
  <si>
    <t>E001</t>
  </si>
  <si>
    <t>Desarrollo, aplicación de programas educativos e investigación en materia agroalimentaria</t>
  </si>
  <si>
    <t>IZC-Colegio de Postgraduados</t>
  </si>
  <si>
    <t>2 - Desarrollo Social</t>
  </si>
  <si>
    <t>5 - Educación</t>
  </si>
  <si>
    <t>4 - Posgrado</t>
  </si>
  <si>
    <t>5 - Educación agropecuaria de posgrado</t>
  </si>
  <si>
    <t>Contribuir a incrementar la capacidad productiva del sector agropecuario</t>
  </si>
  <si>
    <t>((Total de la producción agropecuaria en el año t / Total de la producción agropecuaria en el año t-1)-1)*100</t>
  </si>
  <si>
    <t>Técnicos, profesionales e investigadores del sector agropecuario, acuícola y forestal egresados con calidad educativa</t>
  </si>
  <si>
    <t>(Número de técnicos y profesionistas egresados con calificación igual o superior a 8.5 en el año t/ Número total de técnicos y profesionistas egresados en el año t)*100</t>
  </si>
  <si>
    <t>[((Total de graduados en los programas de posgrado en el año t / Promedio de graduados en el año a y año b)-1)*100]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</si>
  <si>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</si>
  <si>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 xml:space="preserve">(Número total de estudiantes egresados en el año t / Número total de estudiantes inscritos en el tercer semestre en el año t)*100  </t>
  </si>
  <si>
    <t>[(Número de profesionistas egresados de nivel posgrado de la Universidad Autónoma Chapingo en el año t / Número de profesionistas graduados de nivel posgrado de la Universidad Autónoma Chapingo en el año t-1)-1]*100</t>
  </si>
  <si>
    <t>A C2. Transferencia de tecnología y/o conocimientos generados en el Colegio de Postgraduados</t>
  </si>
  <si>
    <t>(Número de proyectos de transferencia de tecnología y/o conocimientos ejecutados en el año t / Número de  proyectos de transferencia de tecnología y/o conocimientos programados en el año t) * 100</t>
  </si>
  <si>
    <t>Estratégico-Calidad-Semestral</t>
  </si>
  <si>
    <t>B C3. Becas otorgadas a los estudiantes de educación media superior y superior del sector agropecuario</t>
  </si>
  <si>
    <t>(Número de estudiantes becados de educación media superior y superior del sector agropecuario en el semestre t contabilizados por primera vez/ Número total de estudiantes de educación media superior y superior del sector agropecuario en el semestre t)*100</t>
  </si>
  <si>
    <t>C C1. Registro de Proyectos de Investigación asociados a las Líneas de Generación y/o Aplicación del Conocimiento-CP (LGAC-CP).</t>
  </si>
  <si>
    <t>(Total de proyectos de Investigación registrados en las LGAC-CP en el año t / Proyectos de Investigación de las LGAC-CP programados en el año t) * 100</t>
  </si>
  <si>
    <t>D C.4 Capacitaciones otorgadas a profesores del nivel medio superior y superior para actualización profesional</t>
  </si>
  <si>
    <t>(Número de profesores de educación media superior y superior capacitados en el año t/ Número total de  profesores del nivel medio superior y superior en el año t)*100</t>
  </si>
  <si>
    <t>E C5. Prácticas de laboratorio, de campo, viajes de práctica y de estudio, otorgadas a estudiantes de nivel medio superior y superior en materia agropecuaria.</t>
  </si>
  <si>
    <t>(Número de prácticas de laboratorio, de campo, viajes de práctica y de estudio, realizados en el trimestre t/ Número total de prácticas de laboratorio, de campo, viajes de práctica y de estudio, a realizarse en el trimestre t)*100</t>
  </si>
  <si>
    <t>F C6. Proyectos de investigación desarrollados con participación de estudiantes</t>
  </si>
  <si>
    <t>(Número de Proyectos de investigación desarrollados por la Universidad Autónoma Chapingo con participación de estudiantes en el año t / Número de Proyectos de  investigación generados por la Universidad Autónoma Chapingo en el año t)*100</t>
  </si>
  <si>
    <t>G C7. Profesores investigadores de la UACh en el Sistema Nacional de Investigadores (SNI)</t>
  </si>
  <si>
    <t>[(Número de profesores investigadores  de la UACh que pertenecen al SNI en el año t / Número de profesores investigadores de la UACh que pertenecen al SNI en el año t-1)-1]*100</t>
  </si>
  <si>
    <t>H C8. Proyectos de Servicio, Vinculación y Transferencia de Tecnología desarrollados con la participación de estudiantes</t>
  </si>
  <si>
    <t>(Número de Proyectos de servicio, vinculación y transferencia de tecnología desarrollados por la Universidad Autónoma Chapingo con participación de estudiantes en el año t / Proyectos de servicio, vinculación y transferencia de tecnología desarrollados por la Universidad Autónoma Chapingo en el año t)*100</t>
  </si>
  <si>
    <t>A 1 A2.C2. Atención a la población que participa en los proyectos de transferencia de tecnología y/o conocimientos</t>
  </si>
  <si>
    <t>(Población atendida en los proyectos de transferencia de tecnología y/o conocimientos ejecutados en el año t / Población programada a ser atendida en los proyectos de transferencia de tecnología y/o conocimientos ejecutados en el año t) * 100</t>
  </si>
  <si>
    <t>Gestión-Calidad-Semestral</t>
  </si>
  <si>
    <t>B 2 A3. C3 Selección de estudiantes para el otorgamiento de becas académicas en el nivel medio superior y superior</t>
  </si>
  <si>
    <t>(Número de estudiantes seleccionados para el otorgamiento de becas académicas en el semestre t/ Número total de estudiantes con promedio mínimo de 8.0 en el semestre t)*100</t>
  </si>
  <si>
    <t>Gestión-Eficacia-Semestral</t>
  </si>
  <si>
    <t>C 3 A1.C1. Publicación en revistas con Comité Editorial de Artículos científicos y de divulgación derivados de la investigación.</t>
  </si>
  <si>
    <t>(Artículos de Investigación publicados en revistas con Comité Editorial en el año t / Artículos de Investigación programados para su publicación en revistas con Comité Editorial en el año t)*100</t>
  </si>
  <si>
    <t>D 4 A4.C4 Aprobación de solicitudes para capacitación de profesores de educación media superior y superior</t>
  </si>
  <si>
    <t>(Número de solicitudes para capacitación aprobadas de profesores de educación media superior y superior en el año t/Total de solicitudes para capacitación de profesores de educación media superior y superior recibidas en el año t)*100</t>
  </si>
  <si>
    <t>Gestión-Eficacia-Anual</t>
  </si>
  <si>
    <t>E 5 A5.C5 Atención a estudiantes regulares del nivel medio superior y superior</t>
  </si>
  <si>
    <t xml:space="preserve">(Número de estudiantes regulares del nivel medio superior y superior inscritos en el semestre t / Número total de estudiantes del nivel medio superior y superior inscritos en el semestre t)*100  </t>
  </si>
  <si>
    <t>F 6 A6.C6 Dictaminación de proyectos de investigación</t>
  </si>
  <si>
    <t>(Número de proyectos de investigación dictaminados y aprobados en el año t/Número de proyectos de investigación dictaminados en el año t)*100</t>
  </si>
  <si>
    <t>G 7 A7.C7 Seguimiento a las solicitudes de permanencia y reingreso de profesores investigadores al Sistema Nacional de Investigadores (SNI)</t>
  </si>
  <si>
    <t>(Número de Profesores investigadores que reingresan al Sistema Nacional de Investigadores en el año t/Número de Profesores investigadores con solicitud  de reingreso al Sistema Nacional de Investigadores en el año t)*100</t>
  </si>
  <si>
    <t>H 8 A8.C8 Seguimiento a la participación de Proyectos de servicio universitario en la Convocatoria</t>
  </si>
  <si>
    <t>[(Número de proyectos de servicio universitario, innovación y transferencia de tecnología  participantes en la convocatoria en el año t/Número de proyectos de servicio universitario participantes en la convocatoria en el año t-1)-1]*100</t>
  </si>
  <si>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</si>
  <si>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</si>
  <si>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</si>
  <si>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</si>
  <si>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</si>
  <si>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</si>
  <si>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aumentar la producción de alimentos para la autosuficiencia alimentaria y el bienestar en el sector rural</t>
  </si>
  <si>
    <t>((Valor de la producción de las cadenas agroalimentarias en el año t a precios constantes de 2018) / (Valor de la producción de las cadenas agroalimentarias en el año t-1 a precios constantes de 2018)-1) *100</t>
  </si>
  <si>
    <t>(Valor de la producción pesquera y acuícola en el año t / Valor de la producción pesquera y acuícola en el año t-1)* 100</t>
  </si>
  <si>
    <t>((Promedio del ingreso neto porcentual de las y los productores forestales, agrícolas y pecuarios encuestados en el uso de innovaciones tecnológicas generado por el uso de 10 tecnologías en el año t / (Promedio del Ingreso neto porcentual generado por 10 tecnologías testigo en el año t-1)-1) *100</t>
  </si>
  <si>
    <t>Tasa de cambio</t>
  </si>
  <si>
    <t>Las y los productores forestales, agrícolas, pecuarios, acuícolas y pesqueros incrementan la productividad con enfoque sostenible en sus sistemas productivos.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</si>
  <si>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</si>
  <si>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((Promedio de la productividad obtenida por las y los productores agrícolas, pecuarios y forestales encuestados en el uso de soluciones tecnológicas en el año t/ Promedio de la productividad obtenida por las y los productores agrícolas, pecuarios y forestales que utilizaron soluciones tecnológicas testigo en el año t-1) -1) *100</t>
  </si>
  <si>
    <t>Estratégico-Eficiencia-Anual</t>
  </si>
  <si>
    <t>A C9. Opiniones y Dictámenes Técnicos emitidos</t>
  </si>
  <si>
    <t>(Número de opiniones y dictámenes técnicos emitidos al periodo t / Número de opiniones y dictámenes técnicos solicitados al periodo t)*100</t>
  </si>
  <si>
    <t>B C5. Investigación científica para el desarrollo, innovación y transferencia tecnológica programada</t>
  </si>
  <si>
    <t>(Número de proyectos de investigación elaborados que promueven el desarrollo y la innovación tecnológica en el periodo t /Número Total de proyectos de Investigación en el periodo t)* 100</t>
  </si>
  <si>
    <t>C C.1 Tecnologías adoptadas por las y los productores forestales, agrícolas y pecuarios en sus procesos productivos</t>
  </si>
  <si>
    <t>(Número de tecnologías adoptadas por las y los productores forestales, agrícolas y pecuarios en el año t / Número de tecnologías transferidas por el Instituto Nacional de Investigaciones Forestales, Agrícolas y Pecuarias en el año t-1) *100</t>
  </si>
  <si>
    <t>D C.2 Tecnologías transferidas a las y los productores forestales, agrícolas y pecuarios, en los distritos de desarrollo rural en los que se divide el país.</t>
  </si>
  <si>
    <t>(Número de Distritos de Desarrollo Rural en los que se transfieren tecnologías del Instituto Nacional de Investigaciones Forestales, Agrícolas y Pecuarias  en el año t / Número de Distritos de Desarrollo Rural en el país) *100</t>
  </si>
  <si>
    <t>(Número de tecnologías transferidas a las y los productores forestales, agrícolas y pecuarios en el año t/ Número de tecnologías validadas en el año t-1)*100</t>
  </si>
  <si>
    <t>E C.3 Conocimientos científicos difundidos</t>
  </si>
  <si>
    <t>(Número de artículos científicos en revistas arbitradas aceptados y/o publicados en el año t/Número total de investigadores en activo en el año t)</t>
  </si>
  <si>
    <t>Promedio</t>
  </si>
  <si>
    <t>F C6. Planes de Manejo Pesquero elaborados</t>
  </si>
  <si>
    <t>(Número de Planes de Manejo Pesquero Concluídos al periodo t /Número de Planes de Manejo Pesquero Comprometidos al periodo t)* 100</t>
  </si>
  <si>
    <t>G C7. Cartas Nacionales (Pesqueras y Acuícolas) elaboradas</t>
  </si>
  <si>
    <t>(Número de fichas elaboradas tanto de la Carta Nacional Pesquera como de la Carta Nacional Acuícola al periodo t / Número de fichas programadas tanto de la Carta Nacional Pesquera como de la Carta Nacional Acuícola al periodo t)*100</t>
  </si>
  <si>
    <t>H C8. Capacitación al sector pesquero y acuícola realizada</t>
  </si>
  <si>
    <t>(Número de capacitaciones realizadas que promueven el desarrollo y la innovación tecnológica al periodo t / Número total de capacitaciones solicitadas que promueven el desarrollo y la innovación tecnológica al periodo t)*100</t>
  </si>
  <si>
    <t>I C4. Red Nacional de Información e Investigación en Pesca y Acuacultura instalada</t>
  </si>
  <si>
    <t>(Número de proyectos de investigación autorizados en la Red Nacional de Información e Investigación en Pesca y Acuacultura al periodo t / Número de propuestas  de Proyectos de Investigación recibidas en la RNIIPA al periodo t)* 100</t>
  </si>
  <si>
    <t>B 1 A8.C5 Elaboración de los Informes de Investigaciones Científicas y Técnicas</t>
  </si>
  <si>
    <t>(Número de informes finales elaborados de las Investigaciones Científicas y Técnicas al periodo t / Número total de informes finales comprometidos de las Investigaciones Científicas y Técnicas al periodo t)*100</t>
  </si>
  <si>
    <t>C 2 A1.C1. Capacitación y formación de profesionistas forestales, agrícolas y pecuarios.</t>
  </si>
  <si>
    <t>(Número de profesionistas forestales, agrícolas y pecuarios atendidos en el año t/Número de investigadores en activo en el año t)</t>
  </si>
  <si>
    <t>C 3 A2.C1.C2.2. Impartición de cursos, talleres, eventos demostrativos y foros de divulgación a las y los productores, técnicos, industrializadores, comercializadores y estudiantes vinculados a los subsectores forestal, agrícola y pecuario.</t>
  </si>
  <si>
    <t>(Número de cursos, talleres, eventos demostrativos y foros de divulgación impartidos por investigador en el año t a usuarios vinculados a los subsectores forestales, agrícolas y pecuarios / Número total de investigadores en activo en el año t)</t>
  </si>
  <si>
    <t>D 4 A6.C2.1 Elaboración de proyectos de investigación que contribuyen a incrementar la productividad</t>
  </si>
  <si>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</si>
  <si>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D 5 A4.C2.1.C2.2 Elaboración de publicaciones tecnológicas</t>
  </si>
  <si>
    <t>(Número de publicaciones tecnológicas en el año t/Número total de investigadores en activo en el año t)</t>
  </si>
  <si>
    <t>D 6 A3.C2 Validación de tecnologías con las y los productores forestales, agrícolas y pecuarios.</t>
  </si>
  <si>
    <t>(Número de tecnologías validadas en el año t/ Número de tecnologías generadas en el año t-1)*100</t>
  </si>
  <si>
    <t>E 7 A5.C3 Generación de tecnologías para las y los productores de los subsectores forestal, agrícola y pecuario.</t>
  </si>
  <si>
    <t>(Número de tecnologías generadas para las y los productores de los subsectores forestal, agrícola y pecuario en el año t/Número de proyectos de investigación aplicada finalizados en el año t-1 y a finalizar en el año t)*100</t>
  </si>
  <si>
    <t>F 8 A9.C6 Ejecución de las actividades de los Programas de los Planes de Manejo Pesquero</t>
  </si>
  <si>
    <t>(Número de actividades concluidas de los programas de los planes de manejo pesquero al periodo t / Número de actividades de los programas de los planes de manejo pesquero comprometidos al periodo t)* 100</t>
  </si>
  <si>
    <t>G 9 A10.C7. Ejecución de las actividades de los Programas para elaborar las Fichas de las Cartas Nacionales (Pesquera y Acuícola)</t>
  </si>
  <si>
    <t>(Número de actividades concluidas de los programas de trabajo para la elaboración de las fichas de las Cartas Nacionales (Pesquera y Acuícola) al periodo t / Número de actividades de los programas de trabajo de las fichas de las Cartas Nacionales (Pesquera y Acuícola) comprometidas al periodo t) x 100</t>
  </si>
  <si>
    <t>H 10 A11.C8 Atención de las solicitudes de capacitación</t>
  </si>
  <si>
    <t>(Número de capacitaciones atendidas al periodo t / Numero de capacitaciones solicitadas al periodo t)*100</t>
  </si>
  <si>
    <t>I 11 A7.C4 Ejecución de las sesiones de los Comités de la RNIIPA</t>
  </si>
  <si>
    <t>(Número de sesiones realizadas de los Comités de la RNIIPA al periodo t / Número Total de sesiones programadas de los Comités de la RNIIPA al periodo t)*100</t>
  </si>
  <si>
    <t>P001</t>
  </si>
  <si>
    <t>Diseño y Aplicación de la Política Agropecuaria</t>
  </si>
  <si>
    <t>510-Dirección General de Programación, Presupuesto y Finanzas</t>
  </si>
  <si>
    <t>9 - Impulso a la reconversión productiva en materia agrícola, pecuaria y pesquera</t>
  </si>
  <si>
    <t>Contribuir al cumplimiento de los objetivos del Programa Sectorial de Agricultura y Desarrollo Rural 2020-2024</t>
  </si>
  <si>
    <t xml:space="preserve">(Número de indicadores del sector agropecuario, pesquero y acuícola que obtienen un porcentaje de cumplimiento de sus metas mayor al 60% en el periodo t/ Número de indicadores del sector agropecuario, pesquero y acuícola en el periodo t)*100 </t>
  </si>
  <si>
    <t>Estrategias prioritarias del Programa Sectorial de Agricultura y Desarrollo Rural 2020-2024 implementadas</t>
  </si>
  <si>
    <t xml:space="preserve">(Número de Estrategias prioritarias del Programa Sectorial de Agricultura y Desarrollo Rural 2020-2024 implementadas por de la Secretaria en el periodo t / Número de Estrategias prioritarias establecidas en el Programa Sectorial de Agricultura y Desarrollo Rural 2020-2024)*100 </t>
  </si>
  <si>
    <t>A C1. Programas inlcuidos en la estructura programática de la Secretaría de Agricultura y Desarrollo Rural alineados con el Programa Sectorial 2020-2024</t>
  </si>
  <si>
    <t>(Número de programas presupuestarios incluidos en la estructura programática de la Secretaria de Agricultura y Desarrollo alineados con el Programa Sectorial 2020-2024 en el periodo t) / (Total de programas presupuestarios incluidos en la estructura programática de la Secretaria de Agricultura y Desarrollo rural en el periodo t)*100</t>
  </si>
  <si>
    <t>B C2. Estrategias de los Programas Institucionales y/o especiales implemetadas</t>
  </si>
  <si>
    <t>(Número de estrategias de los programas institucionales y/o especiales implementadas en el periodo t/ Total de estrategias establecidas en los programas institucionales y/o especiales en el periodo t)*100</t>
  </si>
  <si>
    <t>A 1 A1.C1 Actualización de la Matrices de Indicadores para Resultados de la Secretaría de Agricultura y Desarrollo Rural</t>
  </si>
  <si>
    <t>(Número de Matrices de Indicadores para Resultados de la Secretaría de Agricultura y Desarrollo Rural actualizadas al periodo t/ Número de Matrices de Indicadores para Resultados de la Secretaría de Agricultura y Desarrollo Rural al periodo t)*100</t>
  </si>
  <si>
    <t>A 2 A2.C1 Alineación de las Reglas de Operación de los programas presupuestarios de la Secretaría de Agricultura y Desarrollo Rural con el Programa Sectorial 2020-2024 y MIR</t>
  </si>
  <si>
    <t>(Número de Reglas de Operación y Lineamientos de los Programas presupuestarios de la Secretaría de Agricultura y Desarrollo Rural alineados con el Programa Sectorial 2020-2024 y MIR en el año t/ Total de Reglas de Operación y Lineamientos Programas presupuestarios en el año t)*100</t>
  </si>
  <si>
    <t>B 3 A1.C2 Elaboración de planes anuales de trabajo alineados a los programas institucionales y especiales</t>
  </si>
  <si>
    <t>(Número de planes de trabajo anuales elaborados en el año t/ Total de planes de trabajo programados a elaborar en el año t)*100</t>
  </si>
  <si>
    <t>S052</t>
  </si>
  <si>
    <t>Programa de Abasto Social de Leche a cargo de Liconsa, S.A. de C.V.</t>
  </si>
  <si>
    <t>9 - Otras Industrias y Otros Asuntos Económicos</t>
  </si>
  <si>
    <t>1 - Comercio, Distribución, Almacenamiento y Depósito</t>
  </si>
  <si>
    <t>11 - Atención de la población urbana y rural en pobreza</t>
  </si>
  <si>
    <t>Contribuir a disminuir la carencia por acceso a la alimentación en el país</t>
  </si>
  <si>
    <t>(Población con inseguridad alimentaria moderada y severa / Población total del país) * 100</t>
  </si>
  <si>
    <t>Estratégico-Eficacia-Bienal</t>
  </si>
  <si>
    <t>Las personas integrantes de los grupos con características específicas determinadas en las Reglas de Operación del Programa mejoran su acceso a la alimentación.</t>
  </si>
  <si>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</si>
  <si>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t>((Promedio de la población atendida en el año t / población objetivo en el año t)*100</t>
  </si>
  <si>
    <t>A C1. Leche fortificada de bajo precio distribuida por Liconsa</t>
  </si>
  <si>
    <t>Promedio de litros de leche distribuidos en el periodo / Promedio de beneficiarios atendidos en el periodo</t>
  </si>
  <si>
    <t>Litro</t>
  </si>
  <si>
    <t>(Número promedio de mujeres atendidas por el programa en el trimestre / Número promedio de beneficiarios en el trimestre) *100</t>
  </si>
  <si>
    <t>B C2. Utilidades generadas con la venta de leche comercial</t>
  </si>
  <si>
    <t>(Utilidad de operación / Ventas netas)*100</t>
  </si>
  <si>
    <t>Estratégico-Economía-Anual</t>
  </si>
  <si>
    <t>A 1 A3.C1 Distribución de leche fortificada Liconsa</t>
  </si>
  <si>
    <t>(Número de litros de leche Liconsa distribuidos en el periodo  / Número de litros de leche Liconsa programados a distribuir en el periodo)*100</t>
  </si>
  <si>
    <t>(Litros de leche en polvo distribuidos por el Programa de Abasto Social de Leche en el periodo / Total de litros distribuidos por el Programa de Abasto Social de Leche en el periodo)*100</t>
  </si>
  <si>
    <t>(Litros de leche en polvo distribuidos por el Programa de Abasto Social de Leche  en el periodo/ Total de litros distribuidos por el Programa de Abasto Social de Leche en el  periodo)*100</t>
  </si>
  <si>
    <t>A 2 A2.C1 Actualización del padrón de beneficiarios del Programa</t>
  </si>
  <si>
    <t>((Número promedio de beneficiarios atendidos en el año tn / Número promedio de beneficiarios atendidos en el año tn-1)-1)*100</t>
  </si>
  <si>
    <t>A 3 A1.C1 Producción y fortificación de leche</t>
  </si>
  <si>
    <t>(Contenido promedio de proteínas en la leche fortificada Liconsa / Contenido de proteínas establecido en la NOM-155-SCFI-2012)*100</t>
  </si>
  <si>
    <t>(Contenido promedio de hierro en la leche fortificada Liconsa / Contenido de hierro declarado en la etiqueta del envase) * 100</t>
  </si>
  <si>
    <t>(Costo promedio de producción por litro de leche Liconsa en el periodo + Costo promedio de operación por litro de leche Liconsa)</t>
  </si>
  <si>
    <t>Pesos</t>
  </si>
  <si>
    <t>(Litros de leche Liconsa producidos al trimestre / Litros de leche Liconsa programados a producir al trimestre)*100</t>
  </si>
  <si>
    <t>(Número de litros producidos de leche fluida Liconsa en el periodo / Número de litros de leche producidos por Liconsa en el periodo) *100</t>
  </si>
  <si>
    <t>(Contenido promedio de ácido fólico en la leche fortificada Liconsa / Contenido de ácido fólico declarado en la etiqueta del envase) * 100</t>
  </si>
  <si>
    <t>B 4 A1.C2 Producción de leche comercial</t>
  </si>
  <si>
    <t>(Total de litros de leche producidos para el Programa de Comercialización de Productos Lácteos en el periodo t / Total de litros de leche producida en el año t)*100</t>
  </si>
  <si>
    <t>((Total de litros vendidos de leche comercial a nivel nacional en el periodo t/ Total de litros vendidos de leche comercial a nivel nacional en el periodo t-1)-1)*100</t>
  </si>
  <si>
    <t>S053</t>
  </si>
  <si>
    <t>Programa de Abasto Rural a cargo de Diconsa, S.A. de C.V. (DICONSA)</t>
  </si>
  <si>
    <t>VSS-Diconsa, S.A. de C.V.</t>
  </si>
  <si>
    <t>12 - Oferta de productos básicos a precios competitivos</t>
  </si>
  <si>
    <t>F1. Contribuir al bienestar económico de la población de localidades de alta y muy alta marginación mediante la mejora de su seguridad alimentaria.</t>
  </si>
  <si>
    <t>(Total de personas con seguridad alimentaria/Total de personas a nivel nacional)*100</t>
  </si>
  <si>
    <t>P1. La población de localidades de alta y muy alta marginación de entre 200 y 14,999 habitantes con cobertura de tienda DICONSA mejora su seguridad alimentaria.</t>
  </si>
  <si>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</si>
  <si>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A C1. Productos de la Canasta DICONSA disponibles en tiendas DICONSA a menor precio de venta que las opciones privadas de abasto.</t>
  </si>
  <si>
    <t>(Localidades objetivo con tienda Diconsa en el periodo t/ Total de localidades objetivo del año t)*100</t>
  </si>
  <si>
    <t xml:space="preserve">((Precio promedio de la canasta básica en el mercado local en el periodo t / Precio promedio de la canasta básica en las tiendas DICONSA en el periodo t )-1)*100  </t>
  </si>
  <si>
    <t xml:space="preserve">(Total de productos de la Canasta DICONSA  encontrados en las tiendas encuestadas / Total de productos de la Canasta  DICONSA que deberían estar en las tiendas verificadas en muestra)*100  </t>
  </si>
  <si>
    <t>A 1 A3. Surtimiento de tiendas Diconsa por parte de los almacenes rurales</t>
  </si>
  <si>
    <t>(Piezas totales surtidas por los almacenes rurales a las tiendas DICONSA al periodo t / Piezas totales pedidas por las tiendas DICONSA a los almacenes rurales al periodo t)*100</t>
  </si>
  <si>
    <t>A 2 A4. Venta de productos por las tiendas DICONSA</t>
  </si>
  <si>
    <t xml:space="preserve">Monto acumulado de las ventas totales a de las tiendas DICONSA en el periodo t / Número total de tiendas DICONSA en operación en el periodo t  </t>
  </si>
  <si>
    <t>A 3 A6. Capacitación a los miembros de la Red Social</t>
  </si>
  <si>
    <t>(Número de miembros de la Red Social capacitados / Total de miembros de la Red Social programados para capacitar en el año t)* 100</t>
  </si>
  <si>
    <t>A 4 A1. Atención de localidades objetivo con tienda fija o tienda móvil</t>
  </si>
  <si>
    <t xml:space="preserve">(Apertura de tiendas DICONSA en localidades objetivo en el periodo t / Total de tiendas DICONSA apertura programadas para apertura en localidades objetivo en el periodo t)*100  </t>
  </si>
  <si>
    <t>A 5 A2. Adquisición de bienes para comercializar en las tiendas DICONSA</t>
  </si>
  <si>
    <t>(Monto acumulado de productos alimenticios de la Canasta DICONSA en el periodo t / Monto acumulado de Compra de productos alimenticios adquiridos por DICONSA en el año t)*100</t>
  </si>
  <si>
    <t>A 6 A5. Supervisión de la operación de la tiendas DICONSA</t>
  </si>
  <si>
    <t xml:space="preserve">(Número de tiendas que tienen actividades de supervisión conforme al parámetro de supervisiones que les corresponden en el periodo t/ Número de tiendas con actividades de supervisión registradas en la BIES en el periodo t)* 100  </t>
  </si>
  <si>
    <t>S263</t>
  </si>
  <si>
    <t>Sanidad e Inocuidad Agroalimentaria</t>
  </si>
  <si>
    <t>B00-Servicio Nacional de Sanidad, Inocuidad y Calidad Agroalimentaria</t>
  </si>
  <si>
    <t>6 - Elevar el ingreso de los productores y el empleo rural</t>
  </si>
  <si>
    <t>Contribuir a mejorar la capacidad productiva de la actividad agropecuaria</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</si>
  <si>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</si>
  <si>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</si>
  <si>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</si>
  <si>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t>(((0.52)* (Número de estatus fitosanitarios que se mejoran en el año t/Número de estatus fitosanitario actual susceptibles de mejora en el año t))+((0.36)*(Número de estatus zoosanitario que se mejoran en el año t/Número de estatus zoosanitario actual susceptible de mejora  en el año t))+((.06) * (Número de estatus fitosanitarios que se mantienen en el año t/Número de estatus fitosanitario actual   año t))+((0.06)*(Número de estatus zoosanitario que se mantienen  en el año t/Número de estatus zoosanitario actual año t)))</t>
  </si>
  <si>
    <t>(Número de unidades de producción agrícolas, pecuarias, acuícolas y pesqueras que implementaron sistemas de reducción de riesgos de contaminación y buenas prácticas en el año t /Número de unidades de producción agrícolas, pecuarias y acuícolas que forman parte del patrimonio  de inocuidad agroalimentaria, acuícola y pesquera en las zonas o regiones del país en el año t )*100</t>
  </si>
  <si>
    <t>(Sumatoria de la cobertura del programa por proyecto operado en el año t / Total de proyectos operados en el año t)</t>
  </si>
  <si>
    <t>A C.3. Sistemas de reducción de riesgos de contaminación y buenas prácticas, en operación</t>
  </si>
  <si>
    <t>(Número de unidades de producción del sector agroalimentario, acuícola y pesquero apoyadas por el Programa al periodo t /Número de unidades de producción del sector agroalimentario, acuícola y pesquero que implementaron sistemas de reducción de riesgos al periodo t )*100</t>
  </si>
  <si>
    <t>B C.4. Sistema de soporte a la sanidad e inocuidad operado</t>
  </si>
  <si>
    <t>(((0.33)* (Número de casos o servicios entregados en tiempo por los laboratorios de sanidad vegetal  en el periodo t/ Número de caso o servicios solicitados ingresados a los laboratorios de sanidad vegetal  en el periodo t))+ ((0.34)*(Número de casos, servicios o muestras entregados en tiempo por los laboratorios de salud animal  en el periodo t /Número de casos, servicios o muestras ingresados a los laboratorios de salud animal  en el periodo t))+ ((0.33)*(Número de informes de resultados emitidos en los tiempos establecidos para el análisis de plaguicidas, microorganismos patógenos, organismos genéticamente modificados y secuenciación de ADN  en el periodo t / Número total de informes emitidos para el análisis de plaguicidas microorganismos patógenos, organismos genéticamente modificados y para la secuenciación de ADN  en el periodo t)))</t>
  </si>
  <si>
    <t>(((0.33)* (Número de entradas de moscas del Mediterráneo atendidas al periodo t / Número de entradas de moscas del Mediterráneo presentadas al periodo t))+((0.33)* (Número de técnicas diagnósticas de plagas y enfermedades, derivadas de la notificación, realizadas en tiempo al periodo t / Número de técnicas diagnósticas de plagas y enfermedades realizadas a las muestras derivadas de la notificación  al periodo t))+ ((0.17)*(Número de cargamentos de importación de mercancías agropecuarias, acuícolas y pesqueras con presencia de plagas y/o enfermedades fitozoosanitarias  al periodo t / Número de cargamentos de importación de mercancías agropecuarias, acuícolas y pesqueras inspeccionados  al periodo t)) + ((0.17))* ((Número de cargamentos de Alto Riesgo Sanitario detectados en Sitios de Inspección Federal  al periodo t / Número de cargamentos inspeccionados en los Sitios de Inspección Federal  al periodo t)))</t>
  </si>
  <si>
    <t>C C.1. Sistema de vigilancia epidemiológica de plagas y enfermedades fitozoosanitarias operado.</t>
  </si>
  <si>
    <t>((0.53)*(Número de incursiones de plagas reglamentadas en el año t/ Número de plagas bajo vigilancia en el año t))+((0.47)*(Número de estrategias de vigilancia zoosanitaria aplicadas para la detección de plagas y enfermedades zoosanitarias en el periodo t/ Número de estrategias de vigilancia zoosanitaria programadas para la detección de plagas y enfermedades zoosanitarias en el periodo t ))</t>
  </si>
  <si>
    <t>D C.2. Campañas fitozoosanitarias operadas.</t>
  </si>
  <si>
    <t>(Número de programas de trabajo fitozoosanitarios y acuícolas implementados conforme a las estrategias establecidas al periodo t/Número de programas de trabajo fitozoosanitarios y acuícolas autorizados al periodo t) *100</t>
  </si>
  <si>
    <t>A 1 A3.1 Implementación de sistemas de reducción de riesgos de contaminación en la producción y procesamiento primario en productos agrícolas, pecuarios, acuícolas y pesqueros.</t>
  </si>
  <si>
    <t>(Número de unidades de producción del sector agrícola, pecuario, acuícola y pesquero que implementan sistemas de reducción de riesgos de contaminación entre el 76 y 100% al periodo t/ Número de unidades de producción del sector agroalimentario, acuícola y pesquero atendidas en el Programa de Trabajo al periodo t)*100</t>
  </si>
  <si>
    <t>(Número de unidades de producción de cultivos prioritarios reconocidas por la implementación del Buen Uso y Manejo de Plaguicidas que recibieron apoyo al periodo t /Número total de unidades de producción reconocidas por la implementación del Buen Uso y Manejo de Plaguicidas al periodo t)* 100</t>
  </si>
  <si>
    <t>B 2 A4.1 Fortalecimiento de la capacidad técnico operativa en materia fitozoosanitarias y de inspección</t>
  </si>
  <si>
    <t>((Número de revisiones de trampas de mosca del Mediterráneo revisadas en el periodo t / Número de revisiones de trampas de mosca del Mediterráneo programadas en el periodo t) * 100</t>
  </si>
  <si>
    <t>(Número de cargamentos agrícolas y pecuarios de importación comercial de alto riesgo sanitario con medidas cuarentenarias aplicadas en el periodo t / Número de cargamentos agrícolas y pecuarios de importación comercial de alto riesgo sanitario detectados en el periodo t)*100</t>
  </si>
  <si>
    <t>(Número de actividades de prevención zoosanitaria aplicadas al periodo t/ Número de actividades de prevención zoosanitaria necesarias al periodo t)*100</t>
  </si>
  <si>
    <t>(Número de focos de plagas y enfermedades exóticas de los animales atendidos con medidas contra epidémicas en el periodo t/ Número de focos de plagas y enfermedades exóticas de los animales detectados en el periodo t)*100</t>
  </si>
  <si>
    <t>(Número de cargamentos agrícolas y pecuarios de movilización nacional de alto riesgo sanitario con medidas cuarentenarias aplicadas en Sitios de Inspección Federal en el periodo t / Número de cargamentos agrícolas y pecuarios de movilización nacional de alto riesgo sanitario detectados en Sitios de Inspección Federal en el periodo t)*100</t>
  </si>
  <si>
    <t>B 3 A4.3 Aplicación de incentivos para el pago a organismos internacionales o nacionales</t>
  </si>
  <si>
    <t>(Número de cuotas pagadas a organismos internacionales o nacionales para mecanismos de cooperación regional, nacional o internacional al periodo t  / Número de cuotas programadas a pagar a organismos internacionales o nacionales para mecanismos de cooperación regional, nacional o internacional al periodo t )*100</t>
  </si>
  <si>
    <t>B 4 A4.2 Fortalecimiento de la capacidad técnico, operativa en materia de diagnóstico</t>
  </si>
  <si>
    <t>((Número de reportes de acciones de innovación tecnológica para el análisis de plaguicidas, detección de microorganismos patógenos, detección de organismos genéticamente modificados y para la secuenciación de ADN realizados al periodo t  / Número de reportes de acciones de innovación tecnológica para el análisis de plaguicidas, detección de microorganismos patógenos, detección de organismos genéticamente modificados y para la secuenciación de ADN programados al periodo t )*100</t>
  </si>
  <si>
    <t>((Número de procesos de desarrollo, estandarización o validación de métodos de diagnóstico fitosanitario realizados en el periodo t + Número de técnicas de laboratorio estandarizadas o implementadas en materia de salud animal realizadas  en el periodo t) / (Número de procesos de desarrollo, estandarización o validación de métodos de diagnóstico fitosanitario programados en el periodo t + Número de técnicas de laboratorio estandarizadas o implementadas en materia de salud animal programadas en el periodo t))*100</t>
  </si>
  <si>
    <t>((Número de diagnósticos fitosanitarios realizados en el periodo t  + Número de muestras para diagnósticos zoosanitarios realizados en el periodo t ) / (Número de diagnósticos fitosanitarios programados en el periodo t  + Número de muestras ingresadas aptas para diagnóstico zoosanitarios en el periodo t )) *100</t>
  </si>
  <si>
    <t>B 5 A4.5 Otorgamiento del incentivo para estimular el aporte y mérito científico en materia fitozoosanitaria</t>
  </si>
  <si>
    <t>(Número de apoyos al aporte y mérito científico entregados al periodo t  / Número de apoyos al aporte y mérito científico programados al periodo t )*100</t>
  </si>
  <si>
    <t>B 6 A4.4 Otorgamiento de apoyos a consejos consultivos en materia de sanidad vegetal y salud animal</t>
  </si>
  <si>
    <t>(Número de apoyos a consejos consultivos  en materia de salud vegetal y salud animal en el entregados al periodo t  / Número de apoyos a consejos consultivos  en materia de salud vegetal y salud animal programados al periodo t )*100</t>
  </si>
  <si>
    <t>C 7 A1.1 Aplicación de encuestas de campo para la detección oportuna en sitios de riesgo de introducción de plagas fitosanitaras</t>
  </si>
  <si>
    <t>(Número de encuestas de campo realizadas aplicadas para la detección oportuna de plagas reglamentadas al periodo t/Número de encuestas de campo programadas para la detección de plagas reglamentadas al periodo t)*100</t>
  </si>
  <si>
    <t>C 8 A1.2 Aplicación de estrategias de vigilancia epidemiológica de riesgos zoosanitarios.</t>
  </si>
  <si>
    <t>(Número de sitios de riesgo con acciones de vigilancia epidemiológica zoosanitaria al periodo t  / Número de sitios de riesgo que requieren acciones de vigilancia epidemiológica zoosanitaria al periodo t )*100</t>
  </si>
  <si>
    <t>D 9 A2.2 Implementación de acciones para el manejo fitosanitario en la producción de cultivos básicos</t>
  </si>
  <si>
    <t>(Superficie de cultivos básicos en las que se realiza el manejo fitosanitario de plagas de importancia económica al periodo t / Total de superficie de cultivos básicos programada a atender al periodo t  )*100</t>
  </si>
  <si>
    <t>D 10 A2.4 Implementación de acciones para el control o erradicación de plagas y enfermedades zoosanitarias reglamentadas.</t>
  </si>
  <si>
    <t>(Número de acciones aplicadas para el control o erradicación de plagas y enfermedades zoosanitarias reglamentadas al periodo t  / Número de acciones necesarias para el control o erradicación de plagas y enfermedades zoosanitarias reglamentadas al periodo t )*100</t>
  </si>
  <si>
    <t>D 11 A2.3 Implementación de acciones para la prevención, control o erradicación de plagas fitosanitarias reglamentadas.</t>
  </si>
  <si>
    <t>((Número de acciones implementadas para la prevención, control o erradicación de plagas fitosanitarias reglamentadas al periodo t / Número de acciones necesarias para la prevención, control o erradicación de plagas fitosanitarias reglamentadas al periodo t )*100</t>
  </si>
  <si>
    <t>D 12 A2.1 Implementación de acciones para la prevención o control de enfermedades acuícolas.</t>
  </si>
  <si>
    <t>(Número de unidades de producción acuícola atendidas con acciones para la prevención o control de enfermedades acuícolas al periodo t/ Número de unidades de producción acuícola que requieren acciones para la prevención o control de enfermedades acuícolas al periodo t)*100</t>
  </si>
  <si>
    <t>D 13 A2.5 Operación de los sitios de inspección fitozoosanitarios y zoosanitarios</t>
  </si>
  <si>
    <t>(Número de sitios de inspección fitosanitarios y zoosanitarios con evidencia de operación al  periodo t /Número de sitios de inspección fitosanitarios y zoosanitarios al periodo t) *100</t>
  </si>
  <si>
    <t>S290</t>
  </si>
  <si>
    <t>Precios de Garantía a Productos Alimentarios Básicos</t>
  </si>
  <si>
    <t>JBP-Seguridad Alimentaria Mexicana</t>
  </si>
  <si>
    <t>Contribuir a incrementar la autosuficiencia alimentaria del país</t>
  </si>
  <si>
    <t xml:space="preserve">(Volumen en toneladas producido por los pequeños productores de maíz que reciben precio de garantía por sus cosechas de maíz / Volumen en toneladas de consumo nacional de maíz) * 100 </t>
  </si>
  <si>
    <t xml:space="preserve">(Volumen en toneladas producido por los pequeños y medianos productores de frijol que reciben precio de garantía por sus cosechas de frijol / Volumen en toneladas de consumo nacional de Frijol) * 100 </t>
  </si>
  <si>
    <t xml:space="preserve">(Volumen en toneladas producido por los pequeños y medianos productores de arroz que reciben precio de garantía por sus cosechas de arroz / Volumen en toneladas de consumo nacional de arroz) * 100 </t>
  </si>
  <si>
    <t xml:space="preserve">(Volumen en toneladas producido por los pequeños y medianos productores de trigo panificable y cristalino que reciben precio de garantía por sus cosechas de trigo panificable y cristalino / Volumen en toneladas de consumo nacional de trigo panificable y cristalino) * 100 </t>
  </si>
  <si>
    <t xml:space="preserve">(Volumen en litros producidos por los pequeños y medianos productores de leche que reciben precio de garantía por su producción de leche / Volumen en litros de consumo nacional de leche) * 100 </t>
  </si>
  <si>
    <t xml:space="preserve">(Volumen en toneladas producido por los medianos productores de maíz que reciben estímulos por sus cosechas de maíz / Volumen en toneladas de consumo nacional de maíz) * 100 </t>
  </si>
  <si>
    <t>Los pequeños y medianos productores de maíz, frijol, arroz, trigo panificable y cristalino y leche a nivel nacional mejoran sus ingresos provenientes de la venta de sus productos a precios de garantía.</t>
  </si>
  <si>
    <t>[(Ingresos por venta a precios de garantía de pequeños y medianos productores de frijol, en el año t / Ingresos que recibirían por la venta de sus productos a precios de mercado en el año t) - 1] * 100</t>
  </si>
  <si>
    <t>[(Ingresos por venta a precios de garantía de pequeños y medianos productores de arroz, en el año t / Ingresos que recibirían por la venta de sus productos a precios de mercado en el año t) - 1] * 100</t>
  </si>
  <si>
    <t>[(Ingresos por venta a precios de garantía de pequeños y medianos productores de trigo panificable, en el año t / Ingresos que recibirían por la venta de sus productos a precios de mercado en el año t) - 1] * 100</t>
  </si>
  <si>
    <t>[(Ingresos por venta a precios de garantía de pequeños y medianos productores de leche en el al año t / Ingresos que recibirían por la venta de sus productos a precios de mercado en el año t) - 1] * 100</t>
  </si>
  <si>
    <t>[(Ingresos por venta a precios de garantía de pequeños  productores de maíz, en el año t / Ingresos que recibirían por la venta de sus productos a precios de mercado en el año t) - 1] * 100</t>
  </si>
  <si>
    <t xml:space="preserve">[(Ingresos por venta a precios de garantía de medianos productores de maíz comercial, en el año t / Ingresos que recibirían por la venta de sus productos a precios de mercado en el año t) - 1] * 100    </t>
  </si>
  <si>
    <t>[(Ingresos por venta a precios de garantía de pequeños y medianos productores de trigo cristalino, en el año t / Ingresos que recibirían por la venta de sus productos a precios de mercado en el año t) - 1] * 100</t>
  </si>
  <si>
    <t>(Pequeños y medianos productores de maíz, frijol, arroz, trigo panificable y cristalino y leche que reciben precios de garantía a nivel nacional en el año t / Número total estimado de pequeños y medianos productores de maíz, frijol, arroz, trigo panificable y cristalino y leche, de conformidad con lo establecido en las ROP vigentes del programa) * 100</t>
  </si>
  <si>
    <t>A C1. Precio de garantía pagado a pequeños y medianos productores de maíz, frijol y leche, que venden sus productos a Seguridad Alimentaria Mexicana (SEGALMEX)</t>
  </si>
  <si>
    <t>(Número de pequeños y medianos productores de maíz que reciben precio de garantía por la venta de sus productos a SEGALMEX / Total de pequeños y medianos productores de maíz de la población objetivo) * 100</t>
  </si>
  <si>
    <t xml:space="preserve">(Número de pequeños y medianos productores de leche que reciben precio de garantía por la venta de sus productos a SEGALMEX en el perido t / Total de pequeños y medianos productores de leche de la población objetivo en el perido t) * 100    </t>
  </si>
  <si>
    <t xml:space="preserve">(Número de pequeños y medianos productores de frijol que reciben precio de garantía por la venta de sus productos a SEGALMEX en el periodo t / Total de pequeños y medianos productores de frijol de la población objetivo en el periodo t) * 100    </t>
  </si>
  <si>
    <t>B C2. Precio de garantía pagado a pequeños y medianos productores de trigo panificable y arroz, que venden sus productos en el canal de comercialización productor - industrial.</t>
  </si>
  <si>
    <t>(Número de pequeños y medianos productores de trigo panificable y cristalino que reciben precio de garantía por la venta de sus productos en el canal de comercialización productor-industrial / Total de pequeños y medianos productores de trigo panificable y cristalino de la población objetivo) * 100</t>
  </si>
  <si>
    <t>(Número de pequeños y medianos productores de arroz que recibieron precio de garantía por la venta de sus productos en el canal de comercialización productor-industrial / Total de pequeños y medianos productores de arroz de la población objetivo) * 100</t>
  </si>
  <si>
    <t xml:space="preserve">(Número de medianos productores de maíz comercial que recibieron precio de garantía por la venta de sus productos en el canal de comercialización productor-industrial / Total de medianos productores de maíz comercial de la población objetivo) * 100    </t>
  </si>
  <si>
    <t>A 1 A2.C1 Registro de pequeños y medianos productores de maíz, frijol y leche en el padrón de beneficiarios del programa</t>
  </si>
  <si>
    <t xml:space="preserve">(Número de pequeños y medianos productores de maíz, frijol y leche registrados en el padrón de beneficiarios del programa al periodo t/ Total de de pequeños y medianos productores de maíz, frijol y leche que solicitan el apoyo al periodo t)*100    </t>
  </si>
  <si>
    <t>A 2 A3.C1. Pago oportuno de la producción comprada a precios de garantía a pequeños y medianos poductores de granos básicos y de leche.</t>
  </si>
  <si>
    <t xml:space="preserve">(Producción pagada a precios de garantía a pequeños y medianos productores de leche en un periodo máximo de 10 días posteriores a la compra al periodo / Producción total comprada a pequeños y medianos productores de leche en el periodo al periodo)*100    </t>
  </si>
  <si>
    <t xml:space="preserve">(Producción pagada a precios de garantía a pequeños y medianos productores de granos básicos en un periodo máximo de 10 días posteriores a la compra al periodo t / Producción total comprada a pequeños y medianos productores de granos básicos al periodo t)*100    </t>
  </si>
  <si>
    <t>Gestión-Eficiencia-Semestral</t>
  </si>
  <si>
    <t>A 3 A4.C1. Compra a precios de garantía de la producción de maíz, frijol y leche de pequeños y medianos productores</t>
  </si>
  <si>
    <t>Total de producción de leche comprada al año a precios de garantía al periodo / Número total de pequeños y medianos productores de leche que reciben precio de garantía al periodo.</t>
  </si>
  <si>
    <t xml:space="preserve">Total de producción de frijol comprada a precios de garantía al periodo / Número total de pequeños y medianos productores de frijol que reciben precio de garantía al periodo    </t>
  </si>
  <si>
    <t xml:space="preserve">Total de producción de maíz comprada a precios de garantía al periodo / Número total de pequeños y medianos productores de maíz que reciben precio de garantía al periodo    </t>
  </si>
  <si>
    <t>A 4 A1.C1 Atención de pequeños y medianos productores en centros de acopio para maíz, frijol y leche en las zonas de producción.</t>
  </si>
  <si>
    <t xml:space="preserve">(Número de pequeños y medianos productores de leche atendidos por centro de acopio a no más de 50 km de distancia al periodo t/ Número de pequeños y medianos productores de leche atendidos por centro de acopio al periodo t)*100    </t>
  </si>
  <si>
    <t>(Número de pequeños y medianos productores de maíz atendidos por centro de acopio a no más de 50 km de distancia al periodo t/ Número de pequeños y medianos productores de maíz atendidos por centro de acopio al periodo t)*100</t>
  </si>
  <si>
    <t xml:space="preserve">(Número de pequeños y medianos productores de frijol atendidos por un centro de acopio a no más de 50 km de distancia al periodo t / Número total de productores de frijol elegibles de la población objetivo al periodo t)*100    </t>
  </si>
  <si>
    <t>B 5 A1.C2 Registro de productores de trigo panificable y arroz en el Sistema de SEGALMEX</t>
  </si>
  <si>
    <t xml:space="preserve">(Número de productores de arroz y  trigo panificable y cristalino  con información y documentación completa en el Sistema de Registro de SEGALMEX/Total de productores de arroz y trigo panificable y cristalino que solicitaron su inscripción)*100 </t>
  </si>
  <si>
    <t>B 6 A2.C2 Supervisión de los mecanismos de pago a productores de trigo panificable y arroz.</t>
  </si>
  <si>
    <t>((Tiempo promedio de pago a pequeños y medianos productores de arroz y trigo panificable y cristalino con los nuevos mecanismos/Tiempo promedio de pago a pequeños y medianos productores de arroz  y trigo panificable y cristalino con los mecanismos existentes) - 1)*100</t>
  </si>
  <si>
    <t>S292</t>
  </si>
  <si>
    <t>Fertilizantes</t>
  </si>
  <si>
    <t>311-Dirección General de Productividad y Desarrollo Tecnológico</t>
  </si>
  <si>
    <t>F. Contribuir a incrementar la productividad agrícola en el estado de Guerrero y zonas de atención estratégica de los estados de Morelos, Puebla y Tlaxcala.</t>
  </si>
  <si>
    <t>[(Rendimiento por hectárea de cultivos prioritarios en el estado de Guerrero y zonas de atención estratégica de los estados de Morelos, Puebla y Tlaxcala en el año t / Rendimiento por hectárea de cultivos prioritarios en el estado de Guerrero y zonas de atención estratégica de los estados de Morelos, Puebla y Tlaxcala en el año t-1)-1]*100</t>
  </si>
  <si>
    <t>P. Los productores de pequeña escala de cultivos prioritarios del estado de Guerrero y zonas de atención estratégica de los estados de Morelos, Puebla y Tlaxcala, incrementan su producción</t>
  </si>
  <si>
    <t>((Número de toneladas cosechadas de cultivos prioritarios de productores de pequeña escala en el estado de Guerrero y zonas de atención estratégica de Morelos, Puebla y Tlaxcala en el año t /Número de Toneladas cosechadas de cultivos prioritarios de productores de pequeña escala en el estado de Guerrero y zonas de atención estratégica de Morelos, Puebla y Tlaxcala en el año t-1)-1)*100</t>
  </si>
  <si>
    <t>(Número de Productores de pequeña escala de cultivos prioritarios en el estado de Guerrero y zonas de atención estratégica de Morelos, Puebla y Tlaxcala apoyados con fertilizantes al periodo t/ Población objetivo del programa al periodo t)*100</t>
  </si>
  <si>
    <t>A C1. Fertilizantes entregados a productores de pequeña escala del estado de Guerrero y zonas de atención estratégica de Morelos, Puebla y Tlaxcala</t>
  </si>
  <si>
    <t>(Número de hectáreas de cultivos prioritarios apoyadas con fertilizantes en el estado de Guerrero y zonas de atención estratégica en Morelos, Puebla y Tlaxcala al periodo t / Número de hectáreas de cultivos prioritarios de productores  de pequeña escala que solicitan fertilizante en el estado de Guerrero y zonas de atención estratégica de Morelos, Puebla y Tlaxcala al periodo t)*100</t>
  </si>
  <si>
    <t>A 1 A1.C1 Publicación de las Convocatorias en el estado de Guerrero y entidades de las zonas de atención estratégica de Morelos, Puebla y Tlaxcala</t>
  </si>
  <si>
    <t>(Número de Convocatorias publicadas en el estado de Guerrero y entidades de las zonas de atención estratégica de Morelos, Puebla y Tlaxcala al periodo t/ Número de convocatorias programadas a publicar en el estado de Guerrero y entidades de las zonas de atención estratégica de Morelos, Puebla y Tlaxcala al periodo t)*100</t>
  </si>
  <si>
    <t>A 2 A2.C1. Dictaminación de las solicitudes de fertilizantes.</t>
  </si>
  <si>
    <t>(Número de solicitudes de fertilizantes dictaminadas al periodo t/ Número de solicitudes de fertilizantes recibidas al periodo t)*100</t>
  </si>
  <si>
    <t>S293</t>
  </si>
  <si>
    <t>Producción para el Bienestar</t>
  </si>
  <si>
    <t>215-Dirección General de Operación y Explotación de Padrones</t>
  </si>
  <si>
    <t>Contribuir a incrementar el grado de autosuficiencia alimentaria nacional mediante el aumento de la productividad de granos básicos (maíz, frijol, trigo panificable y arroz).</t>
  </si>
  <si>
    <t>[((Producción nacional de granos tn-1*100)/ (Producción nacional de granos tn-1+ Importaciones de granos tn-1 - Exportaciones de granos tn-1))/ ((Producción nacional de granos t0 * 100) / (Producción nacional de granos t0 + Importaciones de granos t0 - Exportaciones de granos t0))]-1]*100</t>
  </si>
  <si>
    <t>Estratégico-Eficacia-Trianual</t>
  </si>
  <si>
    <t>Productores de pequeña y mediana escala de granos básicos (maíz, frijol, trigo panificable y arroz) de café y de caña de azúcar incrementan la productividad en sus predios.</t>
  </si>
  <si>
    <t>((Rendimiento de caña de azúcar  en predios de productores de pequeña y mediana escala del año tn-1/rendimiento de caña de azúcar en predios de productores de pequeña y mediana escala del año t0)-1)*100</t>
  </si>
  <si>
    <t>((Rendimiento de café  en predios de productores de pequeña y mediana escala del año tn-1)/(rendimiento de café  en predios de productores de pequeña y mediana escala del año t0)-1)*100</t>
  </si>
  <si>
    <t>[((Rendimiento de granos básicos (maíz, frijol, trigo panificable y arroz) del año tn-1 en predios de productores de pequeña y mediana escala)/ (Rendimiento de granos básicos (maíz, frijol, trigo panificable y arroz) del año t0 en predios de productores de pequeña y mediana escala))-1]*100</t>
  </si>
  <si>
    <t>A Apoyos entregados a los beneficiarios del Programa</t>
  </si>
  <si>
    <t>(Número de productores beneficiados con el Programa al periodo t / Total de productores de la población objetivo)*100</t>
  </si>
  <si>
    <t>A 1 Entrega de los apoyos del Programa a mujeres productoras.</t>
  </si>
  <si>
    <t>(Mujeres beneficiadas por el Programa al periodo t / total de productores beneficiados por el Programa)*100</t>
  </si>
  <si>
    <t>A 2 Dispersión de presupuesto a productores beneficiarios del Programa.</t>
  </si>
  <si>
    <t>(Presupuesto dispersado a los productores durante el periodo t/Total presupuesto programado anual para subsidio en el año t)*100</t>
  </si>
  <si>
    <t>A 3 Medición de la satisfacción de los productores de pequeña y mediana escala apoyados.</t>
  </si>
  <si>
    <t>(Número de productores encuestados satisfechos con el apoyo recibido / Total de productores encuestados) *100</t>
  </si>
  <si>
    <t>Gestión-Calidad-Anual</t>
  </si>
  <si>
    <t>S304</t>
  </si>
  <si>
    <t>Programa de Fomento a la Agricultura, Ganadería, Pesca y Acuicultura</t>
  </si>
  <si>
    <t>300-Subsecretaría de Agricultura</t>
  </si>
  <si>
    <t>Contribuir a la autosuficiencia alimentaria del país en los sectores pesquero y acuícola</t>
  </si>
  <si>
    <t xml:space="preserve">((Disponibilidad de productos pesqueros y acuícolas en el año tn /Disponibilidad de productos pesqueros y acuícolas en el año t0) -1)*100    </t>
  </si>
  <si>
    <t>Los productores pesqueros y acuícolas incrementan su produccción</t>
  </si>
  <si>
    <t xml:space="preserve">((Volumen de la producción pesquera y acuícola en toneladas en el año tn /Volumen de la producción pesquera y acuícola en toneladas en el año t0) -1)*100    </t>
  </si>
  <si>
    <t xml:space="preserve">(Número de pequeños productores pesqueros y acuícolas que incrementan su producción con la siembra de semilla de ostión, alevines de tilapia y de trucha y postlarva de camarón en el año t/ Total de pequeños productores pesqueros y acuícolas registrados en el Padrón de Productores de Pesca y Acuacultura en el año t) x 100    </t>
  </si>
  <si>
    <t>(Número de pequeños productores pesqueros y acuícolas apoyados por el programa en el año t/ Número total de pequeños productores pesqueros y acuícolas objetivo en el año t) *100</t>
  </si>
  <si>
    <t>A C1. Apoyos económicos para el bienestar de pequeños productores pesqueros y acuícolas entregados</t>
  </si>
  <si>
    <t>(Número de pequeños productores pesqueros y acuícolas encuestados que declaran estar satisfechos con el apoyo económico de BIENPESCA para el bienestar entregados al periodo t/Número total de pequeños productores pesqueros y acuícolas encuestados que recibieron el apoyo BIENPESCA al periodo t) * 100</t>
  </si>
  <si>
    <t>B C2. Apoyos otorgados a pequeños productores pesqueros y acuícolas para la adquisición de recursos genéticos acuícolas</t>
  </si>
  <si>
    <t>(Número de pequeños productores pesqueros y acuícolas apoyados para adquirir recursos genéticos al periodo t/ Total de pequeños productores pesqueros y acuícolas que solicitaron apoyo al periodo t)* 100</t>
  </si>
  <si>
    <t>Estratégico-Eficiencia-Semestral</t>
  </si>
  <si>
    <t>C C3. Apoyos otorgados a Centros en mejora genética</t>
  </si>
  <si>
    <t>(Número de centros de investigación en mejora genética apoyados con recursos al periodo t  / Total de centros de investigación en mejora genética que solicitaron apoyo al periodo t )* 100</t>
  </si>
  <si>
    <t>A 1 A2.C1 Validación del registro de pequeños productores pesqueros y acuícolas en el Padrón de Productores de Pesca y Acuacultura.</t>
  </si>
  <si>
    <t xml:space="preserve">(Número de pequeños productores pesqueros y acuícolas validados en el padrón al periodo t/ Número de pequeños productores pesqueros y acuícolas interesados en inscribirse en el Padrón de Productores de Pesca y Acuacultura al periodo t)* 100    </t>
  </si>
  <si>
    <t>A 2 A1.C1 Integración de expedientes</t>
  </si>
  <si>
    <t>(Número de expedientes integrados de los pequeños productores pesqueros y acuícolas al periodo t / Número de pequeños productores pesqueros y acuícolas interesados en registrarse en el padrón de productores de pesca y acuacultura al periodo t )*100</t>
  </si>
  <si>
    <t>A 3 A3.C1 Atención actividades de publicación</t>
  </si>
  <si>
    <t xml:space="preserve">(Número de actividades de publicación del estatus de los pequeños productores pesqueros y acuícolas en la página electrónica de la CONAPESCA al periodo t/ Número de actividades de publicación del estatus de los pequeños productores pesqueros y acuícolas en la página de la CONAPESCA programadas al periodo)* 100    </t>
  </si>
  <si>
    <t>B 4 A1.C2 Dictaminación de solicitudes</t>
  </si>
  <si>
    <t xml:space="preserve">(Número de solicitudes dictaminadas de acuerdo a los criterios de elegibilidad para la producción y aprovechamiento de recursos genéticos en materia de acuacultura al periodo t /Número total de solicitudes recibidas al periodo t)*100    </t>
  </si>
  <si>
    <t>B 5 A2.C2 Emisión de resoluciones en tiempo</t>
  </si>
  <si>
    <t xml:space="preserve">(Número de resoluciones emitidas en tiempo al periodo t/Número total de resoluciones emitidas al periodo t)*100    </t>
  </si>
  <si>
    <t>B 6 A3.C2 Atención de actividades calendarizadas.</t>
  </si>
  <si>
    <t xml:space="preserve">(Número de actividades calendarizadas concluidas en tiempo al periodo t/Total de actividades calendarizadas del componente de recursos genéticos acuícolas al periodo t) * 100    </t>
  </si>
  <si>
    <t>C 7 A1.C3 Recepción de solicitudes</t>
  </si>
  <si>
    <t>(Número de solicitudes recibidas al periodo t / Número de solicitudes programas a recibir al periodo t)*100</t>
  </si>
  <si>
    <r>
      <t>F.1 Tasa de variación de la producción agropecuaria</t>
    </r>
    <r>
      <rPr>
        <i/>
        <sz val="10"/>
        <color indexed="30"/>
        <rFont val="Montserrat"/>
      </rPr>
      <t xml:space="preserve">
</t>
    </r>
  </si>
  <si>
    <r>
      <t>P1.1 Porcentaje de técnicos y profesionistas egresados con calificación igual o superior a 8.5</t>
    </r>
    <r>
      <rPr>
        <i/>
        <sz val="10"/>
        <color indexed="30"/>
        <rFont val="Montserrat"/>
      </rPr>
      <t xml:space="preserve">
</t>
    </r>
  </si>
  <si>
    <r>
      <t xml:space="preserve">P1.3 Tasa de variación de profesionistas graduados en los sectores agropecuario, acuícola y forestal </t>
    </r>
    <r>
      <rPr>
        <i/>
        <sz val="10"/>
        <color indexed="30"/>
        <rFont val="Montserrat"/>
      </rPr>
      <t xml:space="preserve">
</t>
    </r>
  </si>
  <si>
    <r>
      <t>P1.2. Porcentaje de graduados de programas pertenecientes al PNPC-CONACYT, con calificación igual o superior a 9.0.</t>
    </r>
    <r>
      <rPr>
        <i/>
        <sz val="10"/>
        <color indexed="30"/>
        <rFont val="Montserrat"/>
      </rPr>
      <t xml:space="preserve">
</t>
    </r>
  </si>
  <si>
    <r>
      <t>P1.4  Porcentaje de eficiencia terminal de la educación media superior y superior en materia agropecuaria.</t>
    </r>
    <r>
      <rPr>
        <i/>
        <sz val="10"/>
        <color indexed="30"/>
        <rFont val="Montserrat"/>
      </rPr>
      <t xml:space="preserve">
</t>
    </r>
  </si>
  <si>
    <r>
      <t>P1.5 Tasa de variación del número de profesionistas graduados de nivel  posgrado de la Universidad Autónoma Chapingo (UACh)</t>
    </r>
    <r>
      <rPr>
        <i/>
        <sz val="10"/>
        <color indexed="30"/>
        <rFont val="Montserrat"/>
      </rPr>
      <t xml:space="preserve">
</t>
    </r>
  </si>
  <si>
    <r>
      <t>C2. Porcentaje de proyectos de transferencia de tecnología y/o conocimientos ejecutados</t>
    </r>
    <r>
      <rPr>
        <i/>
        <sz val="10"/>
        <color indexed="30"/>
        <rFont val="Montserrat"/>
      </rPr>
      <t xml:space="preserve">
</t>
    </r>
  </si>
  <si>
    <r>
      <t>C3.Porcentaje de estudiantes becados de educación media superior y superior del sector agropecuario</t>
    </r>
    <r>
      <rPr>
        <i/>
        <sz val="10"/>
        <color indexed="30"/>
        <rFont val="Montserrat"/>
      </rPr>
      <t xml:space="preserve">
</t>
    </r>
  </si>
  <si>
    <r>
      <t>C1 Porcentaje de proyectos de investigación de las LGAC-CP</t>
    </r>
    <r>
      <rPr>
        <i/>
        <sz val="10"/>
        <color indexed="30"/>
        <rFont val="Montserrat"/>
      </rPr>
      <t xml:space="preserve">
</t>
    </r>
  </si>
  <si>
    <r>
      <t>C4. Porcentaje de profesores del nivel medio superior y superior capacitados en el año</t>
    </r>
    <r>
      <rPr>
        <i/>
        <sz val="10"/>
        <color indexed="30"/>
        <rFont val="Montserrat"/>
      </rPr>
      <t xml:space="preserve">
</t>
    </r>
  </si>
  <si>
    <r>
      <t>C5. Porcentaje de Prácticas de laboratorio, de campo, viajes de práctica y de estudio, realizadas en el nivel medio superior y superior del sector agropecuario.</t>
    </r>
    <r>
      <rPr>
        <i/>
        <sz val="10"/>
        <color indexed="30"/>
        <rFont val="Montserrat"/>
      </rPr>
      <t xml:space="preserve">
</t>
    </r>
  </si>
  <si>
    <r>
      <t>C6. Porcentaje de proyectos de investigación desarrollados por la Universidad Autónoma Chapingo con participación de estudiantes</t>
    </r>
    <r>
      <rPr>
        <i/>
        <sz val="10"/>
        <color indexed="30"/>
        <rFont val="Montserrat"/>
      </rPr>
      <t xml:space="preserve">
</t>
    </r>
  </si>
  <si>
    <r>
      <t>C7. Tasa de variación del número de profesores investigadores de la UACh que  pertenecen al Sistema Nacional de Investigadores (SNI)</t>
    </r>
    <r>
      <rPr>
        <i/>
        <sz val="10"/>
        <color indexed="30"/>
        <rFont val="Montserrat"/>
      </rPr>
      <t xml:space="preserve">
</t>
    </r>
  </si>
  <si>
    <r>
      <t>C8. Porcentaje de los proyectos de servicio, vinculación y transferencia de tecnología desarrollados por la Universidad Autónoma Chapingo con participación de estudiantes</t>
    </r>
    <r>
      <rPr>
        <i/>
        <sz val="10"/>
        <color indexed="30"/>
        <rFont val="Montserrat"/>
      </rPr>
      <t xml:space="preserve">
</t>
    </r>
  </si>
  <si>
    <r>
      <t xml:space="preserve">A2.C2 Porcentaje de población atendida en los proyectos de transferencia de tecnología y/o conocimientos ejecutados </t>
    </r>
    <r>
      <rPr>
        <i/>
        <sz val="10"/>
        <color indexed="30"/>
        <rFont val="Montserrat"/>
      </rPr>
      <t xml:space="preserve">
</t>
    </r>
  </si>
  <si>
    <r>
      <t>A3.C3 Porcentaje de estudiantes seleccionados para el otorgamiento de becas académicas en el nivel medio superior y superior</t>
    </r>
    <r>
      <rPr>
        <i/>
        <sz val="10"/>
        <color indexed="30"/>
        <rFont val="Montserrat"/>
      </rPr>
      <t xml:space="preserve">
</t>
    </r>
  </si>
  <si>
    <r>
      <t>A1.C1. Porcentaje de artículos de investigación publicados en revistas con Comité Editorial.</t>
    </r>
    <r>
      <rPr>
        <i/>
        <sz val="10"/>
        <color indexed="30"/>
        <rFont val="Montserrat"/>
      </rPr>
      <t xml:space="preserve">
</t>
    </r>
  </si>
  <si>
    <r>
      <t xml:space="preserve">A4.C4 Porcentaje de solicitudes para capacitación aprobadas de profesores de educación media superior y superior </t>
    </r>
    <r>
      <rPr>
        <i/>
        <sz val="10"/>
        <color indexed="30"/>
        <rFont val="Montserrat"/>
      </rPr>
      <t xml:space="preserve">
</t>
    </r>
  </si>
  <si>
    <r>
      <t>A5.C5 Porcentaje de estudiantes regulares del nivel medio superior y superior inscritos por semestre.</t>
    </r>
    <r>
      <rPr>
        <i/>
        <sz val="10"/>
        <color indexed="30"/>
        <rFont val="Montserrat"/>
      </rPr>
      <t xml:space="preserve">
</t>
    </r>
  </si>
  <si>
    <r>
      <t xml:space="preserve">A6.C6 Porcentaje de proyectos de investigación con dictamen aprobatorio </t>
    </r>
    <r>
      <rPr>
        <i/>
        <sz val="10"/>
        <color indexed="30"/>
        <rFont val="Montserrat"/>
      </rPr>
      <t xml:space="preserve">
</t>
    </r>
  </si>
  <si>
    <r>
      <t>A7.C7 Porcentaje de aprobación de las solicitudes de reingreso de profesores investigadores al Sistema Nacional de Investigadores</t>
    </r>
    <r>
      <rPr>
        <i/>
        <sz val="10"/>
        <color indexed="30"/>
        <rFont val="Montserrat"/>
      </rPr>
      <t xml:space="preserve">
</t>
    </r>
  </si>
  <si>
    <r>
      <t>A8.C8 Tasa de variación anual  del número de proyectos de servicio universitario, innovación y transferencia de tecnología universitario participantes en la Convocatoria</t>
    </r>
    <r>
      <rPr>
        <i/>
        <sz val="10"/>
        <color indexed="30"/>
        <rFont val="Montserrat"/>
      </rPr>
      <t xml:space="preserve">
</t>
    </r>
  </si>
  <si>
    <r>
      <t xml:space="preserve">F.1 Tasa de variación de la producción agropecuaria
</t>
    </r>
    <r>
      <rPr>
        <sz val="10"/>
        <rFont val="Montserrat"/>
      </rPr>
      <t>Sin Información,Sin Justificación</t>
    </r>
  </si>
  <si>
    <r>
      <t xml:space="preserve">P1.1 Porcentaje de técnicos y profesionistas egresados con calificación igual o superior a 8.5
</t>
    </r>
    <r>
      <rPr>
        <sz val="10"/>
        <rFont val="Montserrat"/>
      </rPr>
      <t>Sin Información,Sin Justificación</t>
    </r>
  </si>
  <si>
    <r>
      <t xml:space="preserve">P1.3 Tasa de variación de profesionistas graduados en los sectores agropecuario, acuícola y forestal 
</t>
    </r>
    <r>
      <rPr>
        <sz val="10"/>
        <rFont val="Montserrat"/>
      </rPr>
      <t>Sin Información,Sin Justificación</t>
    </r>
  </si>
  <si>
    <r>
      <t xml:space="preserve">P1.2. Porcentaje de graduados de programas pertenecientes al PNPC-CONACYT, con calificación igual o superior a 9.0.
</t>
    </r>
    <r>
      <rPr>
        <sz val="10"/>
        <rFont val="Montserrat"/>
      </rPr>
      <t>Sin Información,Sin Justificación</t>
    </r>
  </si>
  <si>
    <r>
      <t xml:space="preserve">P1.4  Porcentaje de eficiencia terminal de la educación media superior y superior en materia agropecuaria.
</t>
    </r>
    <r>
      <rPr>
        <sz val="10"/>
        <rFont val="Montserrat"/>
      </rPr>
      <t>Sin Información,Sin Justificación</t>
    </r>
  </si>
  <si>
    <r>
      <t xml:space="preserve">P1.5 Tasa de variación del número de profesionistas graduados de nivel  posgrado de la Universidad Autónoma Chapingo (UACh)
</t>
    </r>
    <r>
      <rPr>
        <sz val="10"/>
        <rFont val="Montserrat"/>
      </rPr>
      <t>Sin Información,Sin Justificación</t>
    </r>
  </si>
  <si>
    <r>
      <t xml:space="preserve">C2. Porcentaje de proyectos de transferencia de tecnología y/o conocimientos ejecutados
</t>
    </r>
    <r>
      <rPr>
        <sz val="10"/>
        <rFont val="Montserrat"/>
      </rPr>
      <t>Sin Información,Sin Justificación</t>
    </r>
  </si>
  <si>
    <r>
      <t xml:space="preserve">C3.Porcentaje de estudiantes becados de educación media superior y superior del sector agropecuario
</t>
    </r>
    <r>
      <rPr>
        <sz val="10"/>
        <rFont val="Montserrat"/>
      </rPr>
      <t>Sin Información,Sin Justificación</t>
    </r>
  </si>
  <si>
    <r>
      <t xml:space="preserve">C1 Porcentaje de proyectos de investigación de las LGAC-CP
</t>
    </r>
    <r>
      <rPr>
        <sz val="10"/>
        <rFont val="Montserrat"/>
      </rPr>
      <t>Sin Información,Sin Justificación</t>
    </r>
  </si>
  <si>
    <r>
      <t xml:space="preserve">C4. Porcentaje de profesores del nivel medio superior y superior capacitados en el año
</t>
    </r>
    <r>
      <rPr>
        <sz val="10"/>
        <rFont val="Montserrat"/>
      </rPr>
      <t>Sin Información,Sin Justificación</t>
    </r>
  </si>
  <si>
    <r>
      <t xml:space="preserve">C5. Porcentaje de Prácticas de laboratorio, de campo, viajes de práctica y de estudio, realizadas en el nivel medio superior y superior del sector agropecuario.
</t>
    </r>
    <r>
      <rPr>
        <sz val="10"/>
        <rFont val="Montserrat"/>
      </rPr>
      <t xml:space="preserve"> Causa : Derivado de la contingencia sanitaria, no se realizaron las prácticas de laboratorio, de campo, viajes de práctica y de estudio, realizadas en el nivel medio superior y superior del sector agropecuario, sin embargo, a fin de medir el indicador en los siguientes periodos, se analizan aquellas prácticas que puedan realizarse utilizando las plataformas tecnológicas.  Efecto: Siguen sin formarse adecuadamente a los estudiantes, ya que les hace falta la práctica de lo visto en las clases en línea. Otros Motivos:</t>
    </r>
  </si>
  <si>
    <r>
      <t xml:space="preserve">C6. Porcentaje de proyectos de investigación desarrollados por la Universidad Autónoma Chapingo con participación de estudiantes
</t>
    </r>
    <r>
      <rPr>
        <sz val="10"/>
        <rFont val="Montserrat"/>
      </rPr>
      <t>Sin Información,Sin Justificación</t>
    </r>
  </si>
  <si>
    <r>
      <t xml:space="preserve">C7. Tasa de variación del número de profesores investigadores de la UACh que  pertenecen al Sistema Nacional de Investigadores (SNI)
</t>
    </r>
    <r>
      <rPr>
        <sz val="10"/>
        <rFont val="Montserrat"/>
      </rPr>
      <t>Sin Información,Sin Justificación</t>
    </r>
  </si>
  <si>
    <r>
      <t xml:space="preserve">C8. Porcentaje de los proyectos de servicio, vinculación y transferencia de tecnología desarrollados por la Universidad Autónoma Chapingo con participación de estudiantes
</t>
    </r>
    <r>
      <rPr>
        <sz val="10"/>
        <rFont val="Montserrat"/>
      </rPr>
      <t>Sin Información,Sin Justificación</t>
    </r>
  </si>
  <si>
    <r>
      <t xml:space="preserve">A2.C2 Porcentaje de población atendida en los proyectos de transferencia de tecnología y/o conocimientos ejecutados 
</t>
    </r>
    <r>
      <rPr>
        <sz val="10"/>
        <rFont val="Montserrat"/>
      </rPr>
      <t>Sin Información,Sin Justificación</t>
    </r>
  </si>
  <si>
    <r>
      <t xml:space="preserve">A3.C3 Porcentaje de estudiantes seleccionados para el otorgamiento de becas académicas en el nivel medio superior y superior
</t>
    </r>
    <r>
      <rPr>
        <sz val="10"/>
        <rFont val="Montserrat"/>
      </rPr>
      <t>Sin Información,Sin Justificación</t>
    </r>
  </si>
  <si>
    <r>
      <t xml:space="preserve">A1.C1. Porcentaje de artículos de investigación publicados en revistas con Comité Editorial.
</t>
    </r>
    <r>
      <rPr>
        <sz val="10"/>
        <rFont val="Montserrat"/>
      </rPr>
      <t>Sin Información,Sin Justificación</t>
    </r>
  </si>
  <si>
    <r>
      <t xml:space="preserve">A4.C4 Porcentaje de solicitudes para capacitación aprobadas de profesores de educación media superior y superior 
</t>
    </r>
    <r>
      <rPr>
        <sz val="10"/>
        <rFont val="Montserrat"/>
      </rPr>
      <t>Sin Información,Sin Justificación</t>
    </r>
  </si>
  <si>
    <r>
      <t xml:space="preserve">A5.C5 Porcentaje de estudiantes regulares del nivel medio superior y superior inscritos por semestre.
</t>
    </r>
    <r>
      <rPr>
        <sz val="10"/>
        <rFont val="Montserrat"/>
      </rPr>
      <t>Sin Información,Sin Justificación</t>
    </r>
  </si>
  <si>
    <r>
      <t xml:space="preserve">A6.C6 Porcentaje de proyectos de investigación con dictamen aprobatorio 
</t>
    </r>
    <r>
      <rPr>
        <sz val="10"/>
        <rFont val="Montserrat"/>
      </rPr>
      <t>Sin Información,Sin Justificación</t>
    </r>
  </si>
  <si>
    <r>
      <t xml:space="preserve">A7.C7 Porcentaje de aprobación de las solicitudes de reingreso de profesores investigadores al Sistema Nacional de Investigadores
</t>
    </r>
    <r>
      <rPr>
        <sz val="10"/>
        <rFont val="Montserrat"/>
      </rPr>
      <t>Sin Información,Sin Justificación</t>
    </r>
  </si>
  <si>
    <r>
      <t xml:space="preserve">A8.C8 Tasa de variación anual  del número de proyectos de servicio universitario, innovación y transferencia de tecnología universitario participantes en la Convocatoria
</t>
    </r>
    <r>
      <rPr>
        <sz val="10"/>
        <rFont val="Montserrat"/>
      </rPr>
      <t>Sin Información,Sin Justificación</t>
    </r>
  </si>
  <si>
    <r>
      <t>F. Índice de conservación de estatus libre de plagas y enfermedades consideradas de alto impacto</t>
    </r>
    <r>
      <rPr>
        <i/>
        <sz val="10"/>
        <color indexed="30"/>
        <rFont val="Montserrat"/>
      </rPr>
      <t xml:space="preserve">
</t>
    </r>
  </si>
  <si>
    <r>
      <t>P1. Porcentaje de Comités Estatales de Fomento y Protección Pecuaria con productos Biológicos y Químico-Farmacéuticos comercializados por PRONABIVE</t>
    </r>
    <r>
      <rPr>
        <i/>
        <sz val="10"/>
        <color indexed="30"/>
        <rFont val="Montserrat"/>
      </rPr>
      <t xml:space="preserve">
</t>
    </r>
  </si>
  <si>
    <r>
      <t>P2. Porcentaje de dosis de PPD (Derivado proteico purificado) comercializadas.</t>
    </r>
    <r>
      <rPr>
        <i/>
        <sz val="10"/>
        <color indexed="30"/>
        <rFont val="Montserrat"/>
      </rPr>
      <t xml:space="preserve">
</t>
    </r>
  </si>
  <si>
    <r>
      <t>P3. Porcentaje de pruebas de diagnóstico  de brucelosis comercializadas por PRONABIVE</t>
    </r>
    <r>
      <rPr>
        <i/>
        <sz val="10"/>
        <color indexed="30"/>
        <rFont val="Montserrat"/>
      </rPr>
      <t xml:space="preserve">
</t>
    </r>
  </si>
  <si>
    <r>
      <t>C1.1 Porcentaje de dosis de vacunas producidas</t>
    </r>
    <r>
      <rPr>
        <i/>
        <sz val="10"/>
        <color indexed="30"/>
        <rFont val="Montserrat"/>
      </rPr>
      <t xml:space="preserve">
</t>
    </r>
  </si>
  <si>
    <r>
      <t>C1.2 Porcentaje de pruebas de diagnóstico producidas</t>
    </r>
    <r>
      <rPr>
        <i/>
        <sz val="10"/>
        <color indexed="30"/>
        <rFont val="Montserrat"/>
      </rPr>
      <t xml:space="preserve">
</t>
    </r>
  </si>
  <si>
    <r>
      <t>A1. Porcentaje de productos Biológicos y Químico-Farmacéuticos de la entidad  producidos conforme a los estándares de calidad requeridos por la autoridad sanitaria</t>
    </r>
    <r>
      <rPr>
        <i/>
        <sz val="10"/>
        <color indexed="30"/>
        <rFont val="Montserrat"/>
      </rPr>
      <t xml:space="preserve">
</t>
    </r>
  </si>
  <si>
    <r>
      <t>A2. Porcentaje de solicitudes de productos Biológicos y Químico-Farmacéuticos de la entidad atendidas</t>
    </r>
    <r>
      <rPr>
        <i/>
        <sz val="10"/>
        <color indexed="30"/>
        <rFont val="Montserrat"/>
      </rPr>
      <t xml:space="preserve">
</t>
    </r>
  </si>
  <si>
    <r>
      <t xml:space="preserve">F. Índice de conservación de estatus libre de plagas y enfermedades consideradas de alto impacto
</t>
    </r>
    <r>
      <rPr>
        <sz val="10"/>
        <rFont val="Montserrat"/>
      </rPr>
      <t>Sin Información,Sin Justificación</t>
    </r>
  </si>
  <si>
    <r>
      <t xml:space="preserve">P1. Porcentaje de Comités Estatales de Fomento y Protección Pecuaria con productos Biológicos y Químico-Farmacéuticos comercializados por PRONABIVE
</t>
    </r>
    <r>
      <rPr>
        <sz val="10"/>
        <rFont val="Montserrat"/>
      </rPr>
      <t>Sin Información,Sin Justificación</t>
    </r>
  </si>
  <si>
    <r>
      <t xml:space="preserve">P2. Porcentaje de dosis de PPD (Derivado proteico purificado) comercializadas.
</t>
    </r>
    <r>
      <rPr>
        <sz val="10"/>
        <rFont val="Montserrat"/>
      </rPr>
      <t>Sin Información,Sin Justificación</t>
    </r>
  </si>
  <si>
    <r>
      <t xml:space="preserve">P3. Porcentaje de pruebas de diagnóstico  de brucelosis comercializadas por PRONABIVE
</t>
    </r>
    <r>
      <rPr>
        <sz val="10"/>
        <rFont val="Montserrat"/>
      </rPr>
      <t>Sin Información,Sin Justificación</t>
    </r>
  </si>
  <si>
    <r>
      <t xml:space="preserve">C1.1 Porcentaje de dosis de vacunas producidas
</t>
    </r>
    <r>
      <rPr>
        <sz val="10"/>
        <rFont val="Montserrat"/>
      </rPr>
      <t xml:space="preserve"> Causa : La meta programada no se registro porque el indicador tuvo cambios en el mes de marzo y el sistema no estaba habilitado para registrar la meta  la cual es : 25 con  Numerador: 3875000  y Denominador: 15500000 .  No se alcanzó la meta programada al primer trimestre de 2021, debido a la existencia de inventarios y a la baja disponibilidad de personal para acondicionamiento (personal considerado como vulnerable a COVID), lo anterior provocó que se efectuara un ajuste a la baja, principalmente de nuestros productos Brucel RB-51 y Melirev.  Efecto: Disminución de los ingresos por venta de bienes como consecuencia de la baja en la demanda de los productos elaborados por PRONABIVE. Se espera que a partir del segundo trimestre se normalice la operación de las campañas zoosanitarias. Otros Motivos:</t>
    </r>
  </si>
  <si>
    <r>
      <t xml:space="preserve">C1.2 Porcentaje de pruebas de diagnóstico producidas
</t>
    </r>
    <r>
      <rPr>
        <sz val="10"/>
        <rFont val="Montserrat"/>
      </rPr>
      <t xml:space="preserve"> Causa : La meta programada no se registro porque el indicador tuvo cambios en el mes de marzo y el sistema no estaba habilitado para registrar la meta  la cual es : 25 con  Numerador: 1875000  y Denominador: 7500000. Durante el periodo se presentó una demanda mayor de reactivos de diagnóstico, por que hubo un incremento en el número de pruebas producidas. Efecto: Incremento de los ingresos por venta de bienes como consecuencia del aumento en la demanda de reactivos de diagnóstico elaborados por PRONABIVE para la operación de las campañas zoosanitarias instrumentadas por la Dirección General de Salud Animal. Otros Motivos:</t>
    </r>
  </si>
  <si>
    <r>
      <t xml:space="preserve">A1. Porcentaje de productos Biológicos y Químico-Farmacéuticos de la entidad  producidos conforme a los estándares de calidad requeridos por la autoridad sanitaria
</t>
    </r>
    <r>
      <rPr>
        <sz val="10"/>
        <rFont val="Montserrat"/>
      </rPr>
      <t xml:space="preserve"> Causa : La meta programada no se registro porque el indicador tuvo cambios en el mes de marzo y el sistema no estaba habilitado para registrar la meta,  la cual es : 25 con  Numerador: 375  y Denominador: 1500. Debido a la baja en la demanda de algunos productos se ha tenido que reducir la producción de los mismos, a fin de evitar inventarios de lento movimiento y pérdidas por caducidad. Todos los lotes producidos fueron conformes.  Efecto: No se consideran efectos, ya que el total de lotes que se produjeron durante este primer trimestre fueron conformes. Otros Motivos:</t>
    </r>
  </si>
  <si>
    <r>
      <t xml:space="preserve">A2. Porcentaje de solicitudes de productos Biológicos y Químico-Farmacéuticos de la entidad atendidas
</t>
    </r>
    <r>
      <rPr>
        <sz val="10"/>
        <rFont val="Montserrat"/>
      </rPr>
      <t xml:space="preserve"> Causa : La meta programada no se registro porque el indicador tuvo cambios en el mes de marzo y el sistema no estaba habilitado para registrar la meta,  la cual es : 25 con  Numerador: 275  y Denominador: 1100.  Se atendieron 275 solicitudes de biológicos y químico-farmacéuticos, alcanzando la meta programada. Efecto: No se consideran efectos, ya que se atendieron la totalidad de las solicitudes. Otros Motivos:</t>
    </r>
  </si>
  <si>
    <r>
      <t>Tasa de variación de la producción de leche de los productores preferentemente pequeños y medianos proveedores de Liconsa</t>
    </r>
    <r>
      <rPr>
        <i/>
        <sz val="10"/>
        <color indexed="30"/>
        <rFont val="Montserrat"/>
      </rPr>
      <t xml:space="preserve">
</t>
    </r>
  </si>
  <si>
    <r>
      <t>P1. Tasa de variación de productores preferentemente pequeños y medianos que mejoraron sus condiciones de comercialización</t>
    </r>
    <r>
      <rPr>
        <i/>
        <sz val="10"/>
        <color indexed="30"/>
        <rFont val="Montserrat"/>
      </rPr>
      <t xml:space="preserve">
</t>
    </r>
  </si>
  <si>
    <r>
      <t>P2. Porcentaje de productores de leche preferentemente pequeños y medianos que vendieron su producto a LICONSA</t>
    </r>
    <r>
      <rPr>
        <i/>
        <sz val="10"/>
        <color indexed="30"/>
        <rFont val="Montserrat"/>
      </rPr>
      <t xml:space="preserve">
</t>
    </r>
  </si>
  <si>
    <r>
      <t>P3. Tasa de variación del promedio de litros de leche por pequeño y mediano productor vendidos por encima del precio de mercado.</t>
    </r>
    <r>
      <rPr>
        <i/>
        <sz val="10"/>
        <color indexed="30"/>
        <rFont val="Montserrat"/>
      </rPr>
      <t xml:space="preserve">
</t>
    </r>
  </si>
  <si>
    <r>
      <t xml:space="preserve">C1. Porcentaje del valor promedio de los estímulos pagados por la calidad de la leche a productores preferentemente pequeños y medianos </t>
    </r>
    <r>
      <rPr>
        <i/>
        <sz val="10"/>
        <color indexed="30"/>
        <rFont val="Montserrat"/>
      </rPr>
      <t xml:space="preserve">
</t>
    </r>
  </si>
  <si>
    <r>
      <t>C2. Porcentaje de participación de los pequeños y medianos productores en el volumen de leche adquirido por Liconsa</t>
    </r>
    <r>
      <rPr>
        <i/>
        <sz val="10"/>
        <color indexed="30"/>
        <rFont val="Montserrat"/>
      </rPr>
      <t xml:space="preserve">
</t>
    </r>
  </si>
  <si>
    <r>
      <t>A2.C2 Porcentaje de capacidad de captación de leche utilizada en Centros de Acopio, enfriamiento y Plantas de procesamiento de Liconsa</t>
    </r>
    <r>
      <rPr>
        <i/>
        <sz val="10"/>
        <color indexed="30"/>
        <rFont val="Montserrat"/>
      </rPr>
      <t xml:space="preserve">
</t>
    </r>
  </si>
  <si>
    <r>
      <t>A1.C1 Porcentaje del volumen de leche adquirida que cumple con al menos el 80% del máximo grado de calidad establecido por LICONSA</t>
    </r>
    <r>
      <rPr>
        <i/>
        <sz val="10"/>
        <color indexed="30"/>
        <rFont val="Montserrat"/>
      </rPr>
      <t xml:space="preserve">
</t>
    </r>
  </si>
  <si>
    <r>
      <t xml:space="preserve">Tasa de variación de la producción de leche de los productores preferentemente pequeños y medianos proveedores de Liconsa
</t>
    </r>
    <r>
      <rPr>
        <sz val="10"/>
        <rFont val="Montserrat"/>
      </rPr>
      <t>Sin Información,Sin Justificación</t>
    </r>
  </si>
  <si>
    <r>
      <t xml:space="preserve">P1. Tasa de variación de productores preferentemente pequeños y medianos que mejoraron sus condiciones de comercialización
</t>
    </r>
    <r>
      <rPr>
        <sz val="10"/>
        <rFont val="Montserrat"/>
      </rPr>
      <t>Sin Información,Sin Justificación</t>
    </r>
  </si>
  <si>
    <r>
      <t xml:space="preserve">P2. Porcentaje de productores de leche preferentemente pequeños y medianos que vendieron su producto a LICONSA
</t>
    </r>
    <r>
      <rPr>
        <sz val="10"/>
        <rFont val="Montserrat"/>
      </rPr>
      <t>Sin Información,Sin Justificación</t>
    </r>
  </si>
  <si>
    <r>
      <t xml:space="preserve">P3. Tasa de variación del promedio de litros de leche por pequeño y mediano productor vendidos por encima del precio de mercado.
</t>
    </r>
    <r>
      <rPr>
        <sz val="10"/>
        <rFont val="Montserrat"/>
      </rPr>
      <t>Sin Información,Sin Justificación</t>
    </r>
  </si>
  <si>
    <r>
      <t xml:space="preserve">C1. Porcentaje del valor promedio de los estímulos pagados por la calidad de la leche a productores preferentemente pequeños y medianos 
</t>
    </r>
    <r>
      <rPr>
        <sz val="10"/>
        <rFont val="Montserrat"/>
      </rPr>
      <t xml:space="preserve"> Causa : El indicador se registró en el mes de marzo, y el sistema no habilita la sección de metas intermedias para su registro, por ello no se registró meta para este periodo la cual es: meta: 95.95; numerador 7.95; denominador: 8.20. La meta se supera ligeramente debido a que la leche de los productores alcanzó en promedio un valor de los estímulos pagados ligeramente mayor al esperado Efecto: Sin efecto cuantificable  Otros Motivos:</t>
    </r>
  </si>
  <si>
    <r>
      <t xml:space="preserve">C2. Porcentaje de participación de los pequeños y medianos productores en el volumen de leche adquirido por Liconsa
</t>
    </r>
    <r>
      <rPr>
        <sz val="10"/>
        <rFont val="Montserrat"/>
      </rPr>
      <t xml:space="preserve"> Causa : El indicador se registró en el mes de marzo, y el sistema no habilita la sección de metas intermedias para su registro, por ello no se registró meta para este periodo la cual es: meta: 85.71; numerador 150,000,000; denominador: 175,000,000. Se superó la meta debido a que la oferta de los pequeños y medianos productores cubrió al 100% la demanda de leche de LICONSA  Efecto: Se adquiere una mayor proporción de leche a pequeños y medianos productores  Otros Motivos:</t>
    </r>
  </si>
  <si>
    <r>
      <t xml:space="preserve">A2.C2 Porcentaje de capacidad de captación de leche utilizada en Centros de Acopio, enfriamiento y Plantas de procesamiento de Liconsa
</t>
    </r>
    <r>
      <rPr>
        <sz val="10"/>
        <rFont val="Montserrat"/>
      </rPr>
      <t xml:space="preserve"> Causa : El denominador se ajusta ya que por las medidas de austeridad y disciplina presupuestaria emitidas por el Ejecutivo Federal se redujo la capacidad instalada ya que la proyección de centros de acopio que se programaron abrir se pospone hasta el ejercicio 2022. En cuanto al acopio este fue menor al programado derivado de la reducción en la cobertura geográfica al tener un menor numero de centros de acopio en operación que los programados. Efecto: Sin efecto ya que se atiende a todos los productores inscritos en el Registro Nacional de productores de Leche  Otros Motivos:</t>
    </r>
  </si>
  <si>
    <r>
      <t xml:space="preserve">A1.C1 Porcentaje del volumen de leche adquirida que cumple con al menos el 80% del máximo grado de calidad establecido por LICONSA
</t>
    </r>
    <r>
      <rPr>
        <sz val="10"/>
        <rFont val="Montserrat"/>
      </rPr>
      <t xml:space="preserve"> Causa : El indicador se registró en el mes de marzo, y el sistema no habilita la sección de metas intermedias para su registro, por ello no se registró meta para este periodo la cual es: meta: 91.43; numerador 160,000,000; denominador: 175,000,000. El  avance  fue ligeramente menor ya que el volumen de leche entregada por los productores con al menos 80% de calidad fue ligeramente menor al esperado, esto se debe a las condiciones ambientales y de producción.   Efecto: Sin efecto cuantificable  Otros Motivos:</t>
    </r>
  </si>
  <si>
    <r>
      <t xml:space="preserve">F2. Tasa de variación del valor real de la producción de las cadenas agroalimentarias </t>
    </r>
    <r>
      <rPr>
        <i/>
        <sz val="10"/>
        <color indexed="30"/>
        <rFont val="Montserrat"/>
      </rPr>
      <t xml:space="preserve">
</t>
    </r>
  </si>
  <si>
    <r>
      <t>F3. Porcentaje de variación anual del valor de la producción pesquera y acuícola a nivel nacional</t>
    </r>
    <r>
      <rPr>
        <i/>
        <sz val="10"/>
        <color indexed="30"/>
        <rFont val="Montserrat"/>
      </rPr>
      <t xml:space="preserve">
</t>
    </r>
  </si>
  <si>
    <r>
      <t>F1. Tasa de cambio en el ingreso neto de las y los productores forestales, agrícolas y pecuarios encuestados en el uso de innovaciones tecnológicas en el año t, con respecto de las y los productores que utilizaron tecnologías testigo en el año t-1</t>
    </r>
    <r>
      <rPr>
        <i/>
        <sz val="10"/>
        <color indexed="30"/>
        <rFont val="Montserrat"/>
      </rPr>
      <t xml:space="preserve">
</t>
    </r>
  </si>
  <si>
    <r>
      <t>P1.2 Porcentaje de instrumentos elaborados para la conservación, restauración, protección y aprovechamiento sustentable de los recursos pesqueros y acuícolas</t>
    </r>
    <r>
      <rPr>
        <i/>
        <sz val="10"/>
        <color indexed="30"/>
        <rFont val="Montserrat"/>
      </rPr>
      <t xml:space="preserve">
</t>
    </r>
  </si>
  <si>
    <r>
      <t>P1.1 Tasa de cambio de la productividad promedio obtenida por las y los productores agrícolas, pecuarios y forestales encuestados en el uso de soluciones tecnológicas en el año t, respecto a las y los productores que utilizaron soluciones tecnológicas testigo en año t-1</t>
    </r>
    <r>
      <rPr>
        <i/>
        <sz val="10"/>
        <color indexed="30"/>
        <rFont val="Montserrat"/>
      </rPr>
      <t xml:space="preserve">
</t>
    </r>
  </si>
  <si>
    <r>
      <t xml:space="preserve">C.9 Porcentaje de opiniones y dictámenes técnicos emitidos </t>
    </r>
    <r>
      <rPr>
        <i/>
        <sz val="10"/>
        <color indexed="30"/>
        <rFont val="Montserrat"/>
      </rPr>
      <t xml:space="preserve">
</t>
    </r>
  </si>
  <si>
    <r>
      <t>C.5 Porcentaje de proyectos de investigación elaborados que promueven el desarrollo e innovación tecnológica</t>
    </r>
    <r>
      <rPr>
        <i/>
        <sz val="10"/>
        <color indexed="30"/>
        <rFont val="Montserrat"/>
      </rPr>
      <t xml:space="preserve">
</t>
    </r>
  </si>
  <si>
    <r>
      <t>C1. Porcentaje de tecnologías adoptadas por las y los productores forestales, agrícolas y pecuarios en el año t, con respecto a las tecnologías transferidas por el Instituto Nacional de Investigaciones Forestales, Agrícolas y Pecuarias en el año t-1</t>
    </r>
    <r>
      <rPr>
        <i/>
        <sz val="10"/>
        <color indexed="30"/>
        <rFont val="Montserrat"/>
      </rPr>
      <t xml:space="preserve">
</t>
    </r>
  </si>
  <si>
    <r>
      <t>C2.2 Porcentaje de Distritos de Desarrollo Rural en los que se transfieren tecnologías del Instituto Nacional de Investigaciones Forestales, Agrícolas y Pecuarias en el año t</t>
    </r>
    <r>
      <rPr>
        <i/>
        <sz val="10"/>
        <color indexed="30"/>
        <rFont val="Montserrat"/>
      </rPr>
      <t xml:space="preserve">
</t>
    </r>
  </si>
  <si>
    <r>
      <t>C2.1. Porcentaje de tecnologías transferidas a las y los productores forestales, agrícolas y pecuarios en el año t con respecto de las tecnologías validadas el año t-1</t>
    </r>
    <r>
      <rPr>
        <i/>
        <sz val="10"/>
        <color indexed="30"/>
        <rFont val="Montserrat"/>
      </rPr>
      <t xml:space="preserve">
</t>
    </r>
  </si>
  <si>
    <r>
      <t>C3. Promedio de artículos científicos publicados por investigador en activo en el año t</t>
    </r>
    <r>
      <rPr>
        <i/>
        <sz val="10"/>
        <color indexed="30"/>
        <rFont val="Montserrat"/>
      </rPr>
      <t xml:space="preserve">
</t>
    </r>
  </si>
  <si>
    <r>
      <t>C.6 Porcentaje de Planes de Manejo concluidos</t>
    </r>
    <r>
      <rPr>
        <i/>
        <sz val="10"/>
        <color indexed="30"/>
        <rFont val="Montserrat"/>
      </rPr>
      <t xml:space="preserve">
</t>
    </r>
  </si>
  <si>
    <r>
      <t>C.7 Porcentaje de avance en la elaboración de las Fichas de las Cartas Nacionales (Pesquera y Acuícola)</t>
    </r>
    <r>
      <rPr>
        <i/>
        <sz val="10"/>
        <color indexed="30"/>
        <rFont val="Montserrat"/>
      </rPr>
      <t xml:space="preserve">
</t>
    </r>
  </si>
  <si>
    <r>
      <t>C8. Porcentaje de capacitaciones realizadas que promueven el desarrollo y la innovación tecnológica</t>
    </r>
    <r>
      <rPr>
        <i/>
        <sz val="10"/>
        <color indexed="30"/>
        <rFont val="Montserrat"/>
      </rPr>
      <t xml:space="preserve">
</t>
    </r>
  </si>
  <si>
    <r>
      <t>C.4 Porcentaje de proyectos de investigación autorizados en la Red Nacional de Información e Investigación en Pesca y Acuacultura</t>
    </r>
    <r>
      <rPr>
        <i/>
        <sz val="10"/>
        <color indexed="30"/>
        <rFont val="Montserrat"/>
      </rPr>
      <t xml:space="preserve">
</t>
    </r>
  </si>
  <si>
    <r>
      <t>A8.C5 Porcentaje de informes finales elaborados, de las Investigaciones Científicas y Técnicas</t>
    </r>
    <r>
      <rPr>
        <i/>
        <sz val="10"/>
        <color indexed="30"/>
        <rFont val="Montserrat"/>
      </rPr>
      <t xml:space="preserve">
</t>
    </r>
  </si>
  <si>
    <r>
      <t>A1.C1 Promedio de profesionistas del sector atendidos por investigador en activo en el año t</t>
    </r>
    <r>
      <rPr>
        <i/>
        <sz val="10"/>
        <color indexed="30"/>
        <rFont val="Montserrat"/>
      </rPr>
      <t xml:space="preserve">
</t>
    </r>
  </si>
  <si>
    <r>
      <t xml:space="preserve">A2.C1.C2.2 Promedio de cursos, talleres, eventos demostrativos y foros de divulgación impartidos por investigador en activo en el año t a usuarios vinculados a los subsectores forestales, agrícolas y pecuarios </t>
    </r>
    <r>
      <rPr>
        <i/>
        <sz val="10"/>
        <color indexed="30"/>
        <rFont val="Montserrat"/>
      </rPr>
      <t xml:space="preserve">
</t>
    </r>
  </si>
  <si>
    <r>
      <t xml:space="preserve">A6.C2.1 Porcentaje de proyectos de investigación en operación por el Instituto Nacional de Investigaciones Forestales, Agrícolas y Pecuarias que contribuyan a impulsar la productividad de las cadenas agroalimentarias y sistemas forestales </t>
    </r>
    <r>
      <rPr>
        <i/>
        <sz val="10"/>
        <color indexed="30"/>
        <rFont val="Montserrat"/>
      </rPr>
      <t xml:space="preserve">
</t>
    </r>
  </si>
  <si>
    <r>
      <t>A4.C2.1.C2.2 Promedio de publicaciones tecnológicas por investigador en activo en el año t</t>
    </r>
    <r>
      <rPr>
        <i/>
        <sz val="10"/>
        <color indexed="30"/>
        <rFont val="Montserrat"/>
      </rPr>
      <t xml:space="preserve">
</t>
    </r>
  </si>
  <si>
    <r>
      <t>A3.C2.1 Porcentaje de tecnologías validadas en el año t con respecto de las tecnologías generadas el año t-1</t>
    </r>
    <r>
      <rPr>
        <i/>
        <sz val="10"/>
        <color indexed="30"/>
        <rFont val="Montserrat"/>
      </rPr>
      <t xml:space="preserve">
</t>
    </r>
  </si>
  <si>
    <r>
      <t>A5.C3 Porcentaje de tecnologías generadas para las y los productores de los subsectores forestal, agrícola y pecuario en el año t, respecto al número de proyectos de investigación aplicada finalizados en el año t-1 y a finalizar en el año t</t>
    </r>
    <r>
      <rPr>
        <i/>
        <sz val="10"/>
        <color indexed="30"/>
        <rFont val="Montserrat"/>
      </rPr>
      <t xml:space="preserve">
</t>
    </r>
  </si>
  <si>
    <r>
      <t>A9.C6 Porcentaje de avance en la conclusión de las actividades de los programas de los planes de manejo pesquero</t>
    </r>
    <r>
      <rPr>
        <i/>
        <sz val="10"/>
        <color indexed="30"/>
        <rFont val="Montserrat"/>
      </rPr>
      <t xml:space="preserve">
</t>
    </r>
  </si>
  <si>
    <r>
      <t>A10.C7 Porcentaje de avance en la conclusión de las actividades de los programas de las fichas de las Cartas Nacionales (Pesquera y Acuícola)</t>
    </r>
    <r>
      <rPr>
        <i/>
        <sz val="10"/>
        <color indexed="30"/>
        <rFont val="Montserrat"/>
      </rPr>
      <t xml:space="preserve">
</t>
    </r>
  </si>
  <si>
    <r>
      <t>A11.C8 Porcentaje de avance en la atención a solicitudes de capacitación</t>
    </r>
    <r>
      <rPr>
        <i/>
        <sz val="10"/>
        <color indexed="30"/>
        <rFont val="Montserrat"/>
      </rPr>
      <t xml:space="preserve">
</t>
    </r>
  </si>
  <si>
    <r>
      <t>A7.C4 Porcentaje de sesiones realizadas de los Comités de la RNIIPA</t>
    </r>
    <r>
      <rPr>
        <i/>
        <sz val="10"/>
        <color indexed="30"/>
        <rFont val="Montserrat"/>
      </rPr>
      <t xml:space="preserve">
</t>
    </r>
  </si>
  <si>
    <r>
      <t xml:space="preserve">F2. Tasa de variación del valor real de la producción de las cadenas agroalimentarias 
</t>
    </r>
    <r>
      <rPr>
        <sz val="10"/>
        <rFont val="Montserrat"/>
      </rPr>
      <t>Sin Información,Sin Justificación</t>
    </r>
  </si>
  <si>
    <r>
      <t xml:space="preserve">F3. Porcentaje de variación anual del valor de la producción pesquera y acuícola a nivel nacional
</t>
    </r>
    <r>
      <rPr>
        <sz val="10"/>
        <rFont val="Montserrat"/>
      </rPr>
      <t>Sin Información,Sin Justificación</t>
    </r>
  </si>
  <si>
    <r>
      <t xml:space="preserve">F1. Tasa de cambio en el ingreso neto de las y los productores forestales, agrícolas y pecuarios encuestados en el uso de innovaciones tecnológicas en el año t, con respecto de las y los productores que utilizaron tecnologías testigo en el año t-1
</t>
    </r>
    <r>
      <rPr>
        <sz val="10"/>
        <rFont val="Montserrat"/>
      </rPr>
      <t>Sin Información,Sin Justificación</t>
    </r>
  </si>
  <si>
    <r>
      <t xml:space="preserve">P1.2 Porcentaje de instrumentos elaborados para la conservación, restauración, protección y aprovechamiento sustentable de los recursos pesqueros y acuícolas
</t>
    </r>
    <r>
      <rPr>
        <sz val="10"/>
        <rFont val="Montserrat"/>
      </rPr>
      <t>Sin Información,Sin Justificación</t>
    </r>
  </si>
  <si>
    <r>
      <t xml:space="preserve">P1.1 Tasa de cambio de la productividad promedio obtenida por las y los productores agrícolas, pecuarios y forestales encuestados en el uso de soluciones tecnológicas en el año t, respecto a las y los productores que utilizaron soluciones tecnológicas testigo en año t-1
</t>
    </r>
    <r>
      <rPr>
        <sz val="10"/>
        <rFont val="Montserrat"/>
      </rPr>
      <t>Sin Información,Sin Justificación</t>
    </r>
  </si>
  <si>
    <r>
      <t xml:space="preserve">C.9 Porcentaje de opiniones y dictámenes técnicos emitidos 
</t>
    </r>
    <r>
      <rPr>
        <sz val="10"/>
        <rFont val="Montserrat"/>
      </rPr>
      <t xml:space="preserve"> Causa : Meta superada, derivado de una mayor demanda de solicitudes realizadas por la CONAPESCA. Efecto: La mayor emisión de opiniones y dictámenes técnicos trae consigo beneficios a favor de los solicitantes, toda vez que en su mayoría los dictámenes y opiniones técnicas están asociados a permisos de pesca. Ello conlleva el aprovechamiento sustentable de los recursos pesqueros y acuícolas. Otros Motivos:</t>
    </r>
  </si>
  <si>
    <r>
      <t xml:space="preserve">C.5 Porcentaje de proyectos de investigación elaborados que promueven el desarrollo e innovación tecnológica
</t>
    </r>
    <r>
      <rPr>
        <sz val="10"/>
        <rFont val="Montserrat"/>
      </rPr>
      <t>Sin Información,Sin Justificación</t>
    </r>
  </si>
  <si>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sz val="10"/>
        <rFont val="Montserrat"/>
      </rPr>
      <t>Sin Información,Sin Justificación</t>
    </r>
  </si>
  <si>
    <r>
      <t xml:space="preserve">C2.2 Porcentaje de Distritos de Desarrollo Rural en los que se transfieren tecnologías del Instituto Nacional de Investigaciones Forestales, Agrícolas y Pecuarias en el año t
</t>
    </r>
    <r>
      <rPr>
        <sz val="10"/>
        <rFont val="Montserrat"/>
      </rPr>
      <t>Sin Información,Sin Justificación</t>
    </r>
  </si>
  <si>
    <r>
      <t xml:space="preserve">C2.1. Porcentaje de tecnologías transferidas a las y los productores forestales, agrícolas y pecuarios en el año t con respecto de las tecnologías validadas el año t-1
</t>
    </r>
    <r>
      <rPr>
        <sz val="10"/>
        <rFont val="Montserrat"/>
      </rPr>
      <t>Sin Información,Sin Justificación</t>
    </r>
  </si>
  <si>
    <r>
      <t xml:space="preserve">C3. Promedio de artículos científicos publicados por investigador en activo en el año t
</t>
    </r>
    <r>
      <rPr>
        <sz val="10"/>
        <rFont val="Montserrat"/>
      </rPr>
      <t>Sin Información,Sin Justificación</t>
    </r>
  </si>
  <si>
    <r>
      <t xml:space="preserve">C.6 Porcentaje de Planes de Manejo concluidos
</t>
    </r>
    <r>
      <rPr>
        <sz val="10"/>
        <rFont val="Montserrat"/>
      </rPr>
      <t>Sin Información,Sin Justificación</t>
    </r>
  </si>
  <si>
    <r>
      <t xml:space="preserve">C.7 Porcentaje de avance en la elaboración de las Fichas de las Cartas Nacionales (Pesquera y Acuícola)
</t>
    </r>
    <r>
      <rPr>
        <sz val="10"/>
        <rFont val="Montserrat"/>
      </rPr>
      <t>Sin Información,Sin Justificación</t>
    </r>
  </si>
  <si>
    <r>
      <t xml:space="preserve">C8. Porcentaje de capacitaciones realizadas que promueven el desarrollo y la innovación tecnológica
</t>
    </r>
    <r>
      <rPr>
        <sz val="10"/>
        <rFont val="Montserrat"/>
      </rPr>
      <t xml:space="preserve"> Causa : En términos absolutos la meta fue cumplida conforme a la programación, sin embargo el denominador reportado (14) corresponde a la definición del total de capacitaciones que se comprometen para el presente ejercicio presupuestal, razón por la cual la meta relativa alcanzada al periodo es mayor a la programada por 2.14 puntos porcentuales. Efecto: Al ajustar el denominador, se presenta un efecto de menor transferencia de conocimiento contra lo comprometido, sin embargo contra el año anterior, se duplicarán las capacitaciones. Otros Motivos:</t>
    </r>
  </si>
  <si>
    <r>
      <t xml:space="preserve">C.4 Porcentaje de proyectos de investigación autorizados en la Red Nacional de Información e Investigación en Pesca y Acuacultura
</t>
    </r>
    <r>
      <rPr>
        <sz val="10"/>
        <rFont val="Montserrat"/>
      </rPr>
      <t>Sin Información,Sin Justificación</t>
    </r>
  </si>
  <si>
    <r>
      <t xml:space="preserve">A8.C5 Porcentaje de informes finales elaborados, de las Investigaciones Científicas y Técnicas
</t>
    </r>
    <r>
      <rPr>
        <sz val="10"/>
        <rFont val="Montserrat"/>
      </rPr>
      <t>Sin Información,Sin Justificación</t>
    </r>
  </si>
  <si>
    <r>
      <t xml:space="preserve">A1.C1 Promedio de profesionistas del sector atendidos por investigador en activo en el año t
</t>
    </r>
    <r>
      <rPr>
        <sz val="10"/>
        <rFont val="Montserrat"/>
      </rPr>
      <t>Sin Información,Sin Justificación</t>
    </r>
  </si>
  <si>
    <r>
      <t xml:space="preserve">A2.C1.C2.2 Promedio de cursos, talleres, eventos demostrativos y foros de divulgación impartidos por investigador en activo en el año t a usuarios vinculados a los subsectores forestales, agrícolas y pecuarios 
</t>
    </r>
    <r>
      <rPr>
        <sz val="10"/>
        <rFont val="Montserrat"/>
      </rPr>
      <t xml:space="preserve"> Causa : Derivado de las restricciones sanitarias causadas por la pandemia del COVID 19, la impartición de varios de los cursos, talleres, parcelas demostrativas y eventos programados no pudieron llevarse a cabo en el primer trimestre del año.  Efecto: Hubo una menor transferencia de conocimientos técnicos y científicos a productores, técnicos, extensionistas, estudiantes, académicos, investigadores, comercializadores e industrializadores de los subsectores forestal, agrícola y pecuario. Sin embargo, se tomaran medidas preventivas para su cumplimiento en los trimestres subsecuentes. Otros Motivos:</t>
    </r>
  </si>
  <si>
    <r>
      <t xml:space="preserve">A6.C2.1 Porcentaje de proyectos de investigación en operación por el Instituto Nacional de Investigaciones Forestales, Agrícolas y Pecuarias que contribuyan a impulsar la productividad de las cadenas agroalimentarias y sistemas forestales 
</t>
    </r>
    <r>
      <rPr>
        <sz val="10"/>
        <rFont val="Montserrat"/>
      </rPr>
      <t>Sin Información,Sin Justificación</t>
    </r>
  </si>
  <si>
    <r>
      <t xml:space="preserve">A4.C2.1.C2.2 Promedio de publicaciones tecnológicas por investigador en activo en el año t
</t>
    </r>
    <r>
      <rPr>
        <sz val="10"/>
        <rFont val="Montserrat"/>
      </rPr>
      <t>Sin Información,Sin Justificación</t>
    </r>
  </si>
  <si>
    <r>
      <t xml:space="preserve">A3.C2.1 Porcentaje de tecnologías validadas en el año t con respecto de las tecnologías generadas el año t-1
</t>
    </r>
    <r>
      <rPr>
        <sz val="10"/>
        <rFont val="Montserrat"/>
      </rPr>
      <t>Sin Información,Sin Justificación</t>
    </r>
  </si>
  <si>
    <r>
      <t xml:space="preserve">A5.C3 Porcentaje de tecnologías generadas para las y los productores de los subsectores forestal, agrícola y pecuario en el año t, respecto al número de proyectos de investigación aplicada finalizados en el año t-1 y a finalizar en el año t
</t>
    </r>
    <r>
      <rPr>
        <sz val="10"/>
        <rFont val="Montserrat"/>
      </rPr>
      <t>Sin Información,Sin Justificación</t>
    </r>
  </si>
  <si>
    <r>
      <t xml:space="preserve">A9.C6 Porcentaje de avance en la conclusión de las actividades de los programas de los planes de manejo pesquero
</t>
    </r>
    <r>
      <rPr>
        <sz val="10"/>
        <rFont val="Montserrat"/>
      </rPr>
      <t xml:space="preserve"> Causa : Se supera la meta, debido a la integración de 5 planes de manejo pesquero adicionales a los programados, lo que implica incremento en las actividades a realizar y por lo tanto el ajuste en el numerador y en el denominador. Efecto: El efecto será positivo, toda vez que los Planes de Manejo Pesquero es el conjunto de acciones encaminadas al desarrollo de la actividad pesquera de forma equilibrada, integral y sustentable; basadas en el conocimiento actualizado de los aspectos biológicos, pesqueros, ambientales, económicos, culturales y sociales que se tengan de ella. Otros Motivos:</t>
    </r>
  </si>
  <si>
    <r>
      <t xml:space="preserve">A10.C7 Porcentaje de avance en la conclusión de las actividades de los programas de las fichas de las Cartas Nacionales (Pesquera y Acuícola)
</t>
    </r>
    <r>
      <rPr>
        <sz val="10"/>
        <rFont val="Montserrat"/>
      </rPr>
      <t xml:space="preserve"> Causa : La meta inicial se supera en términos relativos derivado de la definición final tanto del numero de fichas a realizarse, como del numero de actividades que integra cada una de ellas para su elaboración; las cuales son menores a las inicialmente programadas, por lo que se realiza el ajuste del numerador y denominador para los siguientes periodos. Efecto: El efecto es positivo, ya que aunque la cifra final representa una disminución contra el dato inicial registrado, la elaboración de las fichas permiten conformar ambas Cartas Nacionales, documentos que sirven de toma de decisión a la autoridad pesquera. Otros Motivos:</t>
    </r>
  </si>
  <si>
    <r>
      <t xml:space="preserve">A11.C8 Porcentaje de avance en la atención a solicitudes de capacitación
</t>
    </r>
    <r>
      <rPr>
        <sz val="10"/>
        <rFont val="Montserrat"/>
      </rPr>
      <t xml:space="preserve"> Causa : La meta inicial en términos relativos se supera derivado de la definición final del numero de capacitaciones  solicitadas y atendidas en el año, por lo que se realiza el ajuste del numerador y denominador, para los siguientes periodos. Efecto: El efecto es positivo, ya que las capacitaciones permiten la transferencia del conocimiento adquirido a los asistentes a las mismas, fortaleciendo las capacidades técnicas del sector pesquero y acuícola. Otros Motivos:</t>
    </r>
  </si>
  <si>
    <r>
      <t xml:space="preserve">A7.C4 Porcentaje de sesiones realizadas de los Comités de la RNIIPA
</t>
    </r>
    <r>
      <rPr>
        <sz val="10"/>
        <rFont val="Montserrat"/>
      </rPr>
      <t xml:space="preserve"> Causa : Se supera la meta, debido a que se realizó un ajuste en el calendario de sesiones a realizar durante el año. Al periodo reportado se realizaron 5 sesiones de los Comités de la RNIIPA, adicionales a las programadas, para los siguientes periodos se ajusta la meta. Efecto: Los efectos son positivos, toda vez que se refuerzan los trabajos de los comités de la RNIIPA con los números de sesiones a realizarse. Otros Motivos:</t>
    </r>
  </si>
  <si>
    <r>
      <t>F1. Porcentaje de la población con inseguridad alimentaria moderada y severa</t>
    </r>
    <r>
      <rPr>
        <i/>
        <sz val="10"/>
        <color indexed="30"/>
        <rFont val="Montserrat"/>
      </rPr>
      <t xml:space="preserve">
</t>
    </r>
  </si>
  <si>
    <r>
      <t>P2. Margen de ahorro monetario por litro de leche Liconsa de las personas beneficiarias del programa.</t>
    </r>
    <r>
      <rPr>
        <i/>
        <sz val="10"/>
        <color indexed="30"/>
        <rFont val="Montserrat"/>
      </rPr>
      <t xml:space="preserve">
</t>
    </r>
  </si>
  <si>
    <r>
      <t>P1. Porcentaje de cumplimiento de atención a la población objetivo</t>
    </r>
    <r>
      <rPr>
        <i/>
        <sz val="10"/>
        <color indexed="30"/>
        <rFont val="Montserrat"/>
      </rPr>
      <t xml:space="preserve">
</t>
    </r>
  </si>
  <si>
    <r>
      <t>C1.1 Promedio de litros de leche Liconsa distribuidos por beneficiario en el periodo</t>
    </r>
    <r>
      <rPr>
        <i/>
        <sz val="10"/>
        <color indexed="30"/>
        <rFont val="Montserrat"/>
      </rPr>
      <t xml:space="preserve">
</t>
    </r>
  </si>
  <si>
    <r>
      <t xml:space="preserve">C1.2 Porcentaje promedio de mujeres atendidas por el programa en el trimestre </t>
    </r>
    <r>
      <rPr>
        <i/>
        <sz val="10"/>
        <color indexed="30"/>
        <rFont val="Montserrat"/>
      </rPr>
      <t xml:space="preserve">
</t>
    </r>
  </si>
  <si>
    <r>
      <t>C.2 Porcentaje de utilidad en la venta de leche comercial</t>
    </r>
    <r>
      <rPr>
        <i/>
        <sz val="10"/>
        <color indexed="30"/>
        <rFont val="Montserrat"/>
      </rPr>
      <t xml:space="preserve">
</t>
    </r>
  </si>
  <si>
    <r>
      <t>A3.1.C1 Porcentaje de cumplimiento del Programa de Distribución</t>
    </r>
    <r>
      <rPr>
        <i/>
        <sz val="10"/>
        <color indexed="30"/>
        <rFont val="Montserrat"/>
      </rPr>
      <t xml:space="preserve">
</t>
    </r>
  </si>
  <si>
    <r>
      <t>A3.3.C1 Porcentaje de participación que representa la leche en polvo distribuida por el Programa de Abasto Social</t>
    </r>
    <r>
      <rPr>
        <i/>
        <sz val="10"/>
        <color indexed="30"/>
        <rFont val="Montserrat"/>
      </rPr>
      <t xml:space="preserve">
</t>
    </r>
  </si>
  <si>
    <r>
      <t>A3.2.C1 Porcentaje de participación que representa la leche fluida distribuida  por el Programa de Abasto Social de Leche</t>
    </r>
    <r>
      <rPr>
        <i/>
        <sz val="10"/>
        <color indexed="30"/>
        <rFont val="Montserrat"/>
      </rPr>
      <t xml:space="preserve">
</t>
    </r>
  </si>
  <si>
    <r>
      <t>A2.C1 Tasa de variación del número promedio de beneficiarios que conforman el padrón del programa</t>
    </r>
    <r>
      <rPr>
        <i/>
        <sz val="10"/>
        <color indexed="30"/>
        <rFont val="Montserrat"/>
      </rPr>
      <t xml:space="preserve">
</t>
    </r>
  </si>
  <si>
    <r>
      <t>A1.4.C1 Porcentaje de cumplimiento del contenido de proteínas en la leche fortificada Liconsa</t>
    </r>
    <r>
      <rPr>
        <i/>
        <sz val="10"/>
        <color indexed="30"/>
        <rFont val="Montserrat"/>
      </rPr>
      <t xml:space="preserve">
</t>
    </r>
  </si>
  <si>
    <r>
      <t>A1.3.C1 Porcentaje de cumplimiento del contenido de hierro en la leche fortificada Liconsa</t>
    </r>
    <r>
      <rPr>
        <i/>
        <sz val="10"/>
        <color indexed="30"/>
        <rFont val="Montserrat"/>
      </rPr>
      <t xml:space="preserve">
</t>
    </r>
  </si>
  <si>
    <r>
      <t>A1.5.C1 Costo promedio integrado por litro de leche Liconsa</t>
    </r>
    <r>
      <rPr>
        <i/>
        <sz val="10"/>
        <color indexed="30"/>
        <rFont val="Montserrat"/>
      </rPr>
      <t xml:space="preserve">
</t>
    </r>
  </si>
  <si>
    <r>
      <t>A1.6.C1 Porcentaje de cumplimiento de la producción para el Programa de Abasto Social de Leche</t>
    </r>
    <r>
      <rPr>
        <i/>
        <sz val="10"/>
        <color indexed="30"/>
        <rFont val="Montserrat"/>
      </rPr>
      <t xml:space="preserve">
</t>
    </r>
  </si>
  <si>
    <r>
      <t>A1.1.C1 Porcentaje de producción de leche fluida Liconsa al trimestre</t>
    </r>
    <r>
      <rPr>
        <i/>
        <sz val="10"/>
        <color indexed="30"/>
        <rFont val="Montserrat"/>
      </rPr>
      <t xml:space="preserve">
</t>
    </r>
  </si>
  <si>
    <r>
      <t>A1.2.C1 Porcentaje de cumplimiento del contenido de ácido fólico en la leche fortificada Liconsa</t>
    </r>
    <r>
      <rPr>
        <i/>
        <sz val="10"/>
        <color indexed="30"/>
        <rFont val="Montserrat"/>
      </rPr>
      <t xml:space="preserve">
</t>
    </r>
  </si>
  <si>
    <r>
      <t>A1.2.C2 Porcentaje de litros de leche producidos para el Programa de Comercialización de Productos Lácteos</t>
    </r>
    <r>
      <rPr>
        <i/>
        <sz val="10"/>
        <color indexed="30"/>
        <rFont val="Montserrat"/>
      </rPr>
      <t xml:space="preserve">
</t>
    </r>
  </si>
  <si>
    <r>
      <t>A1.1.C2 Tasa de variación de litros de leche comercial vendidos a nivel nacional</t>
    </r>
    <r>
      <rPr>
        <i/>
        <sz val="10"/>
        <color indexed="30"/>
        <rFont val="Montserrat"/>
      </rPr>
      <t xml:space="preserve">
</t>
    </r>
  </si>
  <si>
    <r>
      <t xml:space="preserve">F1. Porcentaje de la población con inseguridad alimentaria moderada y severa
</t>
    </r>
    <r>
      <rPr>
        <sz val="10"/>
        <rFont val="Montserrat"/>
      </rPr>
      <t>Sin Información,Sin Justificación</t>
    </r>
  </si>
  <si>
    <r>
      <t xml:space="preserve">P2. Margen de ahorro monetario por litro de leche Liconsa de las personas beneficiarias del programa.
</t>
    </r>
    <r>
      <rPr>
        <sz val="10"/>
        <rFont val="Montserrat"/>
      </rPr>
      <t xml:space="preserve"> Causa : El denominador se ajusta ya que el precio promedio de la leche comercial equivalente fue superior al estimado, lo cual depende del mercado y no es controlable por el Programa,  Por otra parte el precio promedio ponderado de la Leche LICONSA fue menor al estimado debido al incremento proporcional en la demanda de las leches a precio preferencial, de $4.50/L  en los estados de Chiapas, Guerrero y Oaxaca, así como de $2.50/L en los 549 municipios de pobreza extrema. Lo anterior se refleja un incremento del margen de ahorro monetario por litro.   Efecto: El efecto es positivo, ya que las familias beneficiarias además de contar con leche fortificada de la mejor calidad a precios preferenciales, tienen un ahorro de 15.16 pesos por cada litro de leche que adquieren del Programa de Abasto Social en comparación con el litro de leche comercial.  Otros Motivos:</t>
    </r>
  </si>
  <si>
    <r>
      <t xml:space="preserve">P1. Porcentaje de cumplimiento de atención a la población objetivo
</t>
    </r>
    <r>
      <rPr>
        <sz val="10"/>
        <rFont val="Montserrat"/>
      </rPr>
      <t>Sin Información,Sin Justificación</t>
    </r>
  </si>
  <si>
    <r>
      <t xml:space="preserve">C1.1 Promedio de litros de leche Liconsa distribuidos por beneficiario en el periodo
</t>
    </r>
    <r>
      <rPr>
        <sz val="10"/>
        <rFont val="Montserrat"/>
      </rPr>
      <t xml:space="preserve"> Causa : El denominador se ajusta en función del promedio real de beneficiarios atendidos, asimismo, se hace el ajuste de meta correspondiente. Por otra parte el promedio de litros por beneficiario fue menor a lo programado debido a que existió una disminución en la producción de leche en polvo por la baja disponibilidad de materia prima.  Efecto: Los beneficiarios consumen una menor cantidad de leche.  Otros Motivos:</t>
    </r>
  </si>
  <si>
    <r>
      <t xml:space="preserve">C1.2 Porcentaje promedio de mujeres atendidas por el programa en el trimestre 
</t>
    </r>
    <r>
      <rPr>
        <sz val="10"/>
        <rFont val="Montserrat"/>
      </rPr>
      <t xml:space="preserve"> Causa : El ingreso al padrón no es controlable por tipo de  beneficiario, los movimientos se dan de manera natural. De esta manera, hubo reducción en el número de mujeres incorporadas en el padrón, debido a que las bajas fueron mayores al número de altas registradas en este grupo y para este periodo, también existe una reducción en el promedio de beneficiarios que atendió el programa, dado que éste es variable por la misma razón de que las altas y bajas no son controlables y que el programa opera bajo demanda.  Efecto:  La participación de este grupo con respecto al padrón total fue inferior con respecto a la meta considerada para el periodo, lo que representa una disminución en la demanda de Leche del Programa.  Otros Motivos:</t>
    </r>
  </si>
  <si>
    <r>
      <t xml:space="preserve">C.2 Porcentaje de utilidad en la venta de leche comercial
</t>
    </r>
    <r>
      <rPr>
        <sz val="10"/>
        <rFont val="Montserrat"/>
      </rPr>
      <t>Sin Información,Sin Justificación</t>
    </r>
  </si>
  <si>
    <r>
      <t xml:space="preserve">A3.1.C1 Porcentaje de cumplimiento del Programa de Distribución
</t>
    </r>
    <r>
      <rPr>
        <sz val="10"/>
        <rFont val="Montserrat"/>
      </rPr>
      <t xml:space="preserve"> Causa : Se ajusta el denominador debido a la caída en la producción de leche en polvo, el porcentaje de cumplimiento del Programa de Distribución este por debajo de un 37.46 % con lo programado.  Se realiza el ajuste de metas de acuerdo al comportamiento del programa.  Efecto: Sin efectos cuantificables debido a que se cubre la demanda de este tipo de leche.  Otros Motivos:</t>
    </r>
  </si>
  <si>
    <r>
      <t xml:space="preserve">A3.3.C1 Porcentaje de participación que representa la leche en polvo distribuida por el Programa de Abasto Social
</t>
    </r>
    <r>
      <rPr>
        <sz val="10"/>
        <rFont val="Montserrat"/>
      </rPr>
      <t xml:space="preserve"> Causa : Se ajusta el denominador ya que este hace referencia al total de litros distribuidos en el periodo con lo cual la meta relativa es superior a lo programado sin embargo en términos absolutos la leche en polvo distribuida fue menor en 4.2 millones de litros. debido a una baja en la demanda de los beneficiarios. Adicionalmente se ajusta la meta en función del comportamiento de la demanda y la capacidad de producción, para los siguientes periodos.  Efecto: Sin efectos cuantificables debido a que se cubre la demanda de este tipo de leche.  Otros Motivos:</t>
    </r>
  </si>
  <si>
    <r>
      <t xml:space="preserve">A3.2.C1 Porcentaje de participación que representa la leche fluida distribuida  por el Programa de Abasto Social de Leche
</t>
    </r>
    <r>
      <rPr>
        <sz val="10"/>
        <rFont val="Montserrat"/>
      </rPr>
      <t xml:space="preserve"> Causa : Existe un error de carga en el valor del numerador, ya que por definición la participación de la leche fluida mas la participación de la leche en polvo debe sumar el 100% de la leche distribuida .   Por tal motivo el valor del numerador en la meta debiera ser (207,046,425.33 ) y con ello la meta relativa debiera ser 91.62%  Considerando lo anterior, el denominador se ajusta indicando el total de litros reales distribuidos en el periodo que presentan una reducción del 31.5%, por lo cual en términos relativos el indicador tuvo un avance de 97.79%, sin embargo en términos absolutos existió una reducción de 38.9% en el volumen total de leche fluida distribuida  La reducción en la distribución se debe principalmente a la baja en la demanda de los beneficiarios.  Adicionalmente se ajusta el denominador ya que este hace referencia al total de litros distribuidos en el periodo y se realiza el ajuste de la meta para los siguientes periodos. Efecto: Sin efectos cuantificables debido a que se cubre la demanda de este tipo de leche. Otros Motivos:</t>
    </r>
  </si>
  <si>
    <r>
      <t xml:space="preserve">A2.C1 Tasa de variación del número promedio de beneficiarios que conforman el padrón del programa
</t>
    </r>
    <r>
      <rPr>
        <sz val="10"/>
        <rFont val="Montserrat"/>
      </rPr>
      <t>Sin Información,Sin Justificación</t>
    </r>
  </si>
  <si>
    <r>
      <t xml:space="preserve">A1.4.C1 Porcentaje de cumplimiento del contenido de proteínas en la leche fortificada Liconsa
</t>
    </r>
    <r>
      <rPr>
        <sz val="10"/>
        <rFont val="Montserrat"/>
      </rPr>
      <t xml:space="preserve"> Causa : El valor promedio excede la meta en un 4.07% derivado de las variaciones analíticas, así como de la etapa de fortificación en el proceso productivo, sin que esto represente un incumplimiento a la norma NOM-155-SCFI-2012.   Efecto: La Proteína excedente representa un beneficio para el consumidor al incrementarse el aporte nutricional del producto, sin que esto represente un costo adicional para Liconsa.  Otros Motivos:</t>
    </r>
  </si>
  <si>
    <r>
      <t xml:space="preserve">A1.3.C1 Porcentaje de cumplimiento del contenido de hierro en la leche fortificada Liconsa
</t>
    </r>
    <r>
      <rPr>
        <sz val="10"/>
        <rFont val="Montserrat"/>
      </rPr>
      <t xml:space="preserve"> Causa : El valor promedio excede la meta en un 22.83% derivado de las variaciones analíticas, así como de la etapa de fortificación en el proceso productivo, asimismo, el valor promedio representa el 86.7% de la ingesta diaria sugerida para la población mexicana indicada en la NOM-051-SCFI/SSA1-2010.  Efecto: El Hierro excedente representa un beneficio para el consumidor al incrementarse el aporte nutricional del producto, sin que esto represente un costo adicional para Liconsa.  Otros Motivos:</t>
    </r>
  </si>
  <si>
    <r>
      <t xml:space="preserve">A1.5.C1 Costo promedio integrado por litro de leche Liconsa
</t>
    </r>
    <r>
      <rPr>
        <sz val="10"/>
        <rFont val="Montserrat"/>
      </rPr>
      <t xml:space="preserve"> Causa : Debido principalmente a las acciones implementadas para alcanzar una reducción en los costos de operación, el costo promedio integrado por litro de leche fue menor al programado por .15.   Efecto: El efecto es positivo ya que esto permite reducir el déficit financiero de la empresa  Otros Motivos:</t>
    </r>
  </si>
  <si>
    <r>
      <t xml:space="preserve">A1.6.C1 Porcentaje de cumplimiento de la producción para el Programa de Abasto Social de Leche
</t>
    </r>
    <r>
      <rPr>
        <sz val="10"/>
        <rFont val="Montserrat"/>
      </rPr>
      <t xml:space="preserve"> Causa : La producción realizada de enero a Marzo de 2021, presento un cumplimiento por debajo de la meta, ya que hubo un decremento en la demanda real respecto a lo programado para este periodo.   Efecto: "El incumplimiento de la meta programada, es sin afectaciones cuantificables toda vez que la producción de leche obedece a la demanda de los beneficiarios. "  Otros Motivos:</t>
    </r>
  </si>
  <si>
    <r>
      <t xml:space="preserve">A1.1.C1 Porcentaje de producción de leche fluida Liconsa al trimestre
</t>
    </r>
    <r>
      <rPr>
        <sz val="10"/>
        <rFont val="Montserrat"/>
      </rPr>
      <t xml:space="preserve"> Causa : La producción realizada de leche Fluida para el Programa de Abasto en el periodo Enero - Marzo fue menor a la esperada, derivado a una baja en la demanda, para los siguiente periodos se ajustó de acuerdo a las cantidades solicitadas por el Programa de Abasto.   Efecto: La demanda total global para el PASL se decremento, no se tienen efectos ya que la demanda de leche se ajusto de acuerdo a las cantidades solicitadas por el Programa de Abasto.                                                                       Las Cifras presentadas son preliminares, no son definitivas, se contaran con los datos definitivos de los estados financieros a partir del día 29 de Abril del corriente  Otros Motivos:</t>
    </r>
  </si>
  <si>
    <r>
      <t xml:space="preserve">A1.2.C1 Porcentaje de cumplimiento del contenido de ácido fólico en la leche fortificada Liconsa
</t>
    </r>
    <r>
      <rPr>
        <sz val="10"/>
        <rFont val="Montserrat"/>
      </rPr>
      <t xml:space="preserve"> Causa : No se cuenta aún con resultados del contenido de Ácido Fólico del primer trimestre de 2021, debido a que se presentaron retrasos en la contratación del proveedor que otorga el servicio del análisis.   Efecto: Sin efecto, ya que la población continua recibiendo un producto fortificado con al menos 74 µg/L lo que representa al menos el 19.5% de la ingesta diaria sugerida para la población mexicana indicada en la NOM-051-SCFI/SSA1-2010.  Otros Motivos:</t>
    </r>
  </si>
  <si>
    <r>
      <t xml:space="preserve">A1.2.C2 Porcentaje de litros de leche producidos para el Programa de Comercialización de Productos Lácteos
</t>
    </r>
    <r>
      <rPr>
        <sz val="10"/>
        <rFont val="Montserrat"/>
      </rPr>
      <t xml:space="preserve"> Causa : Se modifica el denominador ya que hace referencia al total de litros producidos  en el año, por lo que se ajustan conforme a la meta anual ajustada correspondiente a la producción de leche.  La reducción en la producción de leche comercial se debe a la precaria situación financiera que presenta Liconsa, ya que no se cuenta con producto comercial desde el último trimestre del 2020, porque se carece de insumos. Efecto: No se tiene un efecto negativo para el PASL, ya que se prioriza la producción de Leche del Programa y se atiende el total de la demanda.  Por otra parte la producción de la  leche comercial no se ve afectada ya que esta se lleva a cabo de manera complementaria y esta cumple con la demanda solicitada para atender los contratos vigentes y en operación, sin considerar aquellos que fueron cancelados por las condiciones provocadas por la Contingencia sanitaria.                                                       Otros Motivos:</t>
    </r>
  </si>
  <si>
    <r>
      <t xml:space="preserve">A1.1.C2 Tasa de variación de litros de leche comercial vendidos a nivel nacional
</t>
    </r>
    <r>
      <rPr>
        <sz val="10"/>
        <rFont val="Montserrat"/>
      </rPr>
      <t xml:space="preserve"> Causa : La reducción en las ventas de leche comercial se debe a la precaria situación financiera que presenta Liconsa, ya que no se cuenta con producto comercial desde el último trimestre del 2020, porque se carece de insumos, esto se agrava con la Contingencia Sanitaria que ha  afectado la situación económica del país.  Efecto: Esta situación ha ocasionado, perdida de clientes, incumplimiento de contratos y dificultad para celebrar nuevos  contratos.   Otros Motivos:</t>
    </r>
  </si>
  <si>
    <r>
      <t>Porcentaje de indicadores del sector agropecuario, pesquero y acuícola con cumplimento satisfactorio</t>
    </r>
    <r>
      <rPr>
        <i/>
        <sz val="10"/>
        <color indexed="30"/>
        <rFont val="Montserrat"/>
      </rPr>
      <t xml:space="preserve">
</t>
    </r>
  </si>
  <si>
    <r>
      <t xml:space="preserve">P1. Porcentaje de Estrategias prioritarias del Programa Sectorial de Agricultura y Desarrollo Rural 2020-2024 implementadas </t>
    </r>
    <r>
      <rPr>
        <i/>
        <sz val="10"/>
        <color indexed="30"/>
        <rFont val="Montserrat"/>
      </rPr>
      <t xml:space="preserve">
</t>
    </r>
  </si>
  <si>
    <r>
      <t>C1. Porcentaje de Programas incluidos en la estructura programática de la Secretaría de Agricultura y Desarrollo Rural alineados con el Programa Sectorial del Sector</t>
    </r>
    <r>
      <rPr>
        <i/>
        <sz val="10"/>
        <color indexed="30"/>
        <rFont val="Montserrat"/>
      </rPr>
      <t xml:space="preserve">
</t>
    </r>
  </si>
  <si>
    <r>
      <t>C2. Porcentaje de estrategias de los programas institucionales y/o especiales implementadas</t>
    </r>
    <r>
      <rPr>
        <i/>
        <sz val="10"/>
        <color indexed="30"/>
        <rFont val="Montserrat"/>
      </rPr>
      <t xml:space="preserve">
</t>
    </r>
  </si>
  <si>
    <r>
      <t>A1.C1. Porcentaje de Matrices de Indicadores para Resultados de la Secretaría de Agricultura y Desarrollo Rural actualizadas</t>
    </r>
    <r>
      <rPr>
        <i/>
        <sz val="10"/>
        <color indexed="30"/>
        <rFont val="Montserrat"/>
      </rPr>
      <t xml:space="preserve">
</t>
    </r>
  </si>
  <si>
    <r>
      <t>A2.C1 Porcentaje de Reglas de Operación de los programas presupuestarios de la Secretaría de Agricultura y Desarrollo Rural alineados con el Programa Sectorial 2020-2024 y MIR</t>
    </r>
    <r>
      <rPr>
        <i/>
        <sz val="10"/>
        <color indexed="30"/>
        <rFont val="Montserrat"/>
      </rPr>
      <t xml:space="preserve">
</t>
    </r>
  </si>
  <si>
    <r>
      <t>A1.C2 Porcentaje de planes anuales de trabajo alineados a los programas institucionales y/o especiales elaborados</t>
    </r>
    <r>
      <rPr>
        <i/>
        <sz val="10"/>
        <color indexed="30"/>
        <rFont val="Montserrat"/>
      </rPr>
      <t xml:space="preserve">
</t>
    </r>
  </si>
  <si>
    <r>
      <t xml:space="preserve">Porcentaje de indicadores del sector agropecuario, pesquero y acuícola con cumplimento satisfactorio
</t>
    </r>
    <r>
      <rPr>
        <sz val="10"/>
        <rFont val="Montserrat"/>
      </rPr>
      <t>Sin Información,Sin Justificación</t>
    </r>
  </si>
  <si>
    <r>
      <t xml:space="preserve">P1. Porcentaje de Estrategias prioritarias del Programa Sectorial de Agricultura y Desarrollo Rural 2020-2024 implementadas 
</t>
    </r>
    <r>
      <rPr>
        <sz val="10"/>
        <rFont val="Montserrat"/>
      </rPr>
      <t>Sin Información,Sin Justificación</t>
    </r>
  </si>
  <si>
    <r>
      <t xml:space="preserve">C1. Porcentaje de Programas incluidos en la estructura programática de la Secretaría de Agricultura y Desarrollo Rural alineados con el Programa Sectorial del Sector
</t>
    </r>
    <r>
      <rPr>
        <sz val="10"/>
        <rFont val="Montserrat"/>
      </rPr>
      <t>Sin Información,Sin Justificación</t>
    </r>
  </si>
  <si>
    <r>
      <t xml:space="preserve">C2. Porcentaje de estrategias de los programas institucionales y/o especiales implementadas
</t>
    </r>
    <r>
      <rPr>
        <sz val="10"/>
        <rFont val="Montserrat"/>
      </rPr>
      <t>Sin Información,Sin Justificación</t>
    </r>
  </si>
  <si>
    <r>
      <t xml:space="preserve">A1.C1. Porcentaje de Matrices de Indicadores para Resultados de la Secretaría de Agricultura y Desarrollo Rural actualizadas
</t>
    </r>
    <r>
      <rPr>
        <sz val="10"/>
        <rFont val="Montserrat"/>
      </rPr>
      <t xml:space="preserve"> Causa : El indicador se registró en el mes de Marzo, y el sistema no estaba habilitado para el registro de metas intermedias. La meta programada al periodo es: 25; numerador 3; denominador: 12. Por lo que los valores reportados están acorde a lo programado. Efecto: Sin efecto ya que la meta se cumplió conforme a lo programado. Otros Motivos:</t>
    </r>
  </si>
  <si>
    <r>
      <t xml:space="preserve">A2.C1 Porcentaje de Reglas de Operación de los programas presupuestarios de la Secretaría de Agricultura y Desarrollo Rural alineados con el Programa Sectorial 2020-2024 y MIR
</t>
    </r>
    <r>
      <rPr>
        <sz val="10"/>
        <rFont val="Montserrat"/>
      </rPr>
      <t>Sin Información,Sin Justificación</t>
    </r>
  </si>
  <si>
    <r>
      <t xml:space="preserve">A1.C2 Porcentaje de planes anuales de trabajo alineados a los programas institucionales y/o especiales elaborados
</t>
    </r>
    <r>
      <rPr>
        <sz val="10"/>
        <rFont val="Montserrat"/>
      </rPr>
      <t>Sin Información,Sin Justificación</t>
    </r>
  </si>
  <si>
    <r>
      <t>Porcentaje de la población con seguridad alimentaria</t>
    </r>
    <r>
      <rPr>
        <i/>
        <sz val="10"/>
        <color indexed="30"/>
        <rFont val="Montserrat"/>
      </rPr>
      <t xml:space="preserve">
</t>
    </r>
  </si>
  <si>
    <r>
      <t>P1. Porcentaje de la población con seguridad alimentaria en hogares ubicados en el radio de influencia de 2.5 km de una tienda DICONSA</t>
    </r>
    <r>
      <rPr>
        <i/>
        <sz val="10"/>
        <color indexed="30"/>
        <rFont val="Montserrat"/>
      </rPr>
      <t xml:space="preserve">
</t>
    </r>
  </si>
  <si>
    <r>
      <t xml:space="preserve">C1.1 Porcentaje de cobertura de localidades con tiendas DICONSA </t>
    </r>
    <r>
      <rPr>
        <i/>
        <sz val="10"/>
        <color indexed="30"/>
        <rFont val="Montserrat"/>
      </rPr>
      <t xml:space="preserve">
</t>
    </r>
  </si>
  <si>
    <r>
      <t>C1.3 Margen de ahorro generado a las personas beneficiarias con la Canasta DICONSA</t>
    </r>
    <r>
      <rPr>
        <i/>
        <sz val="10"/>
        <color indexed="30"/>
        <rFont val="Montserrat"/>
      </rPr>
      <t xml:space="preserve">
</t>
    </r>
  </si>
  <si>
    <r>
      <t>C1.2 Disponibilidad física de los productos de la Canasta DICONSA</t>
    </r>
    <r>
      <rPr>
        <i/>
        <sz val="10"/>
        <color indexed="30"/>
        <rFont val="Montserrat"/>
      </rPr>
      <t xml:space="preserve">
</t>
    </r>
  </si>
  <si>
    <r>
      <t>A3. Porcentaje de surtimiento de las tiendas DICONSA por parte de los almacenes rurales en cada periodo.</t>
    </r>
    <r>
      <rPr>
        <i/>
        <sz val="10"/>
        <color indexed="30"/>
        <rFont val="Montserrat"/>
      </rPr>
      <t xml:space="preserve">
</t>
    </r>
  </si>
  <si>
    <r>
      <t>A4. Promedio del monto de venta por las tiendas DICONSA</t>
    </r>
    <r>
      <rPr>
        <i/>
        <sz val="10"/>
        <color indexed="30"/>
        <rFont val="Montserrat"/>
      </rPr>
      <t xml:space="preserve">
</t>
    </r>
  </si>
  <si>
    <r>
      <t>A6. Porcentaje de miembros de la red social capacitados.</t>
    </r>
    <r>
      <rPr>
        <i/>
        <sz val="10"/>
        <color indexed="30"/>
        <rFont val="Montserrat"/>
      </rPr>
      <t xml:space="preserve">
</t>
    </r>
  </si>
  <si>
    <r>
      <t>A1. Porcentaje de aperturas de tiendas DICONSA en localidades objetivo respecto a las programadas.</t>
    </r>
    <r>
      <rPr>
        <i/>
        <sz val="10"/>
        <color indexed="30"/>
        <rFont val="Montserrat"/>
      </rPr>
      <t xml:space="preserve">
</t>
    </r>
  </si>
  <si>
    <r>
      <t xml:space="preserve">A2. Porcentaje de compra de productos alimenticios de la Canasta  DICONSA  </t>
    </r>
    <r>
      <rPr>
        <i/>
        <sz val="10"/>
        <color indexed="30"/>
        <rFont val="Montserrat"/>
      </rPr>
      <t xml:space="preserve">
</t>
    </r>
  </si>
  <si>
    <r>
      <t xml:space="preserve">A5. Porcentaje de tiendas con actividades de supervisión de las y registradas en la Bitácora Electrónica para personal de Supervisión (BIES) </t>
    </r>
    <r>
      <rPr>
        <i/>
        <sz val="10"/>
        <color indexed="30"/>
        <rFont val="Montserrat"/>
      </rPr>
      <t xml:space="preserve">
</t>
    </r>
  </si>
  <si>
    <r>
      <t xml:space="preserve">Porcentaje de la población con seguridad alimentaria
</t>
    </r>
    <r>
      <rPr>
        <sz val="10"/>
        <rFont val="Montserrat"/>
      </rPr>
      <t>Sin Información,Sin Justificación</t>
    </r>
  </si>
  <si>
    <r>
      <t xml:space="preserve">P1. Porcentaje de la población con seguridad alimentaria en hogares ubicados en el radio de influencia de 2.5 km de una tienda DICONSA
</t>
    </r>
    <r>
      <rPr>
        <sz val="10"/>
        <rFont val="Montserrat"/>
      </rPr>
      <t>Sin Información,Sin Justificación</t>
    </r>
  </si>
  <si>
    <r>
      <t xml:space="preserve">C1.1 Porcentaje de cobertura de localidades con tiendas DICONSA 
</t>
    </r>
    <r>
      <rPr>
        <sz val="10"/>
        <rFont val="Montserrat"/>
      </rPr>
      <t xml:space="preserve"> Causa : Derivado de la depuración de tiendas comunitarias realizada por las Unidades Operativas, se cerraron tiendas que no cumplían con el objetivo social de Diconsa o que no respetaban los lineamientos establecidos para su operación. Efecto: Se atiende a un menor número de beneficiarios. Otros Motivos:</t>
    </r>
  </si>
  <si>
    <r>
      <t xml:space="preserve">C1.3 Margen de ahorro generado a las personas beneficiarias con la Canasta DICONSA
</t>
    </r>
    <r>
      <rPr>
        <sz val="10"/>
        <rFont val="Montserrat"/>
      </rPr>
      <t xml:space="preserve"> Causa : El Margen de Ahorro fue ligeramente superior ya que como se observa, el precio de la canasta Básica DICONSA (Denominador) fue menor al programado ya que se realizan acciones para mantener precios bajos y accesibles para la población de las localidades de alta y muy alta marginación en su red de tiendas a nivel nacional. Efecto: Con estas acciones emprendidas por DICONSA se beneficia a los habitantes de las localidades de alta y muy alta marginación para que puedan adquirir una mayor cantidad de productos de la canasta básica Diconsa, contribuyendo a mejorar la seguridad alimentaria de la población.  Otros Motivos:</t>
    </r>
  </si>
  <si>
    <r>
      <t xml:space="preserve">C1.2 Disponibilidad física de los productos de la Canasta DICONSA
</t>
    </r>
    <r>
      <rPr>
        <sz val="10"/>
        <rFont val="Montserrat"/>
      </rPr>
      <t>Sin Información,Sin Justificación</t>
    </r>
  </si>
  <si>
    <r>
      <t xml:space="preserve">A3. Porcentaje de surtimiento de las tiendas DICONSA por parte de los almacenes rurales en cada periodo.
</t>
    </r>
    <r>
      <rPr>
        <sz val="10"/>
        <rFont val="Montserrat"/>
      </rPr>
      <t xml:space="preserve"> Causa : En términos relativos la meta quedo por debajo de lo esperado ya que se modifica el valor del denominador (Piezas totales pedidas por las tiendas DICONSA) ya que la demanda de maíz por parte de las tiendas fue superior a lo programado, sin embargo en términos absolutos se surtieron a las tiendas 162,856,604 piezas adicionales a lo programado, lo que representa el 209.54%; derivado de un incremento en la demanda.   Efecto: Derivado que en términos absolutos superaron la meta, los efectos son positivos toda vez, que existe un mayor numero de piezas totales surtidas por los almacenes rurales a las tiendas DICONSA.  Otros Motivos:</t>
    </r>
  </si>
  <si>
    <r>
      <t xml:space="preserve">A4. Promedio del monto de venta por las tiendas DICONSA
</t>
    </r>
    <r>
      <rPr>
        <sz val="10"/>
        <rFont val="Montserrat"/>
      </rPr>
      <t xml:space="preserve"> Causa : El denominador de este indicador es dinámico ya que representa el total de tiendas en operación durante el periodo, las cuales pueden variar derivado de la incorporación y/o cierre de tiendas; por otra parte las ventas fueron ligeramente mayores a lo proyectado, debido a un incremento en la demanda de los productos de la canasta básica.  Efecto: La Población objetivo dispone de una mayor cantidad de productos de la Canasta básica.  Otros Motivos:</t>
    </r>
  </si>
  <si>
    <r>
      <t xml:space="preserve">A6. Porcentaje de miembros de la red social capacitados.
</t>
    </r>
    <r>
      <rPr>
        <sz val="10"/>
        <rFont val="Montserrat"/>
      </rPr>
      <t xml:space="preserve"> Causa : La realización de las sesiones de capacitación se ha visto limitada por la imposibilidad de reunir a los grupos, debido a la contingencia sanitaria. Lo anterior ha impedido que las capacitaciones se realicen de  manera regular.  Efecto: Se ha limitado momentáneamente el desarrollo de capacidades en los miembros de la red social, para lo cual se esta implementado una estrategia de capacitación que buscará compensar las sesiones no impartidas durante el segundo semestre del año  Se ajusta la meta de acuerdo a las condiciones actuales  Otros Motivos:</t>
    </r>
  </si>
  <si>
    <r>
      <t xml:space="preserve">A1. Porcentaje de aperturas de tiendas DICONSA en localidades objetivo respecto a las programadas.
</t>
    </r>
    <r>
      <rPr>
        <sz val="10"/>
        <rFont val="Montserrat"/>
      </rPr>
      <t xml:space="preserve"> Causa : Con la finalidad de no afectar el cumplimiento a los lineamientos establecidos en el marco del blindaje electoral, las aperturas de tiendas se ajustaron al primer trimestre del año.  Efecto: La meta establecida para el trimestre fue superada con el fin de brindar el servicio de abasto a las localidades objetivo del Programa.  Otros Motivos:</t>
    </r>
  </si>
  <si>
    <r>
      <t xml:space="preserve">A2. Porcentaje de compra de productos alimenticios de la Canasta  DICONSA  
</t>
    </r>
    <r>
      <rPr>
        <sz val="10"/>
        <rFont val="Montserrat"/>
      </rPr>
      <t xml:space="preserve"> Causa : Se supero la meta programada ya que existió un crecimiento en la demanda de los Productos de la Canasta Básica por parte de la población objetivo  Efecto: Aumento en compra de productos de la canasta básica por parte de los beneficiarios.  Otros Motivos:</t>
    </r>
  </si>
  <si>
    <r>
      <t xml:space="preserve">A5. Porcentaje de tiendas con actividades de supervisión de las y registradas en la Bitácora Electrónica para personal de Supervisión (BIES) 
</t>
    </r>
    <r>
      <rPr>
        <sz val="10"/>
        <rFont val="Montserrat"/>
      </rPr>
      <t xml:space="preserve"> Causa :  Las restricciones sanitarias implementadas para evitar el contagio del virus SARS-CoV-2  (COVID-19) incide directamente en el denominador, y en el cumplimiento de este indicador, dado que algunas comunidades han prohibido el acceso a personas ajenas a las mismas; asimismo, la frecuencia de visita a las tiendas por parte del personal de supervisión operativa ha disminuido.   Efecto: La frecuencia de supervisión a tiendas es menor respecto a lo establecido en la normatividad. No obstante lo anterior, las actividades de supervisión no han dejado de realizarse.    Otros Motivos:</t>
    </r>
  </si>
  <si>
    <r>
      <t>F2. Tasa variación de unidades de producción agrícolas, pecuarias, acuícolas y pesqueras con implementación de sistemas de reducción de riesgos de contaminación y buenas prácticas.</t>
    </r>
    <r>
      <rPr>
        <i/>
        <sz val="10"/>
        <color indexed="30"/>
        <rFont val="Montserrat"/>
      </rPr>
      <t xml:space="preserve">
</t>
    </r>
  </si>
  <si>
    <r>
      <t>F1. Tasa de variación del Índice de producción agropecuaria, acuícola y pesquera en zonas o regiones que mantienen el estatus libre de plagas y enfermedades</t>
    </r>
    <r>
      <rPr>
        <i/>
        <sz val="10"/>
        <color indexed="30"/>
        <rFont val="Montserrat"/>
      </rPr>
      <t xml:space="preserve">
</t>
    </r>
  </si>
  <si>
    <r>
      <t>P.1 Índice de conservación y mejora del estatus fitozoosanitario nacional</t>
    </r>
    <r>
      <rPr>
        <i/>
        <sz val="10"/>
        <color indexed="30"/>
        <rFont val="Montserrat"/>
      </rPr>
      <t xml:space="preserve">
</t>
    </r>
  </si>
  <si>
    <r>
      <t xml:space="preserve">P2. Porcentaje de cobertura en la implementación de sistemas de reducción de riesgos de contaminación y buenas prácticas en unidades  de producción agrícolas, pecuarias, acuícolas y pesqueras  </t>
    </r>
    <r>
      <rPr>
        <i/>
        <sz val="10"/>
        <color indexed="30"/>
        <rFont val="Montserrat"/>
      </rPr>
      <t xml:space="preserve">
</t>
    </r>
  </si>
  <si>
    <r>
      <t>P.3  Índice de conservación de estatus libre de plagas y enfermedades consideradas de alto impacto</t>
    </r>
    <r>
      <rPr>
        <i/>
        <sz val="10"/>
        <color indexed="30"/>
        <rFont val="Montserrat"/>
      </rPr>
      <t xml:space="preserve">
</t>
    </r>
  </si>
  <si>
    <r>
      <t>P.4 Cobertura promedio de atención a la población objetivo del programa</t>
    </r>
    <r>
      <rPr>
        <i/>
        <sz val="10"/>
        <color indexed="30"/>
        <rFont val="Montserrat"/>
      </rPr>
      <t xml:space="preserve">
</t>
    </r>
  </si>
  <si>
    <r>
      <t>C3. Porcentaje de unidades de producción del sector agroalimentario, acuícola y pesquero que implementaron sistemas de reducción de riesgos de contaminación y buenas prácticas</t>
    </r>
    <r>
      <rPr>
        <i/>
        <sz val="10"/>
        <color indexed="30"/>
        <rFont val="Montserrat"/>
      </rPr>
      <t xml:space="preserve">
</t>
    </r>
  </si>
  <si>
    <r>
      <t>C.4.2 Índice de informes de resultados de laboratorios de diagnóstico emitidos oportunamente</t>
    </r>
    <r>
      <rPr>
        <i/>
        <sz val="10"/>
        <color indexed="30"/>
        <rFont val="Montserrat"/>
      </rPr>
      <t xml:space="preserve">
</t>
    </r>
  </si>
  <si>
    <r>
      <t>C.4.1  Índice de acciones estratégica para la prevención y fortalecimiento de las actividades de sanidad</t>
    </r>
    <r>
      <rPr>
        <i/>
        <sz val="10"/>
        <color indexed="30"/>
        <rFont val="Montserrat"/>
      </rPr>
      <t xml:space="preserve">
</t>
    </r>
  </si>
  <si>
    <r>
      <t>C1. Índice de vigilancia para la detección de plagas y enfermedades fitozoosanitarias</t>
    </r>
    <r>
      <rPr>
        <i/>
        <sz val="10"/>
        <color indexed="30"/>
        <rFont val="Montserrat"/>
      </rPr>
      <t xml:space="preserve">
</t>
    </r>
  </si>
  <si>
    <r>
      <t>C2. Porcentaje de programas de trabajo fitozoosanitarios y acuícolas implementados conforme a las estrategias establecidas</t>
    </r>
    <r>
      <rPr>
        <i/>
        <sz val="10"/>
        <color indexed="30"/>
        <rFont val="Montserrat"/>
      </rPr>
      <t xml:space="preserve">
</t>
    </r>
  </si>
  <si>
    <r>
      <t>A3.1.2. Porcentaje de unidades de producción del sector agroalimentario, acuícola y pesquero que implementan sistemas de reducción de riesgos entre el 76 y 100%.</t>
    </r>
    <r>
      <rPr>
        <i/>
        <sz val="10"/>
        <color indexed="30"/>
        <rFont val="Montserrat"/>
      </rPr>
      <t xml:space="preserve">
</t>
    </r>
  </si>
  <si>
    <r>
      <t>A3.1.1. Porcentaje de unidades de producción de cultivos prioritarios reconocidas por la implementación del Buen Uso y Manejo de Plaguicidas BUMP,  atendidas a través de los organismos auxiliares.</t>
    </r>
    <r>
      <rPr>
        <i/>
        <sz val="10"/>
        <color indexed="30"/>
        <rFont val="Montserrat"/>
      </rPr>
      <t xml:space="preserve">
</t>
    </r>
  </si>
  <si>
    <r>
      <t>A4.1.1 Porcentaje de revisión de trampas de mosca del Mediterráneo revisadas</t>
    </r>
    <r>
      <rPr>
        <i/>
        <sz val="10"/>
        <color indexed="30"/>
        <rFont val="Montserrat"/>
      </rPr>
      <t xml:space="preserve">
</t>
    </r>
  </si>
  <si>
    <r>
      <t>A4.1.4 Porcentaje de cargamentos agrícolas y pecuarios de importación comercial, de alto riesgo sanitario detectados a los que se les aplican medidas cuarentenarias.</t>
    </r>
    <r>
      <rPr>
        <i/>
        <sz val="10"/>
        <color indexed="30"/>
        <rFont val="Montserrat"/>
      </rPr>
      <t xml:space="preserve">
</t>
    </r>
  </si>
  <si>
    <r>
      <t>A4.1.2 Porcentaje de actividades de prevención zoosanitaria aplicadas.</t>
    </r>
    <r>
      <rPr>
        <i/>
        <sz val="10"/>
        <color indexed="30"/>
        <rFont val="Montserrat"/>
      </rPr>
      <t xml:space="preserve">
</t>
    </r>
  </si>
  <si>
    <r>
      <t>A4.1.3 Porcentaje de focos de plagas y enfermedades exóticas de los animales atendidos con medidas contra-epidémicas.</t>
    </r>
    <r>
      <rPr>
        <i/>
        <sz val="10"/>
        <color indexed="30"/>
        <rFont val="Montserrat"/>
      </rPr>
      <t xml:space="preserve">
</t>
    </r>
  </si>
  <si>
    <r>
      <t>A4.1.5 Porcentaje de cargamentos agrícolas y pecuarios de movilización nacional de alto riesgo sanitario detectados a los que se les aplican medidas cuarentenarias en Sitios de Inpección Federal.</t>
    </r>
    <r>
      <rPr>
        <i/>
        <sz val="10"/>
        <color indexed="30"/>
        <rFont val="Montserrat"/>
      </rPr>
      <t xml:space="preserve">
</t>
    </r>
  </si>
  <si>
    <r>
      <t>A4.3 Porcentaje de cuotas pagadas a organismos internacionales o nacionales, para mecanismos de cooperación regional, nacional o internacional</t>
    </r>
    <r>
      <rPr>
        <i/>
        <sz val="10"/>
        <color indexed="30"/>
        <rFont val="Montserrat"/>
      </rPr>
      <t xml:space="preserve">
</t>
    </r>
  </si>
  <si>
    <r>
      <t>A4.2.3 Porcentaje de reportes de acciones de innovación tecnológica para el análisis de plaguicidas, detección de microorganismos patógenos, detección de organismos genéticamente modificados y para la secuenciación de ADN realizados</t>
    </r>
    <r>
      <rPr>
        <i/>
        <sz val="10"/>
        <color indexed="30"/>
        <rFont val="Montserrat"/>
      </rPr>
      <t xml:space="preserve">
</t>
    </r>
  </si>
  <si>
    <r>
      <t>A4.2.2 Porcentaje de procesos de desarrollo, estandarización o validación de métodos de diagnóstico fitosanitario realizados, y técnicas de laboratorio estandarizadas o implementadas realizadas en materia de salud animal</t>
    </r>
    <r>
      <rPr>
        <i/>
        <sz val="10"/>
        <color indexed="30"/>
        <rFont val="Montserrat"/>
      </rPr>
      <t xml:space="preserve">
</t>
    </r>
  </si>
  <si>
    <r>
      <t>A4.2.1  Porcentaje de diagnósticos fitozoosanitarios y muestras para diagnósticos zoosanitarios realizados</t>
    </r>
    <r>
      <rPr>
        <i/>
        <sz val="10"/>
        <color indexed="30"/>
        <rFont val="Montserrat"/>
      </rPr>
      <t xml:space="preserve">
</t>
    </r>
  </si>
  <si>
    <r>
      <t>A4.5 Porcentaje de apoyos entregados al aporte y mérito científico</t>
    </r>
    <r>
      <rPr>
        <i/>
        <sz val="10"/>
        <color indexed="30"/>
        <rFont val="Montserrat"/>
      </rPr>
      <t xml:space="preserve">
</t>
    </r>
  </si>
  <si>
    <r>
      <t>A4.4 Porcentaje de apoyos entregados a consejos consultivos en materia de sanidad vegetal y salud animal</t>
    </r>
    <r>
      <rPr>
        <i/>
        <sz val="10"/>
        <color indexed="30"/>
        <rFont val="Montserrat"/>
      </rPr>
      <t xml:space="preserve">
</t>
    </r>
  </si>
  <si>
    <r>
      <t>A1.1 Porcentaje de encuestas de campo aplicadas para la detección oportuna de plagas reglamentadas</t>
    </r>
    <r>
      <rPr>
        <i/>
        <sz val="10"/>
        <color indexed="30"/>
        <rFont val="Montserrat"/>
      </rPr>
      <t xml:space="preserve">
</t>
    </r>
  </si>
  <si>
    <r>
      <t>A1.2 Porcentaje de cobertura de sitios de riesgo con acciones de vigilancia epidemiológica zoosanitaria.</t>
    </r>
    <r>
      <rPr>
        <i/>
        <sz val="10"/>
        <color indexed="30"/>
        <rFont val="Montserrat"/>
      </rPr>
      <t xml:space="preserve">
</t>
    </r>
  </si>
  <si>
    <r>
      <t xml:space="preserve">A2.2  Porcentaje de superficie atendida de los cultivos básicos (maíz, frijol, trigo panificable y arroz) a través de acciones para el manejo fitosanitario de plagas de importancia económica </t>
    </r>
    <r>
      <rPr>
        <i/>
        <sz val="10"/>
        <color indexed="30"/>
        <rFont val="Montserrat"/>
      </rPr>
      <t xml:space="preserve">
</t>
    </r>
  </si>
  <si>
    <r>
      <t>A2.4. Porcentaje de acciones aplicadas para el control y/o erradicación de plagas y enfermedades zoosanitarias reglamentadas.</t>
    </r>
    <r>
      <rPr>
        <i/>
        <sz val="10"/>
        <color indexed="30"/>
        <rFont val="Montserrat"/>
      </rPr>
      <t xml:space="preserve">
</t>
    </r>
  </si>
  <si>
    <r>
      <t>A2.3. Porcentaje de acciones implementadas para la prevención,  control o erradicación de plagas fitosanitarias reglamentadas</t>
    </r>
    <r>
      <rPr>
        <i/>
        <sz val="10"/>
        <color indexed="30"/>
        <rFont val="Montserrat"/>
      </rPr>
      <t xml:space="preserve">
</t>
    </r>
  </si>
  <si>
    <r>
      <t>A2.1. Porcentaje de Unidades de Producción Acuícola con acciones para la prevención o control de enfermedades acuícolas</t>
    </r>
    <r>
      <rPr>
        <i/>
        <sz val="10"/>
        <color indexed="30"/>
        <rFont val="Montserrat"/>
      </rPr>
      <t xml:space="preserve">
</t>
    </r>
  </si>
  <si>
    <r>
      <t>A2.5 Porcentaje de sitios de inspección fitosanitarios y zoosanitarios con evidencia de operación</t>
    </r>
    <r>
      <rPr>
        <i/>
        <sz val="10"/>
        <color indexed="30"/>
        <rFont val="Montserrat"/>
      </rPr>
      <t xml:space="preserve">
</t>
    </r>
  </si>
  <si>
    <r>
      <t xml:space="preserve">F2. Tasa variación de unidades de producción agrícolas, pecuarias, acuícolas y pesqueras con implementación de sistemas de reducción de riesgos de contaminación y buenas prácticas.
</t>
    </r>
    <r>
      <rPr>
        <sz val="10"/>
        <rFont val="Montserrat"/>
      </rPr>
      <t>Sin Información,Sin Justificación</t>
    </r>
  </si>
  <si>
    <r>
      <t xml:space="preserve">F1. Tasa de variación del Índice de producción agropecuaria, acuícola y pesquera en zonas o regiones que mantienen el estatus libre de plagas y enfermedades
</t>
    </r>
    <r>
      <rPr>
        <sz val="10"/>
        <rFont val="Montserrat"/>
      </rPr>
      <t>Sin Información,Sin Justificación</t>
    </r>
  </si>
  <si>
    <r>
      <t xml:space="preserve">P.1 Índice de conservación y mejora del estatus fitozoosanitario nacional
</t>
    </r>
    <r>
      <rPr>
        <sz val="10"/>
        <rFont val="Montserrat"/>
      </rPr>
      <t>Sin Información,Sin Justificación</t>
    </r>
  </si>
  <si>
    <r>
      <t xml:space="preserve">P2. Porcentaje de cobertura en la implementación de sistemas de reducción de riesgos de contaminación y buenas prácticas en unidades  de producción agrícolas, pecuarias, acuícolas y pesqueras  
</t>
    </r>
    <r>
      <rPr>
        <sz val="10"/>
        <rFont val="Montserrat"/>
      </rPr>
      <t>Sin Información,Sin Justificación</t>
    </r>
  </si>
  <si>
    <r>
      <t xml:space="preserve">P.3  Índice de conservación de estatus libre de plagas y enfermedades consideradas de alto impacto
</t>
    </r>
    <r>
      <rPr>
        <sz val="10"/>
        <rFont val="Montserrat"/>
      </rPr>
      <t>Sin Información,Sin Justificación</t>
    </r>
  </si>
  <si>
    <r>
      <t xml:space="preserve">P.4 Cobertura promedio de atención a la población objetivo del programa
</t>
    </r>
    <r>
      <rPr>
        <sz val="10"/>
        <rFont val="Montserrat"/>
      </rPr>
      <t>Sin Información,Sin Justificación</t>
    </r>
  </si>
  <si>
    <r>
      <t xml:space="preserve">C3. Porcentaje de unidades de producción del sector agroalimentario, acuícola y pesquero que implementaron sistemas de reducción de riesgos de contaminación y buenas prácticas
</t>
    </r>
    <r>
      <rPr>
        <sz val="10"/>
        <rFont val="Montserrat"/>
      </rPr>
      <t>Sin Información,Sin Justificación</t>
    </r>
  </si>
  <si>
    <r>
      <t xml:space="preserve">C.4.2 Índice de informes de resultados de laboratorios de diagnóstico emitidos oportunamente
</t>
    </r>
    <r>
      <rPr>
        <sz val="10"/>
        <rFont val="Montserrat"/>
      </rPr>
      <t>Sin Información,Sin Justificación</t>
    </r>
  </si>
  <si>
    <r>
      <t xml:space="preserve">C.4.1  Índice de acciones estratégica para la prevención y fortalecimiento de las actividades de sanidad
</t>
    </r>
    <r>
      <rPr>
        <sz val="10"/>
        <rFont val="Montserrat"/>
      </rPr>
      <t>Sin Información,Sin Justificación</t>
    </r>
  </si>
  <si>
    <r>
      <t xml:space="preserve">C1. Índice de vigilancia para la detección de plagas y enfermedades fitozoosanitarias
</t>
    </r>
    <r>
      <rPr>
        <sz val="10"/>
        <rFont val="Montserrat"/>
      </rPr>
      <t>Sin Información,Sin Justificación</t>
    </r>
  </si>
  <si>
    <r>
      <t xml:space="preserve">C2. Porcentaje de programas de trabajo fitozoosanitarios y acuícolas implementados conforme a las estrategias establecidas
</t>
    </r>
    <r>
      <rPr>
        <sz val="10"/>
        <rFont val="Montserrat"/>
      </rPr>
      <t>Sin Información,Sin Justificación</t>
    </r>
  </si>
  <si>
    <r>
      <t xml:space="preserve">A3.1.2. Porcentaje de unidades de producción del sector agroalimentario, acuícola y pesquero que implementan sistemas de reducción de riesgos entre el 76 y 100%.
</t>
    </r>
    <r>
      <rPr>
        <sz val="10"/>
        <rFont val="Montserrat"/>
      </rPr>
      <t xml:space="preserve"> Causa : La meta está por arriba de lo programado, debido a que la atención a unidades de producción se realiza a través del Programa, el cual es voluntario, por lo que es a solicitud del productor. En este periodo el avance de implementación fue mayor al estimado. Efecto: Es positivo, ya que se tiene un mayor número de unidades de producción en el último rango de implementación de los Sistemas de Reducción de Riesgos de Contaminación, lo cual contribuye a producir alimentos inocuos. Otros Motivos:</t>
    </r>
  </si>
  <si>
    <r>
      <t xml:space="preserve">A3.1.1. Porcentaje de unidades de producción de cultivos prioritarios reconocidas por la implementación del Buen Uso y Manejo de Plaguicidas BUMP,  atendidas a través de los organismos auxiliares.
</t>
    </r>
    <r>
      <rPr>
        <sz val="10"/>
        <rFont val="Montserrat"/>
      </rPr>
      <t xml:space="preserve"> Causa : La meta no se cumple debido a que, en este periodo, se reconocieron 139 unidades, sin embargo, ninguna es de cultivos prioritarios. . Esto se debe a que el Programa es a petición de parte, sin embargo, aunque no se han reconocido unidades, el Programa continúa apoyando a pequeños y medianos productores de cultivos prioritarios para que lleven a cabo la implementación del Buen Uso y Manejo de Plaguicidas. Efecto: El efecto es negativo, toda vez que en el primer trimestre, no se han recibido solicitudes para reconocer la implementación del Buen Uso y Manejo de Plaguicidas en cultivos prioritarios, sin embargo, sí se emitieron reconocimientos de otros cultivos, lo cual contribuye  a  la prevención del riesgo de contaminación durante la producción primaria de vegetales.  Otros Motivos:</t>
    </r>
  </si>
  <si>
    <r>
      <t xml:space="preserve">A4.1.1 Porcentaje de revisión de trampas de mosca del Mediterráneo revisadas
</t>
    </r>
    <r>
      <rPr>
        <sz val="10"/>
        <rFont val="Montserrat"/>
      </rPr>
      <t xml:space="preserve"> Causa : La meta está por arriba de lo programado derivado de la revisión semanal de trampas de delimitación y en bloques de liberación, el cual es más corto, razón por la cual, el numerador es mayor al estimado en la programación. Efecto: El efecto es positivo, ya que el trampeo de delimitación y en bloques de liberación de moscas estériles el periodo de revisión es más corto, la detección de la plaga es oportuna y, en consecuencia, aplicar los planes de emergencia en tiempo y forma, para la erradicación de la plaga y mantener la condición fitosanitaria de área libre. Otros Motivos:</t>
    </r>
  </si>
  <si>
    <r>
      <t xml:space="preserve">A4.1.4 Porcentaje de cargamentos agrícolas y pecuarios de importación comercial, de alto riesgo sanitario detectados a los que se les aplican medidas cuarentenarias.
</t>
    </r>
    <r>
      <rPr>
        <sz val="10"/>
        <rFont val="Montserrat"/>
      </rPr>
      <t xml:space="preserve"> Causa : La meta está por debajo de lo programado debido a que, el número de cargamentos depende del flujo comercial por lo cual no es predecible, y este periodo fue menor al estimado en la programación, asimismo, existen 118 cargamentos que están en espera de la elección del importador sobre la medida cuarentenaria a aplicar (retorno, destrucción o acondicionamiento), toda vez que la ley les da está facultad. Efecto: Sin efectos cuantificables toda vez que, en tanto se concreta el procedimiento, los productos permanecen en las instalaciones de los puntos de inspección autorizados o en los almacenes fiscales, bajo resguardo de los puntos de inspección y bajo la supervisión del personal de la OISA correspondiente, evitando su ingreso al país y con ello el riesgo de diseminación de la plaga. Otros Motivos:</t>
    </r>
  </si>
  <si>
    <r>
      <t xml:space="preserve">A4.1.2 Porcentaje de actividades de prevención zoosanitaria aplicadas.
</t>
    </r>
    <r>
      <rPr>
        <sz val="10"/>
        <rFont val="Montserrat"/>
      </rPr>
      <t xml:space="preserve"> Causa : La meta está por arriba de lo programado debido a que, se está priorizando la promoción de la notificación, es decir que los productores y público en general reporten cualquier situación que pudiera representar un riesgo a la salud animal. Efecto: El efecto es positivo ya que se sigue fortaleciendo  la promoción de actividades de prevención zoosanitaria en el país. Otros Motivos:</t>
    </r>
  </si>
  <si>
    <r>
      <t xml:space="preserve">A4.1.3 Porcentaje de focos de plagas y enfermedades exóticas de los animales atendidos con medidas contra-epidémicas.
</t>
    </r>
    <r>
      <rPr>
        <sz val="10"/>
        <rFont val="Montserrat"/>
      </rPr>
      <t xml:space="preserve"> Causa : El comportamiento de la meta está de acuerdo a lo programado, sin embargo, el numerador y denominador están por arriba de lo estimado en la programación, debido a que se presentaron más eventos de los esperados, cumpliendo con el objetivo, de atender oportunamente la totalidad de los eventos detectados.  Efecto: El efecto es positivo ya que se atendieron en tiempo la totalidad de los eventos sanitarios y se  mantiene la condición zoosanitaria. Otros Motivos:</t>
    </r>
  </si>
  <si>
    <r>
      <t xml:space="preserve">A4.1.5 Porcentaje de cargamentos agrícolas y pecuarios de movilización nacional de alto riesgo sanitario detectados a los que se les aplican medidas cuarentenarias en Sitios de Inpección Federal.
</t>
    </r>
    <r>
      <rPr>
        <sz val="10"/>
        <rFont val="Montserrat"/>
      </rPr>
      <t xml:space="preserve"> Causa : El comportamiento de la meta está de acuerdo a lo programado, sin embargo los valores de numerador y denominador está por arriba de lo estimado en la programación, debido a que, el establecimiento del Dispositivo Nacional de Emergencia para controlar y erradicar el brote de Mosca del Mediterráneo Ceratitis capitata (Wiedemann), en algunos municipios del estado de Chiapas, donde se integran Sitios de Inspección Federal para reforzar las medidas de control y vigilancia fitosanitaria de productos hospedantes de la plaga, se realizaron acciones de retención y destrucción de mercancías que no estén amparados con un Certificado Fitosanitario de Movilización Nacional.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</si>
  <si>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A4.3 Porcentaje de cuotas pagadas a organismos internacionales o nacionales, para mecanismos de cooperación regional, nacional o internacional
</t>
    </r>
    <r>
      <rPr>
        <sz val="10"/>
        <rFont val="Montserrat"/>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</si>
  <si>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A4.2.3 Porcentaje de reportes de acciones de innovación tecnológica para el análisis de plaguicidas, detección de microorganismos patógenos, detección de organismos genéticamente modificados y para la secuenciación de ADN realizados
</t>
    </r>
    <r>
      <rPr>
        <sz val="10"/>
        <rFont val="Montserrat"/>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</si>
  <si>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A4.2.2 Porcentaje de procesos de desarrollo, estandarización o validación de métodos de diagnóstico fitosanitario realizados, y técnicas de laboratorio estandarizadas o implementadas realizadas en materia de salud animal
</t>
    </r>
    <r>
      <rPr>
        <sz val="10"/>
        <rFont val="Montserrat"/>
      </rPr>
      <t xml:space="preserve"> Causa : La meta se supera considerablemente, debido a que se realizaron cuatro técnicas de laboratorio estandarizadas o implementadas  en materia de salud animal para dar servicio a los productores o en apoyo a contingencias sanitarias, como la de Enfermedad Hemorrágica viral de los conejos. Efecto: El efecto es positivo, debido a que, se amplia el catálogo de servicios de diagnóstico ante emergencias sanitarias.  Otros Motivos:</t>
    </r>
  </si>
  <si>
    <r>
      <t xml:space="preserve">A4.2.1  Porcentaje de diagnósticos fitozoosanitarios y muestras para diagnósticos zoosanitarios realizados
</t>
    </r>
    <r>
      <rPr>
        <sz val="10"/>
        <rFont val="Montserrat"/>
      </rPr>
      <t xml:space="preserve"> Causa : La meta está ligeramente por debajo de lo programado debido a que, se realizó un número menor de diagnósticos fitosanitarios por la pandemia. Sin embargo, el número de muestras para diagnósticos zoosanitarios fue mayor debido a que, las notificaciones de casos sospechosos a la Enfermedad Hemorrágica viral de los conejos aumentaron en este trimestre, asimismo, se comenzó la vigilancia epidemiológica de aves y cerdos, incrementándose los valores de numerador y denominador. Efecto: El efecto es positivo porque se emiten resultados de forma oportuna.  Otros Motivos:</t>
    </r>
  </si>
  <si>
    <r>
      <t xml:space="preserve">A4.5 Porcentaje de apoyos entregados al aporte y mérito científico
</t>
    </r>
    <r>
      <rPr>
        <sz val="10"/>
        <rFont val="Montserrat"/>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</si>
  <si>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A4.4 Porcentaje de apoyos entregados a consejos consultivos en materia de sanidad vegetal y salud animal
</t>
    </r>
    <r>
      <rPr>
        <sz val="10"/>
        <rFont val="Montserrat"/>
      </rPr>
      <t xml:space="preserve"> Causa : No se alcanza la meta debido a que, por el momento no se cuenta con la suficiencia presupuestaria para otorgar el apoyo al Consejo Técnico Consultivo Nacional de Sanidad Animal. Se espera cumplir con la meta en los trimestres subsecuentes. Efecto: El efecto es el retraso en las actividades contempaldas en los proyectos a realizar con el Consejo Técnico Consultivo Nacional de Sanidad Animal. Otros Motivos:</t>
    </r>
  </si>
  <si>
    <r>
      <t xml:space="preserve">A1.1 Porcentaje de encuestas de campo aplicadas para la detección oportuna de plagas reglamentadas
</t>
    </r>
    <r>
      <rPr>
        <sz val="10"/>
        <rFont val="Montserrat"/>
      </rPr>
      <t xml:space="preserve"> Causa : La meta está por arriba de lo programado debido a que en el primer trimestre los Organismos Auxiliares de Sanidad Vegetal (OASV) contaron con combustible suficiente para dar continuidad a las actividades de detección. Efecto: El efecto es positivo debido a que se incrementó la frecuencia de revisión y cobertura de los sitios de riesgo fitosanitario. Otros Motivos:</t>
    </r>
  </si>
  <si>
    <r>
      <t xml:space="preserve">A1.2 Porcentaje de cobertura de sitios de riesgo con acciones de vigilancia epidemiológica zoosanitaria.
</t>
    </r>
    <r>
      <rPr>
        <sz val="10"/>
        <rFont val="Montserrat"/>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</si>
  <si>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A2.2  Porcentaje de superficie atendida de los cultivos básicos (maíz, frijol, trigo panificable y arroz) a través de acciones para el manejo fitosanitario de plagas de importancia económica 
</t>
    </r>
    <r>
      <rPr>
        <sz val="10"/>
        <rFont val="Montserrat"/>
      </rPr>
      <t xml:space="preserve"> Causa : En términos relativos la meta no fue alcanzada, no así en valores absolutos (numerador y denominador) ya que hubo un incremento de la superficie total de cultivos básicos programada a atender en este año, conforme al presupuesto otorgado y las estrategias operativas, por lo que se ajusta la meta de los trimestres subsecuentes.  Efecto: Sin efectos cuantificables, toda vez que se atienden los cuatro cultivos basicos: maíz, frijol, trigo y arroz,  contribuyendo a la producción para el bienestar con sanidad en las diferentes Entidades Federativas.  Otros Motivos:</t>
    </r>
  </si>
  <si>
    <r>
      <t xml:space="preserve">A2.4. Porcentaje de acciones aplicadas para el control y/o erradicación de plagas y enfermedades zoosanitarias reglamentadas.
</t>
    </r>
    <r>
      <rPr>
        <sz val="10"/>
        <rFont val="Montserrat"/>
      </rPr>
      <t xml:space="preserve"> Causa : La meta está por arriba de lo programado debido a la incorporación de los programas de inspección al subcomponente de control o erradicación de plagas y enfermedades zoosanitarias reglamentadas. Por lo anterior, se ajustan las metas para los periodos, subsecuentes, por el incremento de acciones. Efecto: Sin efectos cuantificables toda vez que las acciones de inspección fueron incorporadas a las acciones de campañas zoosanitarias para el control  o erradicación de plagas y enfermedades zoosanitarias reglamentadas. Otros Motivos:</t>
    </r>
  </si>
  <si>
    <r>
      <t xml:space="preserve">A2.3. Porcentaje de acciones implementadas para la prevención,  control o erradicación de plagas fitosanitarias reglamentadas
</t>
    </r>
    <r>
      <rPr>
        <sz val="10"/>
        <rFont val="Montserrat"/>
      </rPr>
      <t xml:space="preserve"> Causa : La meta está por arriba de lo programado debido a que, la mayoría de los Organismos Auxiliares de Sanidad Vegetal (OASV) realizaron acciones fitosanitarias en los meses de enero, febrero y marzo, de tal forma que se cubrieron estratégicamente los sitios de producción para la detección y control de plagas objetivo.  Efecto: El efecto es positivo debido a que se incrementó la cobertura de los cultivos a atender en el 2021. Otros Motivos:</t>
    </r>
  </si>
  <si>
    <r>
      <t xml:space="preserve">A2.1. Porcentaje de Unidades de Producción Acuícola con acciones para la prevención o control de enfermedades acuícolas
</t>
    </r>
    <r>
      <rPr>
        <sz val="10"/>
        <rFont val="Montserrat"/>
      </rPr>
      <t xml:space="preserve"> Causa : La meta se encuentra por arriba de lo programado debido a la dinámica de los ciclos de cultivo, así como la disponibilidad del insumo biológico. Se ajusta la meta para los trimestres subsecuentes, de acuerdo a las unidades de producción activas, (denominador). Efecto: El efecto es positivo al haber una mejoría en los cultivos acuáticos, que permite la prevención de enfermedades. Otros Motivos:</t>
    </r>
  </si>
  <si>
    <r>
      <t xml:space="preserve">A2.5 Porcentaje de sitios de inspección fitosanitarios y zoosanitarios con evidencia de operación
</t>
    </r>
    <r>
      <rPr>
        <sz val="10"/>
        <rFont val="Montserrat"/>
      </rPr>
      <t xml:space="preserve"> Causa : El comportamiento de la meta está de acuerdo a lo programado (19.44=35/180). Este indicador fue incorporado a la MIR del Programa S263, en el mes de marzo de acuerdo a la autorización de la SHCP y el CONEVAL, por lo que, en el Sistema, no se reflejan las metas del ciclo presupuestal en curso. Efecto: El comportamiento de la meta está de acuerdo a lo programado. Otros Motivos:</t>
    </r>
  </si>
  <si>
    <r>
      <t>F1. Participación porcentual de la producción de los pequeños productores de maíz que reciben precio de garantía por su cosecha de maíz en el consumo nacional de  maíz.</t>
    </r>
    <r>
      <rPr>
        <i/>
        <sz val="10"/>
        <color indexed="30"/>
        <rFont val="Montserrat"/>
      </rPr>
      <t xml:space="preserve">
</t>
    </r>
  </si>
  <si>
    <r>
      <t>F2. Participación porcentual de la producción de los pequeños y medianos productores de frijol que reciben precio de garantía por su cosecha de frijol en el consumo nacional de  frijol.</t>
    </r>
    <r>
      <rPr>
        <i/>
        <sz val="10"/>
        <color indexed="30"/>
        <rFont val="Montserrat"/>
      </rPr>
      <t xml:space="preserve">
</t>
    </r>
  </si>
  <si>
    <r>
      <t>F3. Participación porcentual de la producción de los pequeños y medianos productores de arroz que reciben estímulos por su cosecha de arroz en el consumo nacional de arroz.</t>
    </r>
    <r>
      <rPr>
        <i/>
        <sz val="10"/>
        <color indexed="30"/>
        <rFont val="Montserrat"/>
      </rPr>
      <t xml:space="preserve">
</t>
    </r>
  </si>
  <si>
    <r>
      <t>F4. Participación porcentual de la producción de los pequeños y medianos productores de trigo panificable y cristalino que reciben estímulos por su cosecha de trigo panificable y cristalino en el consumo nacional de trigo panificable y cristalino</t>
    </r>
    <r>
      <rPr>
        <i/>
        <sz val="10"/>
        <color indexed="30"/>
        <rFont val="Montserrat"/>
      </rPr>
      <t xml:space="preserve">
</t>
    </r>
  </si>
  <si>
    <r>
      <t>F5. Participación porcentual de la producción de los  medianos productores de leche que reciben estímulos por su producción de leche en el consumo nacional de leche</t>
    </r>
    <r>
      <rPr>
        <i/>
        <sz val="10"/>
        <color indexed="30"/>
        <rFont val="Montserrat"/>
      </rPr>
      <t xml:space="preserve">
</t>
    </r>
  </si>
  <si>
    <r>
      <t>F6. Participación porcentual de la producción de los  medianos productores de maíz que reciben estímulos por su cosecha de maíz en el consumo nacional de maíz</t>
    </r>
    <r>
      <rPr>
        <i/>
        <sz val="10"/>
        <color indexed="30"/>
        <rFont val="Montserrat"/>
      </rPr>
      <t xml:space="preserve">
</t>
    </r>
  </si>
  <si>
    <r>
      <t>P2. Porcentaje de variación entre el ingreso de pequeños y medianos productores de frijol por la venta de su producción de frijol  a precios de garantía y el ingreso que recibirían por la venta de producción de frijol  a precios de mercado.</t>
    </r>
    <r>
      <rPr>
        <i/>
        <sz val="10"/>
        <color indexed="30"/>
        <rFont val="Montserrat"/>
      </rPr>
      <t xml:space="preserve">
</t>
    </r>
  </si>
  <si>
    <r>
      <t>P5. Porcentaje de variación entre el ingreso de pequeños y medianos productores de arroz por la venta de  su producción de arroz a precios de garantía y el ingreso que recibirían por la venta de  su producción de arroz a precios de mercado.</t>
    </r>
    <r>
      <rPr>
        <i/>
        <sz val="10"/>
        <color indexed="30"/>
        <rFont val="Montserrat"/>
      </rPr>
      <t xml:space="preserve">
</t>
    </r>
  </si>
  <si>
    <r>
      <t>P4. Porcentaje de variación entre el ingreso de pequeños y medianos productores de trigo panificable por la venta de  su producción de trigo panificable a precios de garantía y el ingreso que recibirían por la venta de su producción de trigo panificable a precios de mercado.</t>
    </r>
    <r>
      <rPr>
        <i/>
        <sz val="10"/>
        <color indexed="30"/>
        <rFont val="Montserrat"/>
      </rPr>
      <t xml:space="preserve">
</t>
    </r>
  </si>
  <si>
    <r>
      <t>P3. Porcentaje de variación entre el ingreso de pequeños y medianos productores de leche por la venta de su producción de leche a precios de garantía y el ingreso que recibirían por la venta de su producción de leche precios de mercado.</t>
    </r>
    <r>
      <rPr>
        <i/>
        <sz val="10"/>
        <color indexed="30"/>
        <rFont val="Montserrat"/>
      </rPr>
      <t xml:space="preserve">
</t>
    </r>
  </si>
  <si>
    <r>
      <t>P1. Porcentaje de variación entre el ingreso de pequeños  productores de maíz por la venta de producción de maíz a precios de garantía y el ingreso que recibirían por la venta de su producción de maíz  a precios de mercado.</t>
    </r>
    <r>
      <rPr>
        <i/>
        <sz val="10"/>
        <color indexed="30"/>
        <rFont val="Montserrat"/>
      </rPr>
      <t xml:space="preserve">
</t>
    </r>
  </si>
  <si>
    <r>
      <t xml:space="preserve">P7. Porcentaje de variación entre el ingreso de medianos productores de maíz comercial por la venta de  su cosecha de maíz comercial a  precios de garantía y el ingreso que recibirían por la venta de su producción de maíz comercial a precios de mercado </t>
    </r>
    <r>
      <rPr>
        <i/>
        <sz val="10"/>
        <color indexed="30"/>
        <rFont val="Montserrat"/>
      </rPr>
      <t xml:space="preserve">
</t>
    </r>
  </si>
  <si>
    <r>
      <t>P6. Porcentaje de variación entre el ingreso de pequeños y medianos productores de trigo panificable por la venta de sus productos su producción de trigo cristalino a precios de garantía y el ingreso que recibirían por la venta de sus productos su producción de trigo cristalino a precios de mercado.</t>
    </r>
    <r>
      <rPr>
        <i/>
        <sz val="10"/>
        <color indexed="30"/>
        <rFont val="Montserrat"/>
      </rPr>
      <t xml:space="preserve">
</t>
    </r>
  </si>
  <si>
    <r>
      <t>P8. Porcentaje de cobertura de la población objetivo del programa</t>
    </r>
    <r>
      <rPr>
        <i/>
        <sz val="10"/>
        <color indexed="30"/>
        <rFont val="Montserrat"/>
      </rPr>
      <t xml:space="preserve">
</t>
    </r>
  </si>
  <si>
    <r>
      <t>C1.1 Porcentaje de pequeños y medianos productores de maíz que reciben precios de garantía por la venta de sus productos a SEGALMEX.</t>
    </r>
    <r>
      <rPr>
        <i/>
        <sz val="10"/>
        <color indexed="30"/>
        <rFont val="Montserrat"/>
      </rPr>
      <t xml:space="preserve">
</t>
    </r>
  </si>
  <si>
    <r>
      <t>C1.3 Porcentaje de pequeños y medianos productores de leche que reciben precios de garantía por la venta de sus productos a SEGALMEX.</t>
    </r>
    <r>
      <rPr>
        <i/>
        <sz val="10"/>
        <color indexed="30"/>
        <rFont val="Montserrat"/>
      </rPr>
      <t xml:space="preserve">
</t>
    </r>
  </si>
  <si>
    <r>
      <t>C1.2 Porcentaje de pequeños y medianos productores de frijol que reciben precios de garantía por la venta de sus productos a SEGALMEX.</t>
    </r>
    <r>
      <rPr>
        <i/>
        <sz val="10"/>
        <color indexed="30"/>
        <rFont val="Montserrat"/>
      </rPr>
      <t xml:space="preserve">
</t>
    </r>
  </si>
  <si>
    <r>
      <t>C2.1 Porcentaje de pequeños y medianos productores de trigo panificable y cristalino que reciben precios de garantía por la venta de sus productos en el canal de comercialización productor-industrial.</t>
    </r>
    <r>
      <rPr>
        <i/>
        <sz val="10"/>
        <color indexed="30"/>
        <rFont val="Montserrat"/>
      </rPr>
      <t xml:space="preserve">
</t>
    </r>
  </si>
  <si>
    <r>
      <t>C2.2 Porcentaje de pequeños y medianos productores de arroz que reciben precios de garantía por la venta de sus productos en el canal de comercialización productor-industrial.</t>
    </r>
    <r>
      <rPr>
        <i/>
        <sz val="10"/>
        <color indexed="30"/>
        <rFont val="Montserrat"/>
      </rPr>
      <t xml:space="preserve">
</t>
    </r>
  </si>
  <si>
    <r>
      <t xml:space="preserve">C2.3 Porcentaje de medianos productores de maíz comercial que reciben precios de garantía por la venta de sus productos en el canal de comercialización productor-industrial.    </t>
    </r>
    <r>
      <rPr>
        <i/>
        <sz val="10"/>
        <color indexed="30"/>
        <rFont val="Montserrat"/>
      </rPr>
      <t xml:space="preserve">
</t>
    </r>
  </si>
  <si>
    <r>
      <t>A2.C1 Porcentaje de pequeños y medianos productores de maíz, frijol y leche registrados en el padrón de beneficiarios del programa</t>
    </r>
    <r>
      <rPr>
        <i/>
        <sz val="10"/>
        <color indexed="30"/>
        <rFont val="Montserrat"/>
      </rPr>
      <t xml:space="preserve">
</t>
    </r>
  </si>
  <si>
    <r>
      <t>A3.C1.2 Porcentaje de producción pagada oportunamente a precios de garantía a pequeños y medianos productores de leche.</t>
    </r>
    <r>
      <rPr>
        <i/>
        <sz val="10"/>
        <color indexed="30"/>
        <rFont val="Montserrat"/>
      </rPr>
      <t xml:space="preserve">
</t>
    </r>
  </si>
  <si>
    <r>
      <t>A3.C1.1 Porcentaje de producción pagada oportunamente a precios de garantía a pequeños y medianos productores de granos básicos.</t>
    </r>
    <r>
      <rPr>
        <i/>
        <sz val="10"/>
        <color indexed="30"/>
        <rFont val="Montserrat"/>
      </rPr>
      <t xml:space="preserve">
</t>
    </r>
  </si>
  <si>
    <r>
      <t>A4.C1.3 Promedio de la producción de litros de leche por año comprada a precios de garantía a pequeños y medianos productores.</t>
    </r>
    <r>
      <rPr>
        <i/>
        <sz val="10"/>
        <color indexed="30"/>
        <rFont val="Montserrat"/>
      </rPr>
      <t xml:space="preserve">
</t>
    </r>
  </si>
  <si>
    <r>
      <t>A4.C1.2 Promedio de la producción de frijol comprada a precios de garantía pequeños y medianos productores.</t>
    </r>
    <r>
      <rPr>
        <i/>
        <sz val="10"/>
        <color indexed="30"/>
        <rFont val="Montserrat"/>
      </rPr>
      <t xml:space="preserve">
</t>
    </r>
  </si>
  <si>
    <r>
      <t>A4.C1.1 Promedio de la producción de maíz comprada a precios de garantía a pequeños y medianos productores.</t>
    </r>
    <r>
      <rPr>
        <i/>
        <sz val="10"/>
        <color indexed="30"/>
        <rFont val="Montserrat"/>
      </rPr>
      <t xml:space="preserve">
</t>
    </r>
  </si>
  <si>
    <r>
      <t>A1.C1.3 Porcentaje de atención de pequeños y medianos productores de leche por un centro de acopio a no más de 50 km de distancia</t>
    </r>
    <r>
      <rPr>
        <i/>
        <sz val="10"/>
        <color indexed="30"/>
        <rFont val="Montserrat"/>
      </rPr>
      <t xml:space="preserve">
</t>
    </r>
  </si>
  <si>
    <r>
      <t>A1.C1.1 Porcentaje de atención de pequeños y medianos productores de maíz por un centro de acopio a no más de 50 km de distancia</t>
    </r>
    <r>
      <rPr>
        <i/>
        <sz val="10"/>
        <color indexed="30"/>
        <rFont val="Montserrat"/>
      </rPr>
      <t xml:space="preserve">
</t>
    </r>
  </si>
  <si>
    <r>
      <t>A1.C1.2 Porcentaje de atención de pequeños y medianos productores de frijol por un centro de acopio a no más de 50 km de distancia.</t>
    </r>
    <r>
      <rPr>
        <i/>
        <sz val="10"/>
        <color indexed="30"/>
        <rFont val="Montserrat"/>
      </rPr>
      <t xml:space="preserve">
</t>
    </r>
  </si>
  <si>
    <r>
      <t>A1.C2 Porcentaje de productores de arroz y trigo panificable y cristalino con información y documentación completa en el Sistema de Registro de SEGALMEX.</t>
    </r>
    <r>
      <rPr>
        <i/>
        <sz val="10"/>
        <color indexed="30"/>
        <rFont val="Montserrat"/>
      </rPr>
      <t xml:space="preserve">
</t>
    </r>
  </si>
  <si>
    <r>
      <t>A2.C2 Variación en la eficiencia de los nuevos mecanismos de pago a pequeños y medianos productores de arroz y trigo panificable y cristalino.</t>
    </r>
    <r>
      <rPr>
        <i/>
        <sz val="10"/>
        <color indexed="30"/>
        <rFont val="Montserrat"/>
      </rPr>
      <t xml:space="preserve">
</t>
    </r>
  </si>
  <si>
    <r>
      <t xml:space="preserve">F1. Participación porcentual de la producción de los pequeños productores de maíz que reciben precio de garantía por su cosecha de maíz en el consumo nacional de  maíz.
</t>
    </r>
    <r>
      <rPr>
        <sz val="10"/>
        <rFont val="Montserrat"/>
      </rPr>
      <t>Sin Información,Sin Justificación</t>
    </r>
  </si>
  <si>
    <r>
      <t xml:space="preserve">F2. Participación porcentual de la producción de los pequeños y medianos productores de frijol que reciben precio de garantía por su cosecha de frijol en el consumo nacional de  frijol.
</t>
    </r>
    <r>
      <rPr>
        <sz val="10"/>
        <rFont val="Montserrat"/>
      </rPr>
      <t>Sin Información,Sin Justificación</t>
    </r>
  </si>
  <si>
    <r>
      <t xml:space="preserve">F3. Participación porcentual de la producción de los pequeños y medianos productores de arroz que reciben estímulos por su cosecha de arroz en el consumo nacional de arroz.
</t>
    </r>
    <r>
      <rPr>
        <sz val="10"/>
        <rFont val="Montserrat"/>
      </rPr>
      <t>Sin Información,Sin Justificación</t>
    </r>
  </si>
  <si>
    <r>
      <t xml:space="preserve">F4. Participación porcentual de la producción de los pequeños y medianos productores de trigo panificable y cristalino que reciben estímulos por su cosecha de trigo panificable y cristalino en el consumo nacional de trigo panificable y cristalino
</t>
    </r>
    <r>
      <rPr>
        <sz val="10"/>
        <rFont val="Montserrat"/>
      </rPr>
      <t>Sin Información,Sin Justificación</t>
    </r>
  </si>
  <si>
    <r>
      <t xml:space="preserve">F5. Participación porcentual de la producción de los  medianos productores de leche que reciben estímulos por su producción de leche en el consumo nacional de leche
</t>
    </r>
    <r>
      <rPr>
        <sz val="10"/>
        <rFont val="Montserrat"/>
      </rPr>
      <t>Sin Información,Sin Justificación</t>
    </r>
  </si>
  <si>
    <r>
      <t xml:space="preserve">F6. Participación porcentual de la producción de los  medianos productores de maíz que reciben estímulos por su cosecha de maíz en el consumo nacional de maíz
</t>
    </r>
    <r>
      <rPr>
        <sz val="10"/>
        <rFont val="Montserrat"/>
      </rPr>
      <t>Sin Información,Sin Justificación</t>
    </r>
  </si>
  <si>
    <r>
      <t xml:space="preserve">P2. Porcentaje de variación entre el ingreso de pequeños y medianos productores de frijol por la venta de su producción de frijol  a precios de garantía y el ingreso que recibirían por la venta de producción de frijol  a precios de mercado.
</t>
    </r>
    <r>
      <rPr>
        <sz val="10"/>
        <rFont val="Montserrat"/>
      </rPr>
      <t>Sin Información,Sin Justificación</t>
    </r>
  </si>
  <si>
    <r>
      <t xml:space="preserve">P5. Porcentaje de variación entre el ingreso de pequeños y medianos productores de arroz por la venta de  su producción de arroz a precios de garantía y el ingreso que recibirían por la venta de  su producción de arroz a precios de mercado.
</t>
    </r>
    <r>
      <rPr>
        <sz val="10"/>
        <rFont val="Montserrat"/>
      </rPr>
      <t>Sin Información,Sin Justificación</t>
    </r>
  </si>
  <si>
    <r>
      <t xml:space="preserve">P4. Porcentaje de variación entre el ingreso de pequeños y medianos productores de trigo panificable por la venta de  su producción de trigo panificable a precios de garantía y el ingreso que recibirían por la venta de su producción de trigo panificable a precios de mercado.
</t>
    </r>
    <r>
      <rPr>
        <sz val="10"/>
        <rFont val="Montserrat"/>
      </rPr>
      <t>Sin Información,Sin Justificación</t>
    </r>
  </si>
  <si>
    <r>
      <t xml:space="preserve">P3. Porcentaje de variación entre el ingreso de pequeños y medianos productores de leche por la venta de su producción de leche a precios de garantía y el ingreso que recibirían por la venta de su producción de leche precios de mercado.
</t>
    </r>
    <r>
      <rPr>
        <sz val="10"/>
        <rFont val="Montserrat"/>
      </rPr>
      <t>Sin Información,Sin Justificación</t>
    </r>
  </si>
  <si>
    <r>
      <t xml:space="preserve">P1. Porcentaje de variación entre el ingreso de pequeños  productores de maíz por la venta de producción de maíz a precios de garantía y el ingreso que recibirían por la venta de su producción de maíz  a precios de mercado.
</t>
    </r>
    <r>
      <rPr>
        <sz val="10"/>
        <rFont val="Montserrat"/>
      </rPr>
      <t>Sin Información,Sin Justificación</t>
    </r>
  </si>
  <si>
    <r>
      <t xml:space="preserve">P7. Porcentaje de variación entre el ingreso de medianos productores de maíz comercial por la venta de  su cosecha de maíz comercial a  precios de garantía y el ingreso que recibirían por la venta de su producción de maíz comercial a precios de mercado 
</t>
    </r>
    <r>
      <rPr>
        <sz val="10"/>
        <rFont val="Montserrat"/>
      </rPr>
      <t>Sin Información,Sin Justificación</t>
    </r>
  </si>
  <si>
    <r>
      <t xml:space="preserve">P6. Porcentaje de variación entre el ingreso de pequeños y medianos productores de trigo panificable por la venta de sus productos su producción de trigo cristalino a precios de garantía y el ingreso que recibirían por la venta de sus productos su producción de trigo cristalino a precios de mercado.
</t>
    </r>
    <r>
      <rPr>
        <sz val="10"/>
        <rFont val="Montserrat"/>
      </rPr>
      <t>Sin Información,Sin Justificación</t>
    </r>
  </si>
  <si>
    <r>
      <t xml:space="preserve">P8. Porcentaje de cobertura de la población objetivo del programa
</t>
    </r>
    <r>
      <rPr>
        <sz val="10"/>
        <rFont val="Montserrat"/>
      </rPr>
      <t>Sin Información,Sin Justificación</t>
    </r>
  </si>
  <si>
    <r>
      <t xml:space="preserve">C1.1 Porcentaje de pequeños y medianos productores de maíz que reciben precios de garantía por la venta de sus productos a SEGALMEX.
</t>
    </r>
    <r>
      <rPr>
        <sz val="10"/>
        <rFont val="Montserrat"/>
      </rPr>
      <t>Sin Información,Sin Justificación</t>
    </r>
  </si>
  <si>
    <r>
      <t xml:space="preserve">C1.3 Porcentaje de pequeños y medianos productores de leche que reciben precios de garantía por la venta de sus productos a SEGALMEX.
</t>
    </r>
    <r>
      <rPr>
        <sz val="10"/>
        <rFont val="Montserrat"/>
      </rPr>
      <t>Sin Información,Sin Justificación</t>
    </r>
  </si>
  <si>
    <r>
      <t xml:space="preserve">C1.2 Porcentaje de pequeños y medianos productores de frijol que reciben precios de garantía por la venta de sus productos a SEGALMEX.
</t>
    </r>
    <r>
      <rPr>
        <sz val="10"/>
        <rFont val="Montserrat"/>
      </rPr>
      <t>Sin Información,Sin Justificación</t>
    </r>
  </si>
  <si>
    <r>
      <t xml:space="preserve">C2.1 Porcentaje de pequeños y medianos productores de trigo panificable y cristalino que reciben precios de garantía por la venta de sus productos en el canal de comercialización productor-industrial.
</t>
    </r>
    <r>
      <rPr>
        <sz val="10"/>
        <rFont val="Montserrat"/>
      </rPr>
      <t>Sin Información,Sin Justificación</t>
    </r>
  </si>
  <si>
    <r>
      <t xml:space="preserve">C2.2 Porcentaje de pequeños y medianos productores de arroz que reciben precios de garantía por la venta de sus productos en el canal de comercialización productor-industrial.
</t>
    </r>
    <r>
      <rPr>
        <sz val="10"/>
        <rFont val="Montserrat"/>
      </rPr>
      <t>Sin Información,Sin Justificación</t>
    </r>
  </si>
  <si>
    <r>
      <t xml:space="preserve">C2.3 Porcentaje de medianos productores de maíz comercial que reciben precios de garantía por la venta de sus productos en el canal de comercialización productor-industrial.    
</t>
    </r>
    <r>
      <rPr>
        <sz val="10"/>
        <rFont val="Montserrat"/>
      </rPr>
      <t>Sin Información,Sin Justificación</t>
    </r>
  </si>
  <si>
    <r>
      <t xml:space="preserve">A2.C1 Porcentaje de pequeños y medianos productores de maíz, frijol y leche registrados en el padrón de beneficiarios del programa
</t>
    </r>
    <r>
      <rPr>
        <sz val="10"/>
        <rFont val="Montserrat"/>
      </rPr>
      <t>Sin Información,Sin Justificación</t>
    </r>
  </si>
  <si>
    <r>
      <t xml:space="preserve">A3.C1.2 Porcentaje de producción pagada oportunamente a precios de garantía a pequeños y medianos productores de leche.
</t>
    </r>
    <r>
      <rPr>
        <sz val="10"/>
        <rFont val="Montserrat"/>
      </rPr>
      <t xml:space="preserve"> Causa : Durante el Primer trimestre no se realizaron solicitudes de pago de Precio de Garantía por parte de LICONSA para atender a los pequeños y medianos productores de Leche, derivado a una baja en la demanda por parte de los productores. Efecto: Sin efectos cuantificables toda vez que al periodo que se reporta no se han recibido solicitudes de pago de precios de garantía. Otros Motivos:</t>
    </r>
  </si>
  <si>
    <r>
      <t xml:space="preserve">A3.C1.1 Porcentaje de producción pagada oportunamente a precios de garantía a pequeños y medianos productores de granos básicos.
</t>
    </r>
    <r>
      <rPr>
        <sz val="10"/>
        <rFont val="Montserrat"/>
      </rPr>
      <t>Sin Información,Sin Justificación</t>
    </r>
  </si>
  <si>
    <r>
      <t xml:space="preserve">A4.C1.3 Promedio de la producción de litros de leche por año comprada a precios de garantía a pequeños y medianos productores.
</t>
    </r>
    <r>
      <rPr>
        <sz val="10"/>
        <rFont val="Montserrat"/>
      </rPr>
      <t>Sin Información,Sin Justificación</t>
    </r>
  </si>
  <si>
    <r>
      <t xml:space="preserve">A4.C1.2 Promedio de la producción de frijol comprada a precios de garantía pequeños y medianos productores.
</t>
    </r>
    <r>
      <rPr>
        <sz val="10"/>
        <rFont val="Montserrat"/>
      </rPr>
      <t>Sin Información,Sin Justificación</t>
    </r>
  </si>
  <si>
    <r>
      <t xml:space="preserve">A4.C1.1 Promedio de la producción de maíz comprada a precios de garantía a pequeños y medianos productores.
</t>
    </r>
    <r>
      <rPr>
        <sz val="10"/>
        <rFont val="Montserrat"/>
      </rPr>
      <t>Sin Información,Sin Justificación</t>
    </r>
  </si>
  <si>
    <r>
      <t xml:space="preserve">A1.C1.3 Porcentaje de atención de pequeños y medianos productores de leche por un centro de acopio a no más de 50 km de distancia
</t>
    </r>
    <r>
      <rPr>
        <sz val="10"/>
        <rFont val="Montserrat"/>
      </rPr>
      <t>Sin Información,Sin Justificación</t>
    </r>
  </si>
  <si>
    <r>
      <t xml:space="preserve">A1.C1.1 Porcentaje de atención de pequeños y medianos productores de maíz por un centro de acopio a no más de 50 km de distancia
</t>
    </r>
    <r>
      <rPr>
        <sz val="10"/>
        <rFont val="Montserrat"/>
      </rPr>
      <t>Sin Información,Sin Justificación</t>
    </r>
  </si>
  <si>
    <r>
      <t xml:space="preserve">A1.C1.2 Porcentaje de atención de pequeños y medianos productores de frijol por un centro de acopio a no más de 50 km de distancia.
</t>
    </r>
    <r>
      <rPr>
        <sz val="10"/>
        <rFont val="Montserrat"/>
      </rPr>
      <t>Sin Información,Sin Justificación</t>
    </r>
  </si>
  <si>
    <r>
      <t xml:space="preserve">A1.C2 Porcentaje de productores de arroz y trigo panificable y cristalino con información y documentación completa en el Sistema de Registro de SEGALMEX.
</t>
    </r>
    <r>
      <rPr>
        <sz val="10"/>
        <rFont val="Montserrat"/>
      </rPr>
      <t>Sin Información,Sin Justificación</t>
    </r>
  </si>
  <si>
    <r>
      <t xml:space="preserve">A2.C2 Variación en la eficiencia de los nuevos mecanismos de pago a pequeños y medianos productores de arroz y trigo panificable y cristalino.
</t>
    </r>
    <r>
      <rPr>
        <sz val="10"/>
        <rFont val="Montserrat"/>
      </rPr>
      <t>Sin Información,Sin Justificación</t>
    </r>
  </si>
  <si>
    <r>
      <t>F. Tasa de variación del rendimiento de cultivos prioritarios en el estado de Guerrero y zonas de atención estratégica de los estados de Morelos, Puebla y Tlaxcala.</t>
    </r>
    <r>
      <rPr>
        <i/>
        <sz val="10"/>
        <color indexed="30"/>
        <rFont val="Montserrat"/>
      </rPr>
      <t xml:space="preserve">
</t>
    </r>
  </si>
  <si>
    <r>
      <t>P1. Tasa de variación de la producción de cultivos prioritarios de los productores de pequeña escala en el estado de Guerrero y zonas de atención estratégica de los estados de Morelos, Puebla y Tlaxcala.</t>
    </r>
    <r>
      <rPr>
        <i/>
        <sz val="10"/>
        <color indexed="30"/>
        <rFont val="Montserrat"/>
      </rPr>
      <t xml:space="preserve">
</t>
    </r>
  </si>
  <si>
    <r>
      <t>P2. Porcentaje de Productores de pequeña escala de cultivos prioritarios en el estado de Guerrero y zonas de atención estratégica de los estados de Morelos, Puebla y Tlaxcala apoyados con fertilizantes.</t>
    </r>
    <r>
      <rPr>
        <i/>
        <sz val="10"/>
        <color indexed="30"/>
        <rFont val="Montserrat"/>
      </rPr>
      <t xml:space="preserve">
</t>
    </r>
  </si>
  <si>
    <r>
      <t>C1. Porcentaje de hectáreas de cultivos prioritarios apoyadas con fertilizante, en el estado de Guerrero y Zonas de atención estratégica de Morelos, Puebla y Tlaxcala.</t>
    </r>
    <r>
      <rPr>
        <i/>
        <sz val="10"/>
        <color indexed="30"/>
        <rFont val="Montserrat"/>
      </rPr>
      <t xml:space="preserve">
</t>
    </r>
  </si>
  <si>
    <r>
      <t>A1.C1. Porcentaje de Convocatorias publicadas en el estado de Guerrero y entidades de las zonas de atención estratégica de Morelos, Puebla y Tlaxcala.</t>
    </r>
    <r>
      <rPr>
        <i/>
        <sz val="10"/>
        <color indexed="30"/>
        <rFont val="Montserrat"/>
      </rPr>
      <t xml:space="preserve">
</t>
    </r>
  </si>
  <si>
    <r>
      <t>A2.C1. Porcentaje de solicitudes de fertilizantes dictaminadas.</t>
    </r>
    <r>
      <rPr>
        <i/>
        <sz val="10"/>
        <color indexed="30"/>
        <rFont val="Montserrat"/>
      </rPr>
      <t xml:space="preserve">
</t>
    </r>
  </si>
  <si>
    <r>
      <t xml:space="preserve">F. Tasa de variación del rendimiento de cultivos prioritarios en el estado de Guerrero y zonas de atención estratégica de los estados de Morelos, Puebla y Tlaxcala.
</t>
    </r>
    <r>
      <rPr>
        <sz val="10"/>
        <rFont val="Montserrat"/>
      </rPr>
      <t>Sin Información,Sin Justificación</t>
    </r>
  </si>
  <si>
    <r>
      <t xml:space="preserve">P1. Tasa de variación de la producción de cultivos prioritarios de los productores de pequeña escala en el estado de Guerrero y zonas de atención estratégica de los estados de Morelos, Puebla y Tlaxcala.
</t>
    </r>
    <r>
      <rPr>
        <sz val="10"/>
        <rFont val="Montserrat"/>
      </rPr>
      <t>Sin Información,Sin Justificación</t>
    </r>
  </si>
  <si>
    <r>
      <t xml:space="preserve">P2. Porcentaje de Productores de pequeña escala de cultivos prioritarios en el estado de Guerrero y zonas de atención estratégica de los estados de Morelos, Puebla y Tlaxcala apoyados con fertilizantes.
</t>
    </r>
    <r>
      <rPr>
        <sz val="10"/>
        <rFont val="Montserrat"/>
      </rPr>
      <t>Sin Información,Sin Justificación</t>
    </r>
  </si>
  <si>
    <r>
      <t xml:space="preserve">C1. Porcentaje de hectáreas de cultivos prioritarios apoyadas con fertilizante, en el estado de Guerrero y Zonas de atención estratégica de Morelos, Puebla y Tlaxcala.
</t>
    </r>
    <r>
      <rPr>
        <sz val="10"/>
        <rFont val="Montserrat"/>
      </rPr>
      <t>Sin Información,Sin Justificación</t>
    </r>
  </si>
  <si>
    <r>
      <t xml:space="preserve">A1.C1. Porcentaje de Convocatorias publicadas en el estado de Guerrero y entidades de las zonas de atención estratégica de Morelos, Puebla y Tlaxcala.
</t>
    </r>
    <r>
      <rPr>
        <sz val="10"/>
        <rFont val="Montserrat"/>
      </rPr>
      <t>Sin Información,Sin Justificación</t>
    </r>
  </si>
  <si>
    <r>
      <t xml:space="preserve">A2.C1. Porcentaje de solicitudes de fertilizantes dictaminadas.
</t>
    </r>
    <r>
      <rPr>
        <sz val="10"/>
        <rFont val="Montserrat"/>
      </rPr>
      <t>Sin Información,Sin Justificación</t>
    </r>
  </si>
  <si>
    <r>
      <t>Tasa de variación del grado de autosuficiencia alimentaria</t>
    </r>
    <r>
      <rPr>
        <i/>
        <sz val="10"/>
        <color indexed="30"/>
        <rFont val="Montserrat"/>
      </rPr>
      <t xml:space="preserve">
</t>
    </r>
  </si>
  <si>
    <r>
      <t>P1.3 Tasa de variación del rendimiento de caña de azúcar en predios de productores de pequeña y mediana escala.</t>
    </r>
    <r>
      <rPr>
        <i/>
        <sz val="10"/>
        <color indexed="30"/>
        <rFont val="Montserrat"/>
      </rPr>
      <t xml:space="preserve">
</t>
    </r>
  </si>
  <si>
    <r>
      <t>P1.2 Tasa de variación del rendimiento de café en predios de productores de pequeña y mediana escala.</t>
    </r>
    <r>
      <rPr>
        <i/>
        <sz val="10"/>
        <color indexed="30"/>
        <rFont val="Montserrat"/>
      </rPr>
      <t xml:space="preserve">
</t>
    </r>
  </si>
  <si>
    <r>
      <t>P1.1 Tasa de variación del rendimiento de granos (maíz, frijol, trigo, panificable y arroz) en predios de productores de pequeña y mediana escala</t>
    </r>
    <r>
      <rPr>
        <i/>
        <sz val="10"/>
        <color indexed="30"/>
        <rFont val="Montserrat"/>
      </rPr>
      <t xml:space="preserve">
</t>
    </r>
  </si>
  <si>
    <r>
      <t>C1 Porcentaje de productores beneficiados con el Programa</t>
    </r>
    <r>
      <rPr>
        <i/>
        <sz val="10"/>
        <color indexed="30"/>
        <rFont val="Montserrat"/>
      </rPr>
      <t xml:space="preserve">
</t>
    </r>
  </si>
  <si>
    <r>
      <t>A3. Porcentaje de mujeres beneficiadas por el Programa.</t>
    </r>
    <r>
      <rPr>
        <i/>
        <sz val="10"/>
        <color indexed="30"/>
        <rFont val="Montserrat"/>
      </rPr>
      <t xml:space="preserve">
</t>
    </r>
  </si>
  <si>
    <r>
      <t>A1. Porcentaje de presupuesto dispersado a productores durante el año</t>
    </r>
    <r>
      <rPr>
        <i/>
        <sz val="10"/>
        <color indexed="30"/>
        <rFont val="Montserrat"/>
      </rPr>
      <t xml:space="preserve">
</t>
    </r>
  </si>
  <si>
    <r>
      <t>A2. Porcentaje de productores satisfechos con el apoyo recibido.</t>
    </r>
    <r>
      <rPr>
        <i/>
        <sz val="10"/>
        <color indexed="30"/>
        <rFont val="Montserrat"/>
      </rPr>
      <t xml:space="preserve">
</t>
    </r>
  </si>
  <si>
    <r>
      <t xml:space="preserve">Tasa de variación del grado de autosuficiencia alimentaria
</t>
    </r>
    <r>
      <rPr>
        <sz val="10"/>
        <rFont val="Montserrat"/>
      </rPr>
      <t>Sin Información,Sin Justificación</t>
    </r>
  </si>
  <si>
    <r>
      <t xml:space="preserve">P1.3 Tasa de variación del rendimiento de caña de azúcar en predios de productores de pequeña y mediana escala.
</t>
    </r>
    <r>
      <rPr>
        <sz val="10"/>
        <rFont val="Montserrat"/>
      </rPr>
      <t>Sin Información,Sin Justificación</t>
    </r>
  </si>
  <si>
    <r>
      <t xml:space="preserve">P1.2 Tasa de variación del rendimiento de café en predios de productores de pequeña y mediana escala.
</t>
    </r>
    <r>
      <rPr>
        <sz val="10"/>
        <rFont val="Montserrat"/>
      </rPr>
      <t>Sin Información,Sin Justificación</t>
    </r>
  </si>
  <si>
    <r>
      <t xml:space="preserve">P1.1 Tasa de variación del rendimiento de granos (maíz, frijol, trigo, panificable y arroz) en predios de productores de pequeña y mediana escala
</t>
    </r>
    <r>
      <rPr>
        <sz val="10"/>
        <rFont val="Montserrat"/>
      </rPr>
      <t>Sin Información,Sin Justificación</t>
    </r>
  </si>
  <si>
    <r>
      <t xml:space="preserve">C1 Porcentaje de productores beneficiados con el Programa
</t>
    </r>
    <r>
      <rPr>
        <sz val="10"/>
        <rFont val="Montserrat"/>
      </rPr>
      <t xml:space="preserve"> Causa : La meta reportada es superior a la programada por la siguiente razón: Adelanto de presupuesto para no dispersar incentivos en el Programa en meses electorales. El denominador difiere al programado por una actualización en la población objetivo del programa.  Efecto: Mayor productores beneficiarios del Programa.  Otros Motivos:</t>
    </r>
  </si>
  <si>
    <r>
      <t xml:space="preserve">A3. Porcentaje de mujeres beneficiadas por el Programa.
</t>
    </r>
    <r>
      <rPr>
        <sz val="10"/>
        <rFont val="Montserrat"/>
      </rPr>
      <t xml:space="preserve"> Causa : La meta alcanzada es superior a la programada por el adelanto de presupuesto asignado y por dispersar la mayor parte de los apoyos en el primer trimestre, para evitar dispersar incentivos en meses electorales.   Efecto: Apoyo  con el Programa a mayor número de mujeres productoras con predios agrícolas o unidades de producción.  Otros Motivos:</t>
    </r>
  </si>
  <si>
    <r>
      <t xml:space="preserve">A1. Porcentaje de presupuesto dispersado a productores durante el año
</t>
    </r>
    <r>
      <rPr>
        <sz val="10"/>
        <rFont val="Montserrat"/>
      </rPr>
      <t xml:space="preserve"> Causa : La meta alcanzada al periodo es superior a la programada por las siguientes razones: Aumento de los productores apoyados con oportunidad para que apliquen el apoyo en sus actividades productivas. Se agilizó el proceso de dispersión por la veda electoral. El denominador se actualizó conforme al presupuesto modificado asignado al programa. Efecto: Aumento de los productores apoyados con oportunidad para que apliquen el apoyo en sus actividades productivas. Otros Motivos:Se realizó el ajuste de metas para el siguiente periodo. </t>
    </r>
  </si>
  <si>
    <r>
      <t xml:space="preserve">A2. Porcentaje de productores satisfechos con el apoyo recibido.
</t>
    </r>
    <r>
      <rPr>
        <sz val="10"/>
        <rFont val="Montserrat"/>
      </rPr>
      <t>Sin Información,Sin Justificación</t>
    </r>
  </si>
  <si>
    <r>
      <t>Tasa de variación de la disponibilidad de productos pesqueros y acuícolas</t>
    </r>
    <r>
      <rPr>
        <i/>
        <sz val="10"/>
        <color indexed="30"/>
        <rFont val="Montserrat"/>
      </rPr>
      <t xml:space="preserve">
</t>
    </r>
  </si>
  <si>
    <r>
      <t>P1. Tasa de variación de la producción Pesquera y Acuícola</t>
    </r>
    <r>
      <rPr>
        <i/>
        <sz val="10"/>
        <color indexed="30"/>
        <rFont val="Montserrat"/>
      </rPr>
      <t xml:space="preserve">
</t>
    </r>
  </si>
  <si>
    <r>
      <t xml:space="preserve">P2. Porcentaje de pequeños productores pesqueros y acuícolas apoyados para adquirir Recursos Genéticos que incrementan su producción </t>
    </r>
    <r>
      <rPr>
        <i/>
        <sz val="10"/>
        <color indexed="30"/>
        <rFont val="Montserrat"/>
      </rPr>
      <t xml:space="preserve">
</t>
    </r>
  </si>
  <si>
    <r>
      <t xml:space="preserve">P3. Porcentaje de pequeños productores pesqueros y acuícolas apoyados por el programa. </t>
    </r>
    <r>
      <rPr>
        <i/>
        <sz val="10"/>
        <color indexed="30"/>
        <rFont val="Montserrat"/>
      </rPr>
      <t xml:space="preserve">
</t>
    </r>
  </si>
  <si>
    <r>
      <t xml:space="preserve">C1. Porcentaje de pequeños productores pesqueros y acuícolas satisfechos con los apoyos económicos para el bienestar entregados. </t>
    </r>
    <r>
      <rPr>
        <i/>
        <sz val="10"/>
        <color indexed="30"/>
        <rFont val="Montserrat"/>
      </rPr>
      <t xml:space="preserve">
</t>
    </r>
  </si>
  <si>
    <r>
      <t>C2. Porcentaje de pequeños productores pesqueros y acuícolas apoyados para adquirir recursos genéticos</t>
    </r>
    <r>
      <rPr>
        <i/>
        <sz val="10"/>
        <color indexed="30"/>
        <rFont val="Montserrat"/>
      </rPr>
      <t xml:space="preserve">
</t>
    </r>
  </si>
  <si>
    <r>
      <t>C3. Porcentaje de centros de investigación en mejora genética apoyados con recursos.</t>
    </r>
    <r>
      <rPr>
        <i/>
        <sz val="10"/>
        <color indexed="30"/>
        <rFont val="Montserrat"/>
      </rPr>
      <t xml:space="preserve">
</t>
    </r>
  </si>
  <si>
    <r>
      <t>A2.C1 Porcentaje de pequeños productores pesqueros y acuícolas validados en el Padrón de Productores de Pesca y Acuacultura.</t>
    </r>
    <r>
      <rPr>
        <i/>
        <sz val="10"/>
        <color indexed="30"/>
        <rFont val="Montserrat"/>
      </rPr>
      <t xml:space="preserve">
</t>
    </r>
  </si>
  <si>
    <r>
      <t>A1.C1 Porcentaje de expedientes integrados de los pequeños productores pesqueros y acuícolas interesados en registrarse en el padrón de productores de pesca y acuacultura</t>
    </r>
    <r>
      <rPr>
        <i/>
        <sz val="10"/>
        <color indexed="30"/>
        <rFont val="Montserrat"/>
      </rPr>
      <t xml:space="preserve">
</t>
    </r>
  </si>
  <si>
    <r>
      <t>A3.C1 Porcentaje de actividades de publicación del estatus de los pequeños productores pesqueros y acuícolas en la página de la CONAPESCA.</t>
    </r>
    <r>
      <rPr>
        <i/>
        <sz val="10"/>
        <color indexed="30"/>
        <rFont val="Montserrat"/>
      </rPr>
      <t xml:space="preserve">
</t>
    </r>
  </si>
  <si>
    <r>
      <t xml:space="preserve">A1.C2 Porcentaje de solicitudes dictaminadas para el aprovechamiento de recursos genéticos    </t>
    </r>
    <r>
      <rPr>
        <i/>
        <sz val="10"/>
        <color indexed="30"/>
        <rFont val="Montserrat"/>
      </rPr>
      <t xml:space="preserve">
</t>
    </r>
  </si>
  <si>
    <r>
      <t xml:space="preserve">A2.C2 Porcentaje de emisión de resoluciones en tiempo    </t>
    </r>
    <r>
      <rPr>
        <i/>
        <sz val="10"/>
        <color indexed="30"/>
        <rFont val="Montserrat"/>
      </rPr>
      <t xml:space="preserve">
</t>
    </r>
  </si>
  <si>
    <r>
      <t xml:space="preserve">A3.C2 Porcentaje de avance de las actividades calendarizadas del componente de recursos genéticos acuícolas.    </t>
    </r>
    <r>
      <rPr>
        <i/>
        <sz val="10"/>
        <color indexed="30"/>
        <rFont val="Montserrat"/>
      </rPr>
      <t xml:space="preserve">
</t>
    </r>
  </si>
  <si>
    <r>
      <t xml:space="preserve">A1.C3 Porcentaje de solicitudes recibidas </t>
    </r>
    <r>
      <rPr>
        <i/>
        <sz val="10"/>
        <color indexed="30"/>
        <rFont val="Montserrat"/>
      </rPr>
      <t xml:space="preserve">
</t>
    </r>
  </si>
  <si>
    <r>
      <t xml:space="preserve">Tasa de variación de la disponibilidad de productos pesqueros y acuícolas
</t>
    </r>
    <r>
      <rPr>
        <sz val="10"/>
        <rFont val="Montserrat"/>
      </rPr>
      <t>Sin Información,Sin Justificación</t>
    </r>
  </si>
  <si>
    <r>
      <t xml:space="preserve">P1. Tasa de variación de la producción Pesquera y Acuícola
</t>
    </r>
    <r>
      <rPr>
        <sz val="10"/>
        <rFont val="Montserrat"/>
      </rPr>
      <t>Sin Información,Sin Justificación</t>
    </r>
  </si>
  <si>
    <r>
      <t xml:space="preserve">P2. Porcentaje de pequeños productores pesqueros y acuícolas apoyados para adquirir Recursos Genéticos que incrementan su producción 
</t>
    </r>
    <r>
      <rPr>
        <sz val="10"/>
        <rFont val="Montserrat"/>
      </rPr>
      <t>Sin Información,Sin Justificación</t>
    </r>
  </si>
  <si>
    <r>
      <t xml:space="preserve">P3. Porcentaje de pequeños productores pesqueros y acuícolas apoyados por el programa. 
</t>
    </r>
    <r>
      <rPr>
        <sz val="10"/>
        <rFont val="Montserrat"/>
      </rPr>
      <t>Sin Información,Sin Justificación</t>
    </r>
  </si>
  <si>
    <r>
      <t xml:space="preserve">C1. Porcentaje de pequeños productores pesqueros y acuícolas satisfechos con los apoyos económicos para el bienestar entregados. 
</t>
    </r>
    <r>
      <rPr>
        <sz val="10"/>
        <rFont val="Montserrat"/>
      </rPr>
      <t>Sin Información,Sin Justificación</t>
    </r>
  </si>
  <si>
    <r>
      <t xml:space="preserve">C2. Porcentaje de pequeños productores pesqueros y acuícolas apoyados para adquirir recursos genéticos
</t>
    </r>
    <r>
      <rPr>
        <sz val="10"/>
        <rFont val="Montserrat"/>
      </rPr>
      <t>Sin Información,Sin Justificación</t>
    </r>
  </si>
  <si>
    <r>
      <t xml:space="preserve">C3. Porcentaje de centros de investigación en mejora genética apoyados con recursos.
</t>
    </r>
    <r>
      <rPr>
        <sz val="10"/>
        <rFont val="Montserrat"/>
      </rPr>
      <t>Sin Información,Sin Justificación</t>
    </r>
  </si>
  <si>
    <r>
      <t xml:space="preserve">A2.C1 Porcentaje de pequeños productores pesqueros y acuícolas validados en el Padrón de Productores de Pesca y Acuacultura.
</t>
    </r>
    <r>
      <rPr>
        <sz val="10"/>
        <rFont val="Montserrat"/>
      </rPr>
      <t>Sin Información,Sin Justificación</t>
    </r>
  </si>
  <si>
    <r>
      <t xml:space="preserve">A1.C1 Porcentaje de expedientes integrados de los pequeños productores pesqueros y acuícolas interesados en registrarse en el padrón de productores de pesca y acuacultura
</t>
    </r>
    <r>
      <rPr>
        <sz val="10"/>
        <rFont val="Montserrat"/>
      </rPr>
      <t>Sin Información,Sin Justificación</t>
    </r>
  </si>
  <si>
    <r>
      <t xml:space="preserve">A3.C1 Porcentaje de actividades de publicación del estatus de los pequeños productores pesqueros y acuícolas en la página de la CONAPESCA.
</t>
    </r>
    <r>
      <rPr>
        <sz val="10"/>
        <rFont val="Montserrat"/>
      </rPr>
      <t>Sin Información,Sin Justificación</t>
    </r>
  </si>
  <si>
    <r>
      <t xml:space="preserve">A1.C2 Porcentaje de solicitudes dictaminadas para el aprovechamiento de recursos genéticos    
</t>
    </r>
    <r>
      <rPr>
        <sz val="10"/>
        <rFont val="Montserrat"/>
      </rPr>
      <t xml:space="preserve"> Causa : No se comprometió avance en el trimestre, toda vez que de acuerdo a las actividades definidas en las reglas de operación, será hasta el segundo trimestre cuando se concluya la dictaminación de las solicitudes recibidas. Se realiza el ajuste del denominador, ya que a la fecha se cuenta con el número total de solicitudes recibidas.  Efecto: Ninguno, toda vez que se cuenta con el tiempo para atender el cumplimiento del indicador. Otros Motivos:</t>
    </r>
  </si>
  <si>
    <r>
      <t xml:space="preserve">A2.C2 Porcentaje de emisión de resoluciones en tiempo    
</t>
    </r>
    <r>
      <rPr>
        <sz val="10"/>
        <rFont val="Montserrat"/>
      </rPr>
      <t xml:space="preserve"> Causa : No se comprometió avance en el trimestre, toda vez que de acuerdo a las actividades definidas en las reglas de operación, será hasta el segundo trimestre cuando se lleve a cabo la emisión de resoluciones en tiempo. Se realiza el ajuste del denominador, ya que a la fecha se cuenta con el número total de solicitudes recibidas a las que se deberá emitir una resolución en tiempo.  Efecto: Ninguno, toda vez que se cuenta con el tiempo para atender el cumplimiento del indicador. Otros Motivos:</t>
    </r>
  </si>
  <si>
    <r>
      <t xml:space="preserve">A3.C2 Porcentaje de avance de las actividades calendarizadas del componente de recursos genéticos acuícolas.    
</t>
    </r>
    <r>
      <rPr>
        <sz val="10"/>
        <rFont val="Montserrat"/>
      </rPr>
      <t xml:space="preserve"> Causa : Inicialmente no se comprometieron avances en el trimestre, sin embargo con los cambios en las reglas de operación por la integración de un nuevo subcomponente, se redefinieron las actividades calendarizadas y se realiza el ajuste del numerador y del denominador. Efecto: No hay efectos, toda vez que se cuentan con los tiempos para dar atención a las actividades calendarizadas.  Otros Motivos:</t>
    </r>
  </si>
  <si>
    <r>
      <t xml:space="preserve">A1.C3 Porcentaje de solicitudes recibidas 
</t>
    </r>
    <r>
      <rPr>
        <sz val="10"/>
        <rFont val="Montserrat"/>
      </rPr>
      <t>Sin Información,Sin Justificación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</si>
</sst>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indexed="23"/>
      <name val="Montserrat"/>
    </font>
    <font>
      <sz val="14"/>
      <color indexed="9"/>
      <name val="Montserrat"/>
    </font>
    <font>
      <b/>
      <sz val="16"/>
      <color indexed="23"/>
      <name val="Montserrat"/>
    </font>
    <font>
      <sz val="10"/>
      <name val="Montserrat"/>
    </font>
    <font>
      <b/>
      <sz val="10"/>
      <color indexed="8"/>
      <name val="Montserrat"/>
    </font>
    <font>
      <sz val="10"/>
      <color indexed="8"/>
      <name val="Montserrat"/>
    </font>
    <font>
      <b/>
      <sz val="10"/>
      <name val="Montserrat"/>
    </font>
    <font>
      <b/>
      <sz val="11"/>
      <name val="Montserrat"/>
    </font>
    <font>
      <b/>
      <sz val="11"/>
      <color indexed="8"/>
      <name val="Montserrat"/>
    </font>
    <font>
      <b/>
      <sz val="12"/>
      <name val="Montserrat"/>
    </font>
    <font>
      <i/>
      <sz val="10"/>
      <color indexed="30"/>
      <name val="Montserrat"/>
    </font>
    <font>
      <b/>
      <sz val="10"/>
      <color indexed="9"/>
      <name val="Montserrat"/>
    </font>
    <font>
      <sz val="10"/>
      <color indexed="9"/>
      <name val="Montserrat"/>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8" fillId="0" borderId="0" xfId="0" applyFont="1" applyFill="1" applyAlignment="1">
      <alignment vertical="center"/>
    </xf>
    <xf numFmtId="0" fontId="19" fillId="33" borderId="0" xfId="0" applyFont="1" applyFill="1" applyAlignment="1">
      <alignment horizontal="center" vertical="center" wrapText="1"/>
    </xf>
    <xf numFmtId="0" fontId="20" fillId="34" borderId="0" xfId="0" applyFont="1" applyFill="1" applyAlignment="1">
      <alignment vertical="center"/>
    </xf>
    <xf numFmtId="0" fontId="21" fillId="0" borderId="0" xfId="0" applyNumberFormat="1" applyFont="1" applyFill="1" applyBorder="1" applyAlignment="1" applyProtection="1"/>
    <xf numFmtId="0" fontId="21" fillId="0" borderId="0" xfId="0" applyFont="1" applyFill="1" applyAlignment="1">
      <alignment horizontal="center"/>
    </xf>
    <xf numFmtId="0" fontId="21" fillId="0" borderId="0" xfId="0" applyFont="1" applyAlignment="1">
      <alignment horizontal="center"/>
    </xf>
    <xf numFmtId="0" fontId="21" fillId="0" borderId="0" xfId="0" applyFont="1" applyFill="1"/>
    <xf numFmtId="0" fontId="21" fillId="0" borderId="0" xfId="0" applyFont="1" applyAlignment="1">
      <alignment vertical="top" wrapText="1"/>
    </xf>
    <xf numFmtId="0" fontId="22" fillId="35" borderId="10" xfId="0" applyFont="1" applyFill="1" applyBorder="1" applyAlignment="1">
      <alignment horizontal="centerContinuous" vertical="center"/>
    </xf>
    <xf numFmtId="0" fontId="23" fillId="35" borderId="11" xfId="0" applyFont="1" applyFill="1" applyBorder="1" applyAlignment="1">
      <alignment horizontal="centerContinuous" vertical="center"/>
    </xf>
    <xf numFmtId="0" fontId="23" fillId="35" borderId="11" xfId="0" applyFont="1" applyFill="1" applyBorder="1" applyAlignment="1">
      <alignment horizontal="centerContinuous" vertical="center" wrapText="1"/>
    </xf>
    <xf numFmtId="0" fontId="23" fillId="35" borderId="12" xfId="0" applyFont="1" applyFill="1" applyBorder="1" applyAlignment="1">
      <alignment horizontal="centerContinuous" vertical="center" wrapText="1"/>
    </xf>
    <xf numFmtId="0" fontId="24" fillId="0" borderId="13" xfId="0" applyFont="1" applyBorder="1" applyAlignment="1">
      <alignment vertical="top" wrapText="1"/>
    </xf>
    <xf numFmtId="0" fontId="25" fillId="0" borderId="0" xfId="0" applyFont="1" applyBorder="1" applyAlignment="1">
      <alignment horizontal="center" vertical="top" wrapText="1"/>
    </xf>
    <xf numFmtId="0" fontId="26" fillId="0" borderId="0" xfId="0" applyFont="1" applyBorder="1" applyAlignment="1">
      <alignment horizontal="justify" vertical="top" wrapText="1"/>
    </xf>
    <xf numFmtId="0" fontId="21" fillId="0" borderId="0" xfId="0" applyFont="1" applyBorder="1" applyAlignment="1">
      <alignment horizontal="right" vertical="top" wrapText="1"/>
    </xf>
    <xf numFmtId="0" fontId="24" fillId="0" borderId="0" xfId="0" applyFont="1" applyBorder="1" applyAlignment="1">
      <alignment vertical="top" wrapText="1"/>
    </xf>
    <xf numFmtId="0" fontId="21" fillId="0" borderId="0" xfId="0" applyFont="1" applyBorder="1" applyAlignment="1">
      <alignment horizontal="center" vertical="top" wrapText="1"/>
    </xf>
    <xf numFmtId="0" fontId="21" fillId="0" borderId="0" xfId="0" applyFont="1" applyBorder="1" applyAlignment="1">
      <alignment horizontal="justify" vertical="top" wrapText="1"/>
    </xf>
    <xf numFmtId="0" fontId="21" fillId="0" borderId="15" xfId="0" applyFont="1" applyBorder="1" applyAlignment="1">
      <alignment horizontal="justify" vertical="top" wrapText="1"/>
    </xf>
    <xf numFmtId="0" fontId="27" fillId="0" borderId="13" xfId="0" applyFont="1" applyBorder="1" applyAlignment="1">
      <alignment horizontal="center" vertical="top" wrapText="1"/>
    </xf>
    <xf numFmtId="0" fontId="27" fillId="0" borderId="0" xfId="0" applyFont="1" applyBorder="1" applyAlignment="1">
      <alignment horizontal="center" vertical="top" wrapText="1"/>
    </xf>
    <xf numFmtId="0" fontId="27" fillId="0" borderId="15" xfId="0" applyFont="1" applyBorder="1" applyAlignment="1">
      <alignment horizontal="center" vertical="top" wrapText="1"/>
    </xf>
    <xf numFmtId="0" fontId="24" fillId="0" borderId="16" xfId="0" applyFont="1" applyBorder="1" applyAlignment="1">
      <alignment horizontal="justify" vertical="top" wrapText="1"/>
    </xf>
    <xf numFmtId="0" fontId="21" fillId="0" borderId="17" xfId="0" applyFont="1" applyBorder="1" applyAlignment="1">
      <alignment horizontal="justify" vertical="top" wrapText="1"/>
    </xf>
    <xf numFmtId="0" fontId="24" fillId="0" borderId="17" xfId="0" applyFont="1" applyBorder="1" applyAlignment="1">
      <alignment horizontal="right" vertical="top" wrapText="1"/>
    </xf>
    <xf numFmtId="0" fontId="21" fillId="0" borderId="17" xfId="0" applyFont="1" applyBorder="1" applyAlignment="1">
      <alignment vertical="top" wrapText="1"/>
    </xf>
    <xf numFmtId="0" fontId="24" fillId="0" borderId="17" xfId="0" applyFont="1" applyBorder="1" applyAlignment="1">
      <alignment vertical="top" wrapText="1"/>
    </xf>
    <xf numFmtId="0" fontId="21" fillId="0" borderId="18" xfId="0" applyFont="1" applyBorder="1" applyAlignment="1">
      <alignment horizontal="justify" vertical="top" wrapText="1"/>
    </xf>
    <xf numFmtId="0" fontId="24" fillId="36" borderId="19" xfId="0" applyFont="1" applyFill="1" applyBorder="1" applyAlignment="1">
      <alignment horizontal="justify" vertical="center" wrapText="1"/>
    </xf>
    <xf numFmtId="0" fontId="24" fillId="36" borderId="22" xfId="0" applyFont="1" applyFill="1" applyBorder="1" applyAlignment="1">
      <alignment horizontal="justify" vertical="center" wrapText="1"/>
    </xf>
    <xf numFmtId="0" fontId="24" fillId="36" borderId="23" xfId="0" applyFont="1" applyFill="1" applyBorder="1" applyAlignment="1">
      <alignment horizontal="justify" vertical="center" wrapText="1"/>
    </xf>
    <xf numFmtId="0" fontId="24" fillId="36" borderId="28" xfId="0" applyFont="1" applyFill="1" applyBorder="1" applyAlignment="1">
      <alignment horizontal="center" vertical="center" wrapText="1"/>
    </xf>
    <xf numFmtId="0" fontId="24" fillId="36" borderId="30" xfId="0" applyFont="1" applyFill="1" applyBorder="1" applyAlignment="1">
      <alignment horizontal="center" vertical="center" wrapText="1"/>
    </xf>
    <xf numFmtId="0" fontId="24" fillId="36" borderId="29" xfId="0" applyFont="1" applyFill="1" applyBorder="1" applyAlignment="1">
      <alignment horizontal="center" vertical="center" wrapText="1"/>
    </xf>
    <xf numFmtId="0" fontId="24" fillId="36" borderId="32" xfId="0" applyFont="1" applyFill="1" applyBorder="1" applyAlignment="1">
      <alignment horizontal="center" vertical="center" wrapText="1"/>
    </xf>
    <xf numFmtId="0" fontId="24" fillId="36" borderId="31" xfId="0" applyFont="1" applyFill="1" applyBorder="1" applyAlignment="1">
      <alignment horizontal="center" vertical="center" wrapText="1"/>
    </xf>
    <xf numFmtId="0" fontId="24" fillId="36" borderId="21" xfId="0" applyFont="1" applyFill="1" applyBorder="1" applyAlignment="1">
      <alignment horizontal="justify" vertical="center" wrapText="1"/>
    </xf>
    <xf numFmtId="0" fontId="24" fillId="36" borderId="0" xfId="0" applyFont="1" applyFill="1" applyBorder="1" applyAlignment="1">
      <alignment horizontal="justify" vertical="center" wrapText="1"/>
    </xf>
    <xf numFmtId="0" fontId="24" fillId="36" borderId="26" xfId="0" applyFont="1" applyFill="1" applyBorder="1" applyAlignment="1">
      <alignment horizontal="justify" vertical="center" wrapText="1"/>
    </xf>
    <xf numFmtId="0" fontId="24" fillId="36" borderId="33" xfId="0" applyFont="1" applyFill="1" applyBorder="1" applyAlignment="1">
      <alignment horizontal="center" vertical="center" wrapText="1"/>
    </xf>
    <xf numFmtId="0" fontId="24" fillId="36" borderId="22" xfId="0" applyFont="1" applyFill="1" applyBorder="1" applyAlignment="1">
      <alignment horizontal="center" vertical="center" wrapText="1"/>
    </xf>
    <xf numFmtId="0" fontId="24" fillId="36" borderId="0" xfId="0" applyFont="1" applyFill="1" applyBorder="1" applyAlignment="1">
      <alignment horizontal="center" vertical="top" wrapText="1"/>
    </xf>
    <xf numFmtId="0" fontId="24" fillId="36" borderId="26" xfId="0" applyFont="1" applyFill="1" applyBorder="1" applyAlignment="1">
      <alignment horizontal="center" vertical="top" wrapText="1"/>
    </xf>
    <xf numFmtId="0" fontId="24" fillId="36" borderId="36" xfId="0" applyFont="1" applyFill="1" applyBorder="1" applyAlignment="1">
      <alignment horizontal="center" vertical="center" wrapText="1"/>
    </xf>
    <xf numFmtId="0" fontId="24" fillId="36" borderId="20" xfId="0" applyFont="1" applyFill="1" applyBorder="1" applyAlignment="1">
      <alignment horizontal="justify" vertical="center" wrapText="1"/>
    </xf>
    <xf numFmtId="0" fontId="24" fillId="36" borderId="24" xfId="0" applyFont="1" applyFill="1" applyBorder="1" applyAlignment="1">
      <alignment horizontal="justify" vertical="center" wrapText="1"/>
    </xf>
    <xf numFmtId="0" fontId="24" fillId="36" borderId="25" xfId="0" applyFont="1" applyFill="1" applyBorder="1" applyAlignment="1">
      <alignment horizontal="justify" vertical="center" wrapText="1"/>
    </xf>
    <xf numFmtId="0" fontId="24" fillId="36" borderId="34" xfId="0" applyFont="1" applyFill="1" applyBorder="1" applyAlignment="1">
      <alignment horizontal="center" vertical="center" wrapText="1"/>
    </xf>
    <xf numFmtId="0" fontId="24" fillId="36" borderId="35" xfId="0" applyFont="1" applyFill="1" applyBorder="1" applyAlignment="1">
      <alignment horizontal="center" vertical="center" wrapText="1"/>
    </xf>
    <xf numFmtId="0" fontId="24" fillId="36" borderId="35" xfId="0" applyFont="1" applyFill="1" applyBorder="1" applyAlignment="1">
      <alignment horizontal="center" vertical="center" wrapText="1"/>
    </xf>
    <xf numFmtId="0" fontId="24" fillId="36" borderId="38" xfId="0" applyFont="1" applyFill="1" applyBorder="1" applyAlignment="1">
      <alignment horizontal="center" vertical="center" wrapText="1"/>
    </xf>
    <xf numFmtId="0" fontId="24" fillId="36" borderId="37" xfId="0" applyFont="1" applyFill="1" applyBorder="1" applyAlignment="1">
      <alignment horizontal="center" vertical="center" wrapText="1"/>
    </xf>
    <xf numFmtId="0" fontId="24" fillId="0" borderId="39" xfId="0" applyFont="1" applyFill="1" applyBorder="1" applyAlignment="1">
      <alignment vertical="center" wrapText="1"/>
    </xf>
    <xf numFmtId="0" fontId="21" fillId="0" borderId="40" xfId="0" applyFont="1" applyFill="1" applyBorder="1" applyAlignment="1">
      <alignment horizontal="justify" vertical="center" wrapText="1"/>
    </xf>
    <xf numFmtId="4" fontId="21" fillId="0" borderId="40" xfId="0" applyNumberFormat="1" applyFont="1" applyBorder="1" applyAlignment="1">
      <alignment horizontal="center" vertical="center" wrapText="1"/>
    </xf>
    <xf numFmtId="164" fontId="21" fillId="0" borderId="41" xfId="0" applyNumberFormat="1" applyFont="1" applyBorder="1" applyAlignment="1">
      <alignment horizontal="center" vertical="center" wrapText="1"/>
    </xf>
    <xf numFmtId="0" fontId="24" fillId="0" borderId="42" xfId="0" applyFont="1" applyFill="1" applyBorder="1" applyAlignment="1">
      <alignment vertical="center" wrapText="1"/>
    </xf>
    <xf numFmtId="0" fontId="21" fillId="0" borderId="43" xfId="0" applyFont="1" applyFill="1" applyBorder="1" applyAlignment="1">
      <alignment horizontal="justify" vertical="center" wrapText="1"/>
    </xf>
    <xf numFmtId="4" fontId="21" fillId="0" borderId="43" xfId="0" applyNumberFormat="1" applyFont="1" applyBorder="1" applyAlignment="1">
      <alignment horizontal="center" vertical="center" wrapText="1"/>
    </xf>
    <xf numFmtId="4" fontId="21" fillId="0" borderId="44" xfId="0" applyNumberFormat="1" applyFont="1" applyBorder="1" applyAlignment="1">
      <alignment horizontal="center" vertical="center" wrapText="1"/>
    </xf>
    <xf numFmtId="0" fontId="23" fillId="35" borderId="11" xfId="0" applyFont="1" applyFill="1" applyBorder="1" applyAlignment="1">
      <alignment horizontal="center" vertical="center" wrapText="1"/>
    </xf>
    <xf numFmtId="0" fontId="23" fillId="35" borderId="12" xfId="0" applyFont="1" applyFill="1" applyBorder="1" applyAlignment="1">
      <alignment horizontal="center" vertical="center" wrapText="1"/>
    </xf>
    <xf numFmtId="3" fontId="21" fillId="0" borderId="0" xfId="0" applyNumberFormat="1" applyFont="1" applyAlignment="1">
      <alignment vertical="top" wrapText="1"/>
    </xf>
    <xf numFmtId="0" fontId="29" fillId="36" borderId="45" xfId="0" applyFont="1" applyFill="1" applyBorder="1" applyAlignment="1">
      <alignment horizontal="centerContinuous" vertical="center"/>
    </xf>
    <xf numFmtId="0" fontId="30" fillId="36" borderId="14" xfId="0" applyFont="1" applyFill="1" applyBorder="1" applyAlignment="1">
      <alignment horizontal="centerContinuous" vertical="center"/>
    </xf>
    <xf numFmtId="0" fontId="30" fillId="36" borderId="14" xfId="0" applyFont="1" applyFill="1" applyBorder="1" applyAlignment="1">
      <alignment horizontal="centerContinuous" vertical="center" wrapText="1"/>
    </xf>
    <xf numFmtId="0" fontId="24" fillId="36" borderId="14" xfId="0" applyFont="1" applyFill="1" applyBorder="1" applyAlignment="1">
      <alignment horizontal="center" vertical="center" wrapText="1"/>
    </xf>
    <xf numFmtId="0" fontId="24" fillId="36" borderId="46" xfId="0" applyFont="1" applyFill="1" applyBorder="1" applyAlignment="1">
      <alignment horizontal="center" vertical="center" wrapText="1"/>
    </xf>
    <xf numFmtId="0" fontId="24" fillId="36" borderId="28" xfId="0" applyFont="1" applyFill="1" applyBorder="1" applyAlignment="1">
      <alignment horizontal="center" vertical="center" wrapText="1"/>
    </xf>
    <xf numFmtId="0" fontId="24" fillId="36" borderId="27" xfId="0" applyFont="1" applyFill="1" applyBorder="1" applyAlignment="1">
      <alignment horizontal="center" vertical="center" wrapText="1"/>
    </xf>
    <xf numFmtId="0" fontId="29" fillId="36" borderId="47" xfId="0" applyFont="1" applyFill="1" applyBorder="1" applyAlignment="1">
      <alignment horizontal="centerContinuous" vertical="center"/>
    </xf>
    <xf numFmtId="0" fontId="30" fillId="36" borderId="48" xfId="0" applyFont="1" applyFill="1" applyBorder="1" applyAlignment="1">
      <alignment horizontal="centerContinuous" vertical="center"/>
    </xf>
    <xf numFmtId="0" fontId="30" fillId="36" borderId="48" xfId="0" applyFont="1" applyFill="1" applyBorder="1" applyAlignment="1">
      <alignment horizontal="centerContinuous" vertical="center" wrapText="1"/>
    </xf>
    <xf numFmtId="0" fontId="24" fillId="36" borderId="48" xfId="0" applyFont="1" applyFill="1" applyBorder="1" applyAlignment="1">
      <alignment horizontal="center" vertical="center" wrapText="1"/>
    </xf>
    <xf numFmtId="0" fontId="24" fillId="36" borderId="49" xfId="0" applyFont="1" applyFill="1" applyBorder="1" applyAlignment="1">
      <alignment horizontal="center" vertical="center" wrapText="1"/>
    </xf>
    <xf numFmtId="0" fontId="24" fillId="36" borderId="50" xfId="0" applyFont="1" applyFill="1" applyBorder="1" applyAlignment="1">
      <alignment horizontal="center" vertical="center" wrapText="1"/>
    </xf>
    <xf numFmtId="0" fontId="24" fillId="0" borderId="51" xfId="0" applyFont="1" applyBorder="1" applyAlignment="1">
      <alignment horizontal="justify" vertical="top" wrapText="1"/>
    </xf>
    <xf numFmtId="0" fontId="24" fillId="0" borderId="52" xfId="0" applyFont="1" applyBorder="1" applyAlignment="1">
      <alignment horizontal="justify" vertical="top" wrapText="1"/>
    </xf>
    <xf numFmtId="0" fontId="24" fillId="0" borderId="52" xfId="0" applyFont="1" applyBorder="1" applyAlignment="1">
      <alignment horizontal="justify" vertical="top" wrapText="1"/>
    </xf>
    <xf numFmtId="0" fontId="21" fillId="0" borderId="52" xfId="0" applyFont="1" applyBorder="1" applyAlignment="1">
      <alignment vertical="top" wrapText="1"/>
    </xf>
    <xf numFmtId="4" fontId="21" fillId="0" borderId="52" xfId="0" applyNumberFormat="1" applyFont="1" applyBorder="1" applyAlignment="1">
      <alignment horizontal="center" vertical="center" wrapText="1"/>
    </xf>
    <xf numFmtId="164" fontId="21" fillId="0" borderId="52" xfId="0" applyNumberFormat="1" applyFont="1" applyFill="1" applyBorder="1" applyAlignment="1">
      <alignment horizontal="center" vertical="center" wrapText="1"/>
    </xf>
    <xf numFmtId="164" fontId="21" fillId="0" borderId="53" xfId="0" applyNumberFormat="1" applyFont="1" applyFill="1" applyBorder="1" applyAlignment="1">
      <alignment horizontal="center" vertical="center" wrapText="1"/>
    </xf>
    <xf numFmtId="0" fontId="24" fillId="0" borderId="54" xfId="0" applyFont="1" applyBorder="1" applyAlignment="1">
      <alignment horizontal="justify" vertical="top" wrapText="1"/>
    </xf>
    <xf numFmtId="0" fontId="24" fillId="0" borderId="55" xfId="0" applyFont="1" applyBorder="1" applyAlignment="1">
      <alignment horizontal="justify" vertical="top" wrapText="1"/>
    </xf>
    <xf numFmtId="0" fontId="24" fillId="0" borderId="55" xfId="0" applyFont="1" applyBorder="1" applyAlignment="1">
      <alignment horizontal="justify" vertical="top" wrapText="1"/>
    </xf>
    <xf numFmtId="0" fontId="21" fillId="0" borderId="55" xfId="0" applyFont="1" applyBorder="1" applyAlignment="1">
      <alignment vertical="top" wrapText="1"/>
    </xf>
    <xf numFmtId="4" fontId="21" fillId="0" borderId="55" xfId="0" applyNumberFormat="1" applyFont="1" applyBorder="1" applyAlignment="1">
      <alignment horizontal="center" vertical="center" wrapText="1"/>
    </xf>
    <xf numFmtId="0" fontId="24" fillId="0" borderId="56" xfId="0" applyFont="1" applyFill="1" applyBorder="1" applyAlignment="1">
      <alignment horizontal="justify" vertical="top" wrapText="1"/>
    </xf>
    <xf numFmtId="0" fontId="24" fillId="0" borderId="40" xfId="0" applyFont="1" applyFill="1" applyBorder="1" applyAlignment="1">
      <alignment horizontal="justify" vertical="top" wrapText="1"/>
    </xf>
    <xf numFmtId="0" fontId="24" fillId="0" borderId="57" xfId="0" applyFont="1" applyFill="1" applyBorder="1" applyAlignment="1">
      <alignment horizontal="justify" vertical="top" wrapText="1"/>
    </xf>
    <xf numFmtId="0" fontId="24" fillId="0" borderId="42" xfId="0" applyFont="1" applyFill="1" applyBorder="1" applyAlignment="1">
      <alignment horizontal="justify" vertical="top" wrapText="1"/>
    </xf>
    <xf numFmtId="0" fontId="24" fillId="0" borderId="43" xfId="0" applyFont="1" applyFill="1" applyBorder="1" applyAlignment="1">
      <alignment horizontal="justify" vertical="top" wrapText="1"/>
    </xf>
    <xf numFmtId="0" fontId="24" fillId="0" borderId="44" xfId="0" applyFont="1" applyFill="1" applyBorder="1" applyAlignment="1">
      <alignment horizontal="justify" vertical="top" wrapText="1"/>
    </xf>
    <xf numFmtId="0" fontId="24" fillId="0" borderId="58" xfId="0" applyFont="1" applyFill="1" applyBorder="1" applyAlignment="1">
      <alignment horizontal="justify" vertical="top" wrapText="1"/>
    </xf>
    <xf numFmtId="0" fontId="24" fillId="0" borderId="60" xfId="0" applyFont="1" applyFill="1" applyBorder="1" applyAlignment="1">
      <alignment horizontal="justify" vertical="top" wrapText="1"/>
    </xf>
    <xf numFmtId="0" fontId="24" fillId="0" borderId="59" xfId="0" applyFont="1" applyFill="1" applyBorder="1" applyAlignment="1">
      <alignment horizontal="justify" vertical="top" wrapText="1"/>
    </xf>
    <xf numFmtId="0" fontId="24" fillId="0" borderId="39" xfId="0" applyFont="1" applyFill="1" applyBorder="1" applyAlignment="1">
      <alignment vertical="top" wrapText="1"/>
    </xf>
    <xf numFmtId="4" fontId="21" fillId="0" borderId="40" xfId="0" applyNumberFormat="1" applyFont="1" applyBorder="1" applyAlignment="1">
      <alignment vertical="center" wrapText="1"/>
    </xf>
    <xf numFmtId="3" fontId="21" fillId="0" borderId="40" xfId="0" applyNumberFormat="1" applyFont="1" applyBorder="1" applyAlignment="1">
      <alignment vertical="center" wrapText="1"/>
    </xf>
    <xf numFmtId="164" fontId="21" fillId="0" borderId="41" xfId="0" applyNumberFormat="1" applyFont="1" applyBorder="1" applyAlignment="1">
      <alignment vertical="center" wrapText="1"/>
    </xf>
    <xf numFmtId="0" fontId="24" fillId="0" borderId="42" xfId="0" applyFont="1" applyFill="1" applyBorder="1" applyAlignment="1">
      <alignment vertical="top" wrapText="1"/>
    </xf>
    <xf numFmtId="4" fontId="21" fillId="0" borderId="43" xfId="0" applyNumberFormat="1" applyFont="1" applyBorder="1" applyAlignment="1">
      <alignment vertical="center" wrapText="1"/>
    </xf>
    <xf numFmtId="4" fontId="21" fillId="0" borderId="44" xfId="0" applyNumberFormat="1" applyFont="1" applyBorder="1" applyAlignment="1">
      <alignment vertical="center" wrapText="1"/>
    </xf>
    <xf numFmtId="0" fontId="23" fillId="35" borderId="11" xfId="0" applyFont="1" applyFill="1" applyBorder="1" applyAlignment="1">
      <alignment vertical="center" wrapText="1"/>
    </xf>
    <xf numFmtId="0" fontId="23" fillId="35" borderId="12" xfId="0" applyFont="1" applyFill="1" applyBorder="1" applyAlignment="1">
      <alignment vertical="center" wrapText="1"/>
    </xf>
    <xf numFmtId="0" fontId="24" fillId="36" borderId="14" xfId="0" applyFont="1" applyFill="1" applyBorder="1" applyAlignment="1">
      <alignment vertical="center" wrapText="1"/>
    </xf>
    <xf numFmtId="0" fontId="24" fillId="36" borderId="46" xfId="0" applyFont="1" applyFill="1" applyBorder="1" applyAlignment="1">
      <alignment vertical="center" wrapText="1"/>
    </xf>
    <xf numFmtId="0" fontId="24" fillId="36" borderId="28" xfId="0" applyFont="1" applyFill="1" applyBorder="1" applyAlignment="1">
      <alignment vertical="center" wrapText="1"/>
    </xf>
    <xf numFmtId="0" fontId="24" fillId="36" borderId="27" xfId="0" applyFont="1" applyFill="1" applyBorder="1" applyAlignment="1">
      <alignment vertical="center" wrapText="1"/>
    </xf>
    <xf numFmtId="0" fontId="24" fillId="36" borderId="48" xfId="0" applyFont="1" applyFill="1" applyBorder="1" applyAlignment="1">
      <alignment vertical="center" wrapText="1"/>
    </xf>
    <xf numFmtId="0" fontId="24" fillId="36" borderId="49" xfId="0" applyFont="1" applyFill="1" applyBorder="1" applyAlignment="1">
      <alignment vertical="center" wrapText="1"/>
    </xf>
    <xf numFmtId="0" fontId="24" fillId="36" borderId="50" xfId="0" applyFont="1" applyFill="1" applyBorder="1" applyAlignment="1">
      <alignment vertical="center" wrapText="1"/>
    </xf>
    <xf numFmtId="4" fontId="21" fillId="0" borderId="52" xfId="0" applyNumberFormat="1" applyFont="1" applyBorder="1" applyAlignment="1">
      <alignment vertical="center" wrapText="1"/>
    </xf>
    <xf numFmtId="164" fontId="21" fillId="0" borderId="52" xfId="0" applyNumberFormat="1" applyFont="1" applyFill="1" applyBorder="1" applyAlignment="1">
      <alignment vertical="center" wrapText="1"/>
    </xf>
    <xf numFmtId="164" fontId="21" fillId="0" borderId="53" xfId="0" applyNumberFormat="1" applyFont="1" applyFill="1" applyBorder="1" applyAlignment="1">
      <alignment vertical="center" wrapText="1"/>
    </xf>
    <xf numFmtId="4" fontId="21" fillId="0" borderId="55" xfId="0" applyNumberFormat="1" applyFont="1" applyBorder="1" applyAlignment="1">
      <alignment vertical="center" wrapText="1"/>
    </xf>
    <xf numFmtId="0" fontId="24" fillId="36" borderId="19" xfId="0" applyFont="1" applyFill="1" applyBorder="1" applyAlignment="1">
      <alignment horizontal="center" vertical="center" wrapText="1"/>
    </xf>
    <xf numFmtId="0" fontId="24" fillId="36" borderId="21" xfId="0" applyFont="1" applyFill="1" applyBorder="1" applyAlignment="1">
      <alignment horizontal="center" vertical="center" wrapText="1"/>
    </xf>
    <xf numFmtId="0" fontId="24" fillId="36" borderId="20" xfId="0" applyFont="1" applyFill="1" applyBorder="1" applyAlignment="1">
      <alignment horizontal="center" vertical="center" wrapText="1"/>
    </xf>
    <xf numFmtId="0" fontId="24" fillId="0" borderId="39" xfId="0" applyFont="1" applyFill="1" applyBorder="1" applyAlignment="1">
      <alignment horizontal="center" vertical="top" wrapText="1"/>
    </xf>
    <xf numFmtId="0" fontId="24" fillId="0" borderId="42" xfId="0" applyFont="1" applyFill="1" applyBorder="1" applyAlignment="1">
      <alignment horizontal="center" vertical="top" wrapText="1"/>
    </xf>
    <xf numFmtId="0" fontId="24" fillId="36" borderId="23" xfId="0" applyFont="1" applyFill="1" applyBorder="1" applyAlignment="1">
      <alignment horizontal="center" vertical="center" wrapText="1"/>
    </xf>
    <xf numFmtId="0" fontId="24" fillId="36" borderId="0" xfId="0" applyFont="1" applyFill="1" applyBorder="1" applyAlignment="1">
      <alignment horizontal="center" vertical="center" wrapText="1"/>
    </xf>
    <xf numFmtId="0" fontId="24" fillId="36" borderId="26"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25" xfId="0" applyFont="1" applyFill="1" applyBorder="1" applyAlignment="1">
      <alignment horizontal="center" vertical="center" wrapText="1"/>
    </xf>
    <xf numFmtId="4" fontId="21" fillId="0" borderId="52" xfId="0" applyNumberFormat="1" applyFont="1" applyBorder="1" applyAlignment="1">
      <alignment vertical="top" wrapText="1"/>
    </xf>
    <xf numFmtId="4" fontId="21" fillId="0" borderId="55" xfId="0" applyNumberFormat="1" applyFont="1" applyBorder="1" applyAlignment="1">
      <alignment vertical="top" wrapText="1"/>
    </xf>
    <xf numFmtId="0" fontId="24" fillId="0" borderId="39"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1" fillId="0" borderId="43" xfId="0" applyFont="1" applyFill="1" applyBorder="1" applyAlignment="1">
      <alignment horizontal="justify" wrapText="1"/>
    </xf>
    <xf numFmtId="0" fontId="24" fillId="0" borderId="51" xfId="0" applyFont="1" applyBorder="1" applyAlignment="1">
      <alignment horizontal="justify" vertical="center" wrapText="1"/>
    </xf>
    <xf numFmtId="0" fontId="24" fillId="0" borderId="52" xfId="0" applyFont="1" applyBorder="1" applyAlignment="1">
      <alignment horizontal="justify" vertical="center" wrapText="1"/>
    </xf>
    <xf numFmtId="0" fontId="24" fillId="0" borderId="52" xfId="0" applyFont="1" applyBorder="1" applyAlignment="1">
      <alignment horizontal="justify" vertical="center" wrapText="1"/>
    </xf>
    <xf numFmtId="0" fontId="21" fillId="0" borderId="52" xfId="0" applyFont="1" applyBorder="1" applyAlignment="1">
      <alignment vertical="center" wrapText="1"/>
    </xf>
    <xf numFmtId="0" fontId="24" fillId="0" borderId="54" xfId="0" applyFont="1" applyBorder="1" applyAlignment="1">
      <alignment horizontal="justify" vertical="center" wrapText="1"/>
    </xf>
    <xf numFmtId="0" fontId="24" fillId="0" borderId="55" xfId="0" applyFont="1" applyBorder="1" applyAlignment="1">
      <alignment horizontal="justify" vertical="center" wrapText="1"/>
    </xf>
    <xf numFmtId="0" fontId="24" fillId="0" borderId="55" xfId="0" applyFont="1" applyBorder="1" applyAlignment="1">
      <alignment horizontal="justify" vertical="center" wrapText="1"/>
    </xf>
    <xf numFmtId="0" fontId="21" fillId="0" borderId="55" xfId="0" applyFont="1" applyBorder="1" applyAlignment="1">
      <alignment vertical="center" wrapText="1"/>
    </xf>
    <xf numFmtId="3" fontId="21" fillId="0" borderId="43" xfId="0" applyNumberFormat="1" applyFont="1" applyBorder="1" applyAlignment="1">
      <alignment horizontal="center" vertical="center" wrapText="1"/>
    </xf>
    <xf numFmtId="4" fontId="21" fillId="0" borderId="52" xfId="0" applyNumberFormat="1" applyFont="1" applyBorder="1" applyAlignment="1">
      <alignment horizontal="center" vertical="top" wrapText="1"/>
    </xf>
    <xf numFmtId="164" fontId="21" fillId="0" borderId="52" xfId="0" applyNumberFormat="1" applyFont="1" applyFill="1" applyBorder="1" applyAlignment="1">
      <alignment horizontal="center" vertical="top" wrapText="1"/>
    </xf>
    <xf numFmtId="164" fontId="21" fillId="0" borderId="53" xfId="0" applyNumberFormat="1" applyFont="1" applyFill="1" applyBorder="1" applyAlignment="1">
      <alignment horizontal="center" vertical="top" wrapText="1"/>
    </xf>
    <xf numFmtId="4" fontId="21" fillId="0" borderId="55" xfId="0" applyNumberFormat="1" applyFont="1" applyBorder="1" applyAlignment="1">
      <alignment horizontal="center" vertical="top" wrapText="1"/>
    </xf>
    <xf numFmtId="3" fontId="21" fillId="0" borderId="40" xfId="0" applyNumberFormat="1" applyFont="1" applyBorder="1" applyAlignment="1">
      <alignment horizontal="center" vertical="center" wrapText="1"/>
    </xf>
    <xf numFmtId="164" fontId="21" fillId="0" borderId="52" xfId="0" applyNumberFormat="1" applyFont="1" applyFill="1" applyBorder="1" applyAlignment="1">
      <alignment horizontal="right" vertical="center" wrapText="1"/>
    </xf>
    <xf numFmtId="164" fontId="21" fillId="0" borderId="53" xfId="0" applyNumberFormat="1" applyFont="1" applyFill="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S1" sqref="S1:S1048576"/>
    </sheetView>
  </sheetViews>
  <sheetFormatPr baseColWidth="10" defaultColWidth="11.140625" defaultRowHeight="15"/>
  <cols>
    <col min="1" max="1" width="3.85546875" style="8" customWidth="1"/>
    <col min="2" max="2" width="19"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2.28515625" style="8" customWidth="1"/>
    <col min="11" max="11" width="14.7109375" style="8" customWidth="1"/>
    <col min="12" max="12" width="8.7109375" style="8" customWidth="1"/>
    <col min="13" max="13" width="6.7109375" style="8" customWidth="1"/>
    <col min="14" max="14" width="9.28515625" style="8" customWidth="1"/>
    <col min="15" max="15" width="25.85546875" style="8" customWidth="1"/>
    <col min="16" max="16" width="16.5703125" style="8" customWidth="1"/>
    <col min="17" max="17" width="13.42578125" style="8" customWidth="1"/>
    <col min="18" max="18" width="10" style="8" customWidth="1"/>
    <col min="19" max="19" width="18.4257812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3.6"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21</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66.5" customHeight="1" thickTop="1" thickBot="1">
      <c r="B11" s="122" t="s">
        <v>36</v>
      </c>
      <c r="C11" s="55" t="s">
        <v>37</v>
      </c>
      <c r="D11" s="55"/>
      <c r="E11" s="55"/>
      <c r="F11" s="55"/>
      <c r="G11" s="55"/>
      <c r="H11" s="55"/>
      <c r="I11" s="55" t="s">
        <v>484</v>
      </c>
      <c r="J11" s="55"/>
      <c r="K11" s="55"/>
      <c r="L11" s="55" t="s">
        <v>38</v>
      </c>
      <c r="M11" s="55"/>
      <c r="N11" s="55"/>
      <c r="O11" s="55"/>
      <c r="P11" s="100" t="s">
        <v>39</v>
      </c>
      <c r="Q11" s="100" t="s">
        <v>40</v>
      </c>
      <c r="R11" s="101">
        <v>1</v>
      </c>
      <c r="S11" s="101" t="s">
        <v>41</v>
      </c>
      <c r="T11" s="101" t="s">
        <v>41</v>
      </c>
      <c r="U11" s="102" t="str">
        <f t="shared" ref="U11:U18" si="0">IF(ISERR(T11/S11*100),"N/A",T11/S11*100)</f>
        <v>N/A</v>
      </c>
    </row>
    <row r="12" spans="1:34" ht="115.5" customHeight="1" thickTop="1">
      <c r="B12" s="122" t="s">
        <v>42</v>
      </c>
      <c r="C12" s="55" t="s">
        <v>43</v>
      </c>
      <c r="D12" s="55"/>
      <c r="E12" s="55"/>
      <c r="F12" s="55"/>
      <c r="G12" s="55"/>
      <c r="H12" s="55"/>
      <c r="I12" s="55" t="s">
        <v>485</v>
      </c>
      <c r="J12" s="55"/>
      <c r="K12" s="55"/>
      <c r="L12" s="55" t="s">
        <v>44</v>
      </c>
      <c r="M12" s="55"/>
      <c r="N12" s="55"/>
      <c r="O12" s="55"/>
      <c r="P12" s="100" t="s">
        <v>45</v>
      </c>
      <c r="Q12" s="100" t="s">
        <v>40</v>
      </c>
      <c r="R12" s="100">
        <v>100</v>
      </c>
      <c r="S12" s="100" t="s">
        <v>41</v>
      </c>
      <c r="T12" s="100" t="s">
        <v>41</v>
      </c>
      <c r="U12" s="102" t="str">
        <f t="shared" si="0"/>
        <v>N/A</v>
      </c>
    </row>
    <row r="13" spans="1:34" ht="75" customHeight="1">
      <c r="B13" s="123" t="s">
        <v>46</v>
      </c>
      <c r="C13" s="59" t="s">
        <v>46</v>
      </c>
      <c r="D13" s="59"/>
      <c r="E13" s="59"/>
      <c r="F13" s="59"/>
      <c r="G13" s="59"/>
      <c r="H13" s="59"/>
      <c r="I13" s="59" t="s">
        <v>486</v>
      </c>
      <c r="J13" s="59"/>
      <c r="K13" s="59"/>
      <c r="L13" s="59" t="s">
        <v>47</v>
      </c>
      <c r="M13" s="59"/>
      <c r="N13" s="59"/>
      <c r="O13" s="59"/>
      <c r="P13" s="104" t="s">
        <v>45</v>
      </c>
      <c r="Q13" s="104" t="s">
        <v>40</v>
      </c>
      <c r="R13" s="104">
        <v>100</v>
      </c>
      <c r="S13" s="104" t="s">
        <v>41</v>
      </c>
      <c r="T13" s="104" t="s">
        <v>41</v>
      </c>
      <c r="U13" s="105" t="str">
        <f t="shared" si="0"/>
        <v>N/A</v>
      </c>
    </row>
    <row r="14" spans="1:34" ht="75" customHeight="1" thickBot="1">
      <c r="B14" s="123" t="s">
        <v>46</v>
      </c>
      <c r="C14" s="59" t="s">
        <v>46</v>
      </c>
      <c r="D14" s="59"/>
      <c r="E14" s="59"/>
      <c r="F14" s="59"/>
      <c r="G14" s="59"/>
      <c r="H14" s="59"/>
      <c r="I14" s="59" t="s">
        <v>487</v>
      </c>
      <c r="J14" s="59"/>
      <c r="K14" s="59"/>
      <c r="L14" s="59" t="s">
        <v>48</v>
      </c>
      <c r="M14" s="59"/>
      <c r="N14" s="59"/>
      <c r="O14" s="59"/>
      <c r="P14" s="104" t="s">
        <v>45</v>
      </c>
      <c r="Q14" s="104" t="s">
        <v>40</v>
      </c>
      <c r="R14" s="104">
        <v>100</v>
      </c>
      <c r="S14" s="104" t="s">
        <v>41</v>
      </c>
      <c r="T14" s="104" t="s">
        <v>41</v>
      </c>
      <c r="U14" s="105" t="str">
        <f t="shared" si="0"/>
        <v>N/A</v>
      </c>
    </row>
    <row r="15" spans="1:34" ht="75" customHeight="1" thickTop="1">
      <c r="B15" s="122" t="s">
        <v>49</v>
      </c>
      <c r="C15" s="55" t="s">
        <v>50</v>
      </c>
      <c r="D15" s="55"/>
      <c r="E15" s="55"/>
      <c r="F15" s="55"/>
      <c r="G15" s="55"/>
      <c r="H15" s="55"/>
      <c r="I15" s="55" t="s">
        <v>488</v>
      </c>
      <c r="J15" s="55"/>
      <c r="K15" s="55"/>
      <c r="L15" s="55" t="s">
        <v>51</v>
      </c>
      <c r="M15" s="55"/>
      <c r="N15" s="55"/>
      <c r="O15" s="55"/>
      <c r="P15" s="100" t="s">
        <v>45</v>
      </c>
      <c r="Q15" s="100" t="s">
        <v>52</v>
      </c>
      <c r="R15" s="100">
        <v>100</v>
      </c>
      <c r="S15" s="100" t="s">
        <v>41</v>
      </c>
      <c r="T15" s="100">
        <v>21.23</v>
      </c>
      <c r="U15" s="102" t="str">
        <f t="shared" si="0"/>
        <v>N/A</v>
      </c>
    </row>
    <row r="16" spans="1:34" ht="75" customHeight="1" thickBot="1">
      <c r="B16" s="103" t="s">
        <v>46</v>
      </c>
      <c r="C16" s="59" t="s">
        <v>46</v>
      </c>
      <c r="D16" s="59"/>
      <c r="E16" s="59"/>
      <c r="F16" s="59"/>
      <c r="G16" s="59"/>
      <c r="H16" s="59"/>
      <c r="I16" s="59" t="s">
        <v>489</v>
      </c>
      <c r="J16" s="59"/>
      <c r="K16" s="59"/>
      <c r="L16" s="59" t="s">
        <v>53</v>
      </c>
      <c r="M16" s="59"/>
      <c r="N16" s="59"/>
      <c r="O16" s="59"/>
      <c r="P16" s="104" t="s">
        <v>45</v>
      </c>
      <c r="Q16" s="104" t="s">
        <v>52</v>
      </c>
      <c r="R16" s="104">
        <v>100</v>
      </c>
      <c r="S16" s="104" t="s">
        <v>41</v>
      </c>
      <c r="T16" s="104">
        <v>29.6</v>
      </c>
      <c r="U16" s="105" t="str">
        <f t="shared" si="0"/>
        <v>N/A</v>
      </c>
    </row>
    <row r="17" spans="2:22" ht="137.25" customHeight="1" thickTop="1">
      <c r="B17" s="99" t="s">
        <v>54</v>
      </c>
      <c r="C17" s="55" t="s">
        <v>55</v>
      </c>
      <c r="D17" s="55"/>
      <c r="E17" s="55"/>
      <c r="F17" s="55"/>
      <c r="G17" s="55"/>
      <c r="H17" s="55"/>
      <c r="I17" s="55" t="s">
        <v>490</v>
      </c>
      <c r="J17" s="55"/>
      <c r="K17" s="55"/>
      <c r="L17" s="55" t="s">
        <v>56</v>
      </c>
      <c r="M17" s="55"/>
      <c r="N17" s="55"/>
      <c r="O17" s="55"/>
      <c r="P17" s="100" t="s">
        <v>45</v>
      </c>
      <c r="Q17" s="100" t="s">
        <v>52</v>
      </c>
      <c r="R17" s="100">
        <v>100</v>
      </c>
      <c r="S17" s="100" t="s">
        <v>41</v>
      </c>
      <c r="T17" s="100">
        <v>19.13</v>
      </c>
      <c r="U17" s="102" t="str">
        <f t="shared" si="0"/>
        <v>N/A</v>
      </c>
    </row>
    <row r="18" spans="2:22" ht="93" customHeight="1" thickBot="1">
      <c r="B18" s="103" t="s">
        <v>46</v>
      </c>
      <c r="C18" s="59" t="s">
        <v>57</v>
      </c>
      <c r="D18" s="59"/>
      <c r="E18" s="59"/>
      <c r="F18" s="59"/>
      <c r="G18" s="59"/>
      <c r="H18" s="59"/>
      <c r="I18" s="59" t="s">
        <v>491</v>
      </c>
      <c r="J18" s="59"/>
      <c r="K18" s="59"/>
      <c r="L18" s="59" t="s">
        <v>58</v>
      </c>
      <c r="M18" s="59"/>
      <c r="N18" s="59"/>
      <c r="O18" s="59"/>
      <c r="P18" s="104" t="s">
        <v>45</v>
      </c>
      <c r="Q18" s="104" t="s">
        <v>52</v>
      </c>
      <c r="R18" s="104">
        <v>100</v>
      </c>
      <c r="S18" s="104" t="s">
        <v>41</v>
      </c>
      <c r="T18" s="104">
        <v>25</v>
      </c>
      <c r="U18" s="105" t="str">
        <f t="shared" si="0"/>
        <v>N/A</v>
      </c>
    </row>
    <row r="19" spans="2:22" ht="22.5" customHeight="1" thickTop="1" thickBot="1">
      <c r="B19" s="9" t="s">
        <v>59</v>
      </c>
      <c r="C19" s="10"/>
      <c r="D19" s="10"/>
      <c r="E19" s="10"/>
      <c r="F19" s="10"/>
      <c r="G19" s="10"/>
      <c r="H19" s="11"/>
      <c r="I19" s="11"/>
      <c r="J19" s="11"/>
      <c r="K19" s="11"/>
      <c r="L19" s="11"/>
      <c r="M19" s="11"/>
      <c r="N19" s="11"/>
      <c r="O19" s="11"/>
      <c r="P19" s="106"/>
      <c r="Q19" s="106"/>
      <c r="R19" s="106"/>
      <c r="S19" s="106"/>
      <c r="T19" s="106"/>
      <c r="U19" s="107"/>
      <c r="V19" s="64"/>
    </row>
    <row r="20" spans="2:22" ht="26.25" customHeight="1" thickTop="1">
      <c r="B20" s="65"/>
      <c r="C20" s="66"/>
      <c r="D20" s="66"/>
      <c r="E20" s="66"/>
      <c r="F20" s="66"/>
      <c r="G20" s="66"/>
      <c r="H20" s="67"/>
      <c r="I20" s="67"/>
      <c r="J20" s="67"/>
      <c r="K20" s="67"/>
      <c r="L20" s="67"/>
      <c r="M20" s="67"/>
      <c r="N20" s="67"/>
      <c r="O20" s="67"/>
      <c r="P20" s="108"/>
      <c r="Q20" s="109"/>
      <c r="R20" s="110" t="s">
        <v>60</v>
      </c>
      <c r="S20" s="111" t="s">
        <v>61</v>
      </c>
      <c r="T20" s="110" t="s">
        <v>62</v>
      </c>
      <c r="U20" s="111" t="s">
        <v>63</v>
      </c>
    </row>
    <row r="21" spans="2:22" ht="26.25" customHeight="1" thickBot="1">
      <c r="B21" s="72"/>
      <c r="C21" s="73"/>
      <c r="D21" s="73"/>
      <c r="E21" s="73"/>
      <c r="F21" s="73"/>
      <c r="G21" s="73"/>
      <c r="H21" s="74"/>
      <c r="I21" s="74"/>
      <c r="J21" s="74"/>
      <c r="K21" s="74"/>
      <c r="L21" s="74"/>
      <c r="M21" s="74"/>
      <c r="N21" s="74"/>
      <c r="O21" s="74"/>
      <c r="P21" s="112"/>
      <c r="Q21" s="113"/>
      <c r="R21" s="114" t="s">
        <v>64</v>
      </c>
      <c r="S21" s="113" t="s">
        <v>64</v>
      </c>
      <c r="T21" s="113" t="s">
        <v>64</v>
      </c>
      <c r="U21" s="113" t="s">
        <v>65</v>
      </c>
    </row>
    <row r="22" spans="2:22" ht="13.5" customHeight="1" thickBot="1">
      <c r="B22" s="78" t="s">
        <v>66</v>
      </c>
      <c r="C22" s="79"/>
      <c r="D22" s="79"/>
      <c r="E22" s="80"/>
      <c r="F22" s="80"/>
      <c r="G22" s="80"/>
      <c r="H22" s="81"/>
      <c r="I22" s="81"/>
      <c r="J22" s="81"/>
      <c r="K22" s="81"/>
      <c r="L22" s="81"/>
      <c r="M22" s="81"/>
      <c r="N22" s="81"/>
      <c r="O22" s="81"/>
      <c r="P22" s="115"/>
      <c r="Q22" s="115"/>
      <c r="R22" s="116" t="str">
        <f t="shared" ref="R22:T23" si="1">"N/D"</f>
        <v>N/D</v>
      </c>
      <c r="S22" s="116" t="str">
        <f t="shared" si="1"/>
        <v>N/D</v>
      </c>
      <c r="T22" s="116" t="str">
        <f t="shared" si="1"/>
        <v>N/D</v>
      </c>
      <c r="U22" s="117" t="str">
        <f>+IF(ISERR(T22/S22*100),"N/A",T22/S22*100)</f>
        <v>N/A</v>
      </c>
    </row>
    <row r="23" spans="2:22" ht="13.5" customHeight="1" thickBot="1">
      <c r="B23" s="85" t="s">
        <v>67</v>
      </c>
      <c r="C23" s="86"/>
      <c r="D23" s="86"/>
      <c r="E23" s="87"/>
      <c r="F23" s="87"/>
      <c r="G23" s="87"/>
      <c r="H23" s="88"/>
      <c r="I23" s="88"/>
      <c r="J23" s="88"/>
      <c r="K23" s="88"/>
      <c r="L23" s="88"/>
      <c r="M23" s="88"/>
      <c r="N23" s="88"/>
      <c r="O23" s="88"/>
      <c r="P23" s="118"/>
      <c r="Q23" s="118"/>
      <c r="R23" s="116" t="str">
        <f t="shared" si="1"/>
        <v>N/D</v>
      </c>
      <c r="S23" s="116" t="str">
        <f t="shared" si="1"/>
        <v>N/D</v>
      </c>
      <c r="T23" s="116" t="str">
        <f t="shared" si="1"/>
        <v>N/D</v>
      </c>
      <c r="U23" s="117" t="str">
        <f>+IF(ISERR(T23/S23*100),"N/A",T23/S23*100)</f>
        <v>N/A</v>
      </c>
    </row>
    <row r="24" spans="2:22" ht="14.65" customHeight="1" thickTop="1" thickBot="1">
      <c r="B24" s="9" t="s">
        <v>68</v>
      </c>
      <c r="C24" s="10"/>
      <c r="D24" s="10"/>
      <c r="E24" s="10"/>
      <c r="F24" s="10"/>
      <c r="G24" s="10"/>
      <c r="H24" s="11"/>
      <c r="I24" s="11"/>
      <c r="J24" s="11"/>
      <c r="K24" s="11"/>
      <c r="L24" s="11"/>
      <c r="M24" s="11"/>
      <c r="N24" s="11"/>
      <c r="O24" s="11"/>
      <c r="P24" s="11"/>
      <c r="Q24" s="11"/>
      <c r="R24" s="11"/>
      <c r="S24" s="11"/>
      <c r="T24" s="11"/>
      <c r="U24" s="12"/>
    </row>
    <row r="25" spans="2:22" ht="44.25" customHeight="1" thickTop="1">
      <c r="B25" s="90" t="s">
        <v>69</v>
      </c>
      <c r="C25" s="91"/>
      <c r="D25" s="91"/>
      <c r="E25" s="91"/>
      <c r="F25" s="91"/>
      <c r="G25" s="91"/>
      <c r="H25" s="91"/>
      <c r="I25" s="91"/>
      <c r="J25" s="91"/>
      <c r="K25" s="91"/>
      <c r="L25" s="91"/>
      <c r="M25" s="91"/>
      <c r="N25" s="91"/>
      <c r="O25" s="91"/>
      <c r="P25" s="91"/>
      <c r="Q25" s="91"/>
      <c r="R25" s="91"/>
      <c r="S25" s="91"/>
      <c r="T25" s="91"/>
      <c r="U25" s="92"/>
    </row>
    <row r="26" spans="2:22" ht="34.5" customHeight="1">
      <c r="B26" s="93" t="s">
        <v>492</v>
      </c>
      <c r="C26" s="94"/>
      <c r="D26" s="94"/>
      <c r="E26" s="94"/>
      <c r="F26" s="94"/>
      <c r="G26" s="94"/>
      <c r="H26" s="94"/>
      <c r="I26" s="94"/>
      <c r="J26" s="94"/>
      <c r="K26" s="94"/>
      <c r="L26" s="94"/>
      <c r="M26" s="94"/>
      <c r="N26" s="94"/>
      <c r="O26" s="94"/>
      <c r="P26" s="94"/>
      <c r="Q26" s="94"/>
      <c r="R26" s="94"/>
      <c r="S26" s="94"/>
      <c r="T26" s="94"/>
      <c r="U26" s="95"/>
    </row>
    <row r="27" spans="2:22" ht="34.5" customHeight="1">
      <c r="B27" s="93" t="s">
        <v>493</v>
      </c>
      <c r="C27" s="94"/>
      <c r="D27" s="94"/>
      <c r="E27" s="94"/>
      <c r="F27" s="94"/>
      <c r="G27" s="94"/>
      <c r="H27" s="94"/>
      <c r="I27" s="94"/>
      <c r="J27" s="94"/>
      <c r="K27" s="94"/>
      <c r="L27" s="94"/>
      <c r="M27" s="94"/>
      <c r="N27" s="94"/>
      <c r="O27" s="94"/>
      <c r="P27" s="94"/>
      <c r="Q27" s="94"/>
      <c r="R27" s="94"/>
      <c r="S27" s="94"/>
      <c r="T27" s="94"/>
      <c r="U27" s="95"/>
    </row>
    <row r="28" spans="2:22" ht="34.5" customHeight="1">
      <c r="B28" s="93" t="s">
        <v>494</v>
      </c>
      <c r="C28" s="94"/>
      <c r="D28" s="94"/>
      <c r="E28" s="94"/>
      <c r="F28" s="94"/>
      <c r="G28" s="94"/>
      <c r="H28" s="94"/>
      <c r="I28" s="94"/>
      <c r="J28" s="94"/>
      <c r="K28" s="94"/>
      <c r="L28" s="94"/>
      <c r="M28" s="94"/>
      <c r="N28" s="94"/>
      <c r="O28" s="94"/>
      <c r="P28" s="94"/>
      <c r="Q28" s="94"/>
      <c r="R28" s="94"/>
      <c r="S28" s="94"/>
      <c r="T28" s="94"/>
      <c r="U28" s="95"/>
    </row>
    <row r="29" spans="2:22" ht="34.5" customHeight="1">
      <c r="B29" s="93" t="s">
        <v>495</v>
      </c>
      <c r="C29" s="94"/>
      <c r="D29" s="94"/>
      <c r="E29" s="94"/>
      <c r="F29" s="94"/>
      <c r="G29" s="94"/>
      <c r="H29" s="94"/>
      <c r="I29" s="94"/>
      <c r="J29" s="94"/>
      <c r="K29" s="94"/>
      <c r="L29" s="94"/>
      <c r="M29" s="94"/>
      <c r="N29" s="94"/>
      <c r="O29" s="94"/>
      <c r="P29" s="94"/>
      <c r="Q29" s="94"/>
      <c r="R29" s="94"/>
      <c r="S29" s="94"/>
      <c r="T29" s="94"/>
      <c r="U29" s="95"/>
    </row>
    <row r="30" spans="2:22" ht="90" customHeight="1">
      <c r="B30" s="93" t="s">
        <v>496</v>
      </c>
      <c r="C30" s="94"/>
      <c r="D30" s="94"/>
      <c r="E30" s="94"/>
      <c r="F30" s="94"/>
      <c r="G30" s="94"/>
      <c r="H30" s="94"/>
      <c r="I30" s="94"/>
      <c r="J30" s="94"/>
      <c r="K30" s="94"/>
      <c r="L30" s="94"/>
      <c r="M30" s="94"/>
      <c r="N30" s="94"/>
      <c r="O30" s="94"/>
      <c r="P30" s="94"/>
      <c r="Q30" s="94"/>
      <c r="R30" s="94"/>
      <c r="S30" s="94"/>
      <c r="T30" s="94"/>
      <c r="U30" s="95"/>
    </row>
    <row r="31" spans="2:22" ht="84.6" customHeight="1">
      <c r="B31" s="93" t="s">
        <v>497</v>
      </c>
      <c r="C31" s="94"/>
      <c r="D31" s="94"/>
      <c r="E31" s="94"/>
      <c r="F31" s="94"/>
      <c r="G31" s="94"/>
      <c r="H31" s="94"/>
      <c r="I31" s="94"/>
      <c r="J31" s="94"/>
      <c r="K31" s="94"/>
      <c r="L31" s="94"/>
      <c r="M31" s="94"/>
      <c r="N31" s="94"/>
      <c r="O31" s="94"/>
      <c r="P31" s="94"/>
      <c r="Q31" s="94"/>
      <c r="R31" s="94"/>
      <c r="S31" s="94"/>
      <c r="T31" s="94"/>
      <c r="U31" s="95"/>
    </row>
    <row r="32" spans="2:22" ht="88.9" customHeight="1">
      <c r="B32" s="93" t="s">
        <v>498</v>
      </c>
      <c r="C32" s="94"/>
      <c r="D32" s="94"/>
      <c r="E32" s="94"/>
      <c r="F32" s="94"/>
      <c r="G32" s="94"/>
      <c r="H32" s="94"/>
      <c r="I32" s="94"/>
      <c r="J32" s="94"/>
      <c r="K32" s="94"/>
      <c r="L32" s="94"/>
      <c r="M32" s="94"/>
      <c r="N32" s="94"/>
      <c r="O32" s="94"/>
      <c r="P32" s="94"/>
      <c r="Q32" s="94"/>
      <c r="R32" s="94"/>
      <c r="S32" s="94"/>
      <c r="T32" s="94"/>
      <c r="U32" s="95"/>
    </row>
    <row r="33" spans="2:21" ht="81.599999999999994" customHeight="1" thickBot="1">
      <c r="B33" s="96" t="s">
        <v>499</v>
      </c>
      <c r="C33" s="97"/>
      <c r="D33" s="97"/>
      <c r="E33" s="97"/>
      <c r="F33" s="97"/>
      <c r="G33" s="97"/>
      <c r="H33" s="97"/>
      <c r="I33" s="97"/>
      <c r="J33" s="97"/>
      <c r="K33" s="97"/>
      <c r="L33" s="97"/>
      <c r="M33" s="97"/>
      <c r="N33" s="97"/>
      <c r="O33" s="97"/>
      <c r="P33" s="97"/>
      <c r="Q33" s="97"/>
      <c r="R33" s="97"/>
      <c r="S33" s="97"/>
      <c r="T33" s="97"/>
      <c r="U33" s="98"/>
    </row>
  </sheetData>
  <mergeCells count="56">
    <mergeCell ref="B32:U32"/>
    <mergeCell ref="B33:U33"/>
    <mergeCell ref="B26:U26"/>
    <mergeCell ref="B27:U27"/>
    <mergeCell ref="B28:U28"/>
    <mergeCell ref="B29:U29"/>
    <mergeCell ref="B30:U30"/>
    <mergeCell ref="B31:U31"/>
    <mergeCell ref="B25:U25"/>
    <mergeCell ref="C16:H16"/>
    <mergeCell ref="I16:K16"/>
    <mergeCell ref="L16:O16"/>
    <mergeCell ref="C17:H17"/>
    <mergeCell ref="I17:K17"/>
    <mergeCell ref="L17:O17"/>
    <mergeCell ref="C18:H18"/>
    <mergeCell ref="I18:K18"/>
    <mergeCell ref="L18:O18"/>
    <mergeCell ref="B22:D22"/>
    <mergeCell ref="B23:D23"/>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B28" sqref="B28:U28"/>
    </sheetView>
  </sheetViews>
  <sheetFormatPr baseColWidth="10" defaultColWidth="11.140625" defaultRowHeight="15"/>
  <cols>
    <col min="1" max="1" width="3.85546875" style="8" customWidth="1"/>
    <col min="2" max="2" width="19.57031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2.42578125" style="8" customWidth="1"/>
    <col min="11" max="11" width="16.42578125" style="8" customWidth="1"/>
    <col min="12" max="12" width="8.7109375" style="8" customWidth="1"/>
    <col min="13" max="13" width="6.7109375" style="8" customWidth="1"/>
    <col min="14" max="14" width="9.28515625" style="8" customWidth="1"/>
    <col min="15" max="15" width="16.28515625" style="8" customWidth="1"/>
    <col min="16" max="16" width="17.42578125" style="8" customWidth="1"/>
    <col min="17" max="17" width="13.42578125" style="8" customWidth="1"/>
    <col min="18" max="18" width="10" style="8" customWidth="1"/>
    <col min="19" max="19" width="17.8554687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377</v>
      </c>
      <c r="D4" s="15" t="s">
        <v>378</v>
      </c>
      <c r="E4" s="15"/>
      <c r="F4" s="15"/>
      <c r="G4" s="15"/>
      <c r="H4" s="15"/>
      <c r="I4" s="16"/>
      <c r="J4" s="17" t="s">
        <v>6</v>
      </c>
      <c r="K4" s="18" t="s">
        <v>7</v>
      </c>
      <c r="L4" s="19" t="s">
        <v>8</v>
      </c>
      <c r="M4" s="19"/>
      <c r="N4" s="19"/>
      <c r="O4" s="19"/>
      <c r="P4" s="17" t="s">
        <v>9</v>
      </c>
      <c r="Q4" s="19" t="s">
        <v>379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1.15"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282</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55.25" customHeight="1" thickTop="1" thickBot="1">
      <c r="B11" s="131" t="s">
        <v>36</v>
      </c>
      <c r="C11" s="55" t="s">
        <v>380</v>
      </c>
      <c r="D11" s="55"/>
      <c r="E11" s="55"/>
      <c r="F11" s="55"/>
      <c r="G11" s="55"/>
      <c r="H11" s="55"/>
      <c r="I11" s="55" t="s">
        <v>764</v>
      </c>
      <c r="J11" s="55"/>
      <c r="K11" s="55"/>
      <c r="L11" s="55" t="s">
        <v>381</v>
      </c>
      <c r="M11" s="55"/>
      <c r="N11" s="55"/>
      <c r="O11" s="55"/>
      <c r="P11" s="56" t="s">
        <v>76</v>
      </c>
      <c r="Q11" s="56" t="s">
        <v>40</v>
      </c>
      <c r="R11" s="56">
        <v>1.42</v>
      </c>
      <c r="S11" s="56" t="s">
        <v>41</v>
      </c>
      <c r="T11" s="56" t="s">
        <v>41</v>
      </c>
      <c r="U11" s="57" t="str">
        <f t="shared" ref="U11:U16" si="0">IF(ISERR(T11/S11*100),"N/A",T11/S11*100)</f>
        <v>N/A</v>
      </c>
    </row>
    <row r="12" spans="1:34" ht="182.25" customHeight="1" thickTop="1">
      <c r="B12" s="131" t="s">
        <v>42</v>
      </c>
      <c r="C12" s="55" t="s">
        <v>382</v>
      </c>
      <c r="D12" s="55"/>
      <c r="E12" s="55"/>
      <c r="F12" s="55"/>
      <c r="G12" s="55"/>
      <c r="H12" s="55"/>
      <c r="I12" s="55" t="s">
        <v>765</v>
      </c>
      <c r="J12" s="55"/>
      <c r="K12" s="55"/>
      <c r="L12" s="55" t="s">
        <v>383</v>
      </c>
      <c r="M12" s="55"/>
      <c r="N12" s="55"/>
      <c r="O12" s="55"/>
      <c r="P12" s="56" t="s">
        <v>76</v>
      </c>
      <c r="Q12" s="56" t="s">
        <v>40</v>
      </c>
      <c r="R12" s="56">
        <v>1</v>
      </c>
      <c r="S12" s="56" t="s">
        <v>41</v>
      </c>
      <c r="T12" s="56" t="s">
        <v>41</v>
      </c>
      <c r="U12" s="57" t="str">
        <f t="shared" si="0"/>
        <v>N/A</v>
      </c>
    </row>
    <row r="13" spans="1:34" ht="136.5" customHeight="1" thickBot="1">
      <c r="B13" s="132" t="s">
        <v>46</v>
      </c>
      <c r="C13" s="59" t="s">
        <v>46</v>
      </c>
      <c r="D13" s="59"/>
      <c r="E13" s="59"/>
      <c r="F13" s="59"/>
      <c r="G13" s="59"/>
      <c r="H13" s="59"/>
      <c r="I13" s="59" t="s">
        <v>766</v>
      </c>
      <c r="J13" s="59"/>
      <c r="K13" s="59"/>
      <c r="L13" s="59" t="s">
        <v>384</v>
      </c>
      <c r="M13" s="59"/>
      <c r="N13" s="59"/>
      <c r="O13" s="59"/>
      <c r="P13" s="60" t="s">
        <v>45</v>
      </c>
      <c r="Q13" s="60" t="s">
        <v>77</v>
      </c>
      <c r="R13" s="60">
        <v>87</v>
      </c>
      <c r="S13" s="60" t="s">
        <v>41</v>
      </c>
      <c r="T13" s="60" t="s">
        <v>41</v>
      </c>
      <c r="U13" s="61" t="str">
        <f t="shared" si="0"/>
        <v>N/A</v>
      </c>
    </row>
    <row r="14" spans="1:34" ht="191.25" customHeight="1" thickTop="1" thickBot="1">
      <c r="B14" s="131" t="s">
        <v>49</v>
      </c>
      <c r="C14" s="55" t="s">
        <v>385</v>
      </c>
      <c r="D14" s="55"/>
      <c r="E14" s="55"/>
      <c r="F14" s="55"/>
      <c r="G14" s="55"/>
      <c r="H14" s="55"/>
      <c r="I14" s="55" t="s">
        <v>767</v>
      </c>
      <c r="J14" s="55"/>
      <c r="K14" s="55"/>
      <c r="L14" s="55" t="s">
        <v>386</v>
      </c>
      <c r="M14" s="55"/>
      <c r="N14" s="55"/>
      <c r="O14" s="55"/>
      <c r="P14" s="56" t="s">
        <v>45</v>
      </c>
      <c r="Q14" s="56" t="s">
        <v>77</v>
      </c>
      <c r="R14" s="56">
        <v>87</v>
      </c>
      <c r="S14" s="56" t="s">
        <v>41</v>
      </c>
      <c r="T14" s="56" t="s">
        <v>41</v>
      </c>
      <c r="U14" s="57" t="str">
        <f t="shared" si="0"/>
        <v>N/A</v>
      </c>
    </row>
    <row r="15" spans="1:34" ht="160.5" customHeight="1" thickTop="1">
      <c r="B15" s="131" t="s">
        <v>54</v>
      </c>
      <c r="C15" s="55" t="s">
        <v>387</v>
      </c>
      <c r="D15" s="55"/>
      <c r="E15" s="55"/>
      <c r="F15" s="55"/>
      <c r="G15" s="55"/>
      <c r="H15" s="55"/>
      <c r="I15" s="55" t="s">
        <v>768</v>
      </c>
      <c r="J15" s="55"/>
      <c r="K15" s="55"/>
      <c r="L15" s="55" t="s">
        <v>388</v>
      </c>
      <c r="M15" s="55"/>
      <c r="N15" s="55"/>
      <c r="O15" s="55"/>
      <c r="P15" s="56" t="s">
        <v>45</v>
      </c>
      <c r="Q15" s="56" t="s">
        <v>131</v>
      </c>
      <c r="R15" s="56">
        <v>100</v>
      </c>
      <c r="S15" s="56" t="s">
        <v>41</v>
      </c>
      <c r="T15" s="56" t="s">
        <v>41</v>
      </c>
      <c r="U15" s="57" t="str">
        <f t="shared" si="0"/>
        <v>N/A</v>
      </c>
    </row>
    <row r="16" spans="1:34" ht="103.9" customHeight="1" thickBot="1">
      <c r="B16" s="58" t="s">
        <v>46</v>
      </c>
      <c r="C16" s="59" t="s">
        <v>389</v>
      </c>
      <c r="D16" s="59"/>
      <c r="E16" s="59"/>
      <c r="F16" s="59"/>
      <c r="G16" s="59"/>
      <c r="H16" s="59"/>
      <c r="I16" s="59" t="s">
        <v>769</v>
      </c>
      <c r="J16" s="59"/>
      <c r="K16" s="59"/>
      <c r="L16" s="59" t="s">
        <v>390</v>
      </c>
      <c r="M16" s="59"/>
      <c r="N16" s="59"/>
      <c r="O16" s="59"/>
      <c r="P16" s="60" t="s">
        <v>45</v>
      </c>
      <c r="Q16" s="60" t="s">
        <v>131</v>
      </c>
      <c r="R16" s="60">
        <v>100</v>
      </c>
      <c r="S16" s="60" t="s">
        <v>41</v>
      </c>
      <c r="T16" s="60" t="s">
        <v>41</v>
      </c>
      <c r="U16" s="61" t="str">
        <f t="shared" si="0"/>
        <v>N/A</v>
      </c>
    </row>
    <row r="17" spans="2:22" ht="22.5" customHeight="1" thickTop="1" thickBot="1">
      <c r="B17" s="9" t="s">
        <v>59</v>
      </c>
      <c r="C17" s="10"/>
      <c r="D17" s="10"/>
      <c r="E17" s="10"/>
      <c r="F17" s="10"/>
      <c r="G17" s="10"/>
      <c r="H17" s="11"/>
      <c r="I17" s="11"/>
      <c r="J17" s="11"/>
      <c r="K17" s="11"/>
      <c r="L17" s="11"/>
      <c r="M17" s="11"/>
      <c r="N17" s="11"/>
      <c r="O17" s="11"/>
      <c r="P17" s="62"/>
      <c r="Q17" s="62"/>
      <c r="R17" s="62"/>
      <c r="S17" s="62"/>
      <c r="T17" s="62"/>
      <c r="U17" s="63"/>
      <c r="V17" s="64"/>
    </row>
    <row r="18" spans="2:22" ht="26.25" customHeight="1" thickTop="1">
      <c r="B18" s="65"/>
      <c r="C18" s="66"/>
      <c r="D18" s="66"/>
      <c r="E18" s="66"/>
      <c r="F18" s="66"/>
      <c r="G18" s="66"/>
      <c r="H18" s="67"/>
      <c r="I18" s="67"/>
      <c r="J18" s="67"/>
      <c r="K18" s="67"/>
      <c r="L18" s="67"/>
      <c r="M18" s="67"/>
      <c r="N18" s="67"/>
      <c r="O18" s="67"/>
      <c r="P18" s="68"/>
      <c r="Q18" s="69"/>
      <c r="R18" s="70" t="s">
        <v>60</v>
      </c>
      <c r="S18" s="71" t="s">
        <v>61</v>
      </c>
      <c r="T18" s="70" t="s">
        <v>62</v>
      </c>
      <c r="U18" s="71" t="s">
        <v>63</v>
      </c>
    </row>
    <row r="19" spans="2:22" ht="26.25" customHeight="1" thickBot="1">
      <c r="B19" s="72"/>
      <c r="C19" s="73"/>
      <c r="D19" s="73"/>
      <c r="E19" s="73"/>
      <c r="F19" s="73"/>
      <c r="G19" s="73"/>
      <c r="H19" s="74"/>
      <c r="I19" s="74"/>
      <c r="J19" s="74"/>
      <c r="K19" s="74"/>
      <c r="L19" s="74"/>
      <c r="M19" s="74"/>
      <c r="N19" s="74"/>
      <c r="O19" s="74"/>
      <c r="P19" s="75"/>
      <c r="Q19" s="76"/>
      <c r="R19" s="77" t="s">
        <v>64</v>
      </c>
      <c r="S19" s="76" t="s">
        <v>64</v>
      </c>
      <c r="T19" s="76" t="s">
        <v>64</v>
      </c>
      <c r="U19" s="76" t="s">
        <v>65</v>
      </c>
    </row>
    <row r="20" spans="2:22" ht="13.5" customHeight="1" thickBot="1">
      <c r="B20" s="134" t="s">
        <v>66</v>
      </c>
      <c r="C20" s="135"/>
      <c r="D20" s="135"/>
      <c r="E20" s="136"/>
      <c r="F20" s="136"/>
      <c r="G20" s="136"/>
      <c r="H20" s="137"/>
      <c r="I20" s="137"/>
      <c r="J20" s="137"/>
      <c r="K20" s="137"/>
      <c r="L20" s="137"/>
      <c r="M20" s="137"/>
      <c r="N20" s="137"/>
      <c r="O20" s="137"/>
      <c r="P20" s="82"/>
      <c r="Q20" s="82"/>
      <c r="R20" s="83" t="str">
        <f t="shared" ref="R20:T21" si="1">"N/D"</f>
        <v>N/D</v>
      </c>
      <c r="S20" s="83" t="str">
        <f t="shared" si="1"/>
        <v>N/D</v>
      </c>
      <c r="T20" s="83" t="str">
        <f t="shared" si="1"/>
        <v>N/D</v>
      </c>
      <c r="U20" s="84" t="str">
        <f>+IF(ISERR(T20/S20*100),"N/A",T20/S20*100)</f>
        <v>N/A</v>
      </c>
    </row>
    <row r="21" spans="2:22" ht="13.5" customHeight="1" thickBot="1">
      <c r="B21" s="138" t="s">
        <v>67</v>
      </c>
      <c r="C21" s="139"/>
      <c r="D21" s="139"/>
      <c r="E21" s="140"/>
      <c r="F21" s="140"/>
      <c r="G21" s="140"/>
      <c r="H21" s="141"/>
      <c r="I21" s="141"/>
      <c r="J21" s="141"/>
      <c r="K21" s="141"/>
      <c r="L21" s="141"/>
      <c r="M21" s="141"/>
      <c r="N21" s="141"/>
      <c r="O21" s="141"/>
      <c r="P21" s="89"/>
      <c r="Q21" s="89"/>
      <c r="R21" s="83" t="str">
        <f t="shared" si="1"/>
        <v>N/D</v>
      </c>
      <c r="S21" s="83" t="str">
        <f t="shared" si="1"/>
        <v>N/D</v>
      </c>
      <c r="T21" s="83" t="str">
        <f t="shared" si="1"/>
        <v>N/D</v>
      </c>
      <c r="U21" s="84" t="str">
        <f>+IF(ISERR(T21/S21*100),"N/A",T21/S21*100)</f>
        <v>N/A</v>
      </c>
    </row>
    <row r="22" spans="2:22" ht="14.65" customHeight="1" thickTop="1" thickBot="1">
      <c r="B22" s="9" t="s">
        <v>68</v>
      </c>
      <c r="C22" s="10"/>
      <c r="D22" s="10"/>
      <c r="E22" s="10"/>
      <c r="F22" s="10"/>
      <c r="G22" s="10"/>
      <c r="H22" s="11"/>
      <c r="I22" s="11"/>
      <c r="J22" s="11"/>
      <c r="K22" s="11"/>
      <c r="L22" s="11"/>
      <c r="M22" s="11"/>
      <c r="N22" s="11"/>
      <c r="O22" s="11"/>
      <c r="P22" s="11"/>
      <c r="Q22" s="11"/>
      <c r="R22" s="11"/>
      <c r="S22" s="11"/>
      <c r="T22" s="11"/>
      <c r="U22" s="12"/>
    </row>
    <row r="23" spans="2:22" ht="44.25" customHeight="1" thickTop="1">
      <c r="B23" s="90" t="s">
        <v>69</v>
      </c>
      <c r="C23" s="91"/>
      <c r="D23" s="91"/>
      <c r="E23" s="91"/>
      <c r="F23" s="91"/>
      <c r="G23" s="91"/>
      <c r="H23" s="91"/>
      <c r="I23" s="91"/>
      <c r="J23" s="91"/>
      <c r="K23" s="91"/>
      <c r="L23" s="91"/>
      <c r="M23" s="91"/>
      <c r="N23" s="91"/>
      <c r="O23" s="91"/>
      <c r="P23" s="91"/>
      <c r="Q23" s="91"/>
      <c r="R23" s="91"/>
      <c r="S23" s="91"/>
      <c r="T23" s="91"/>
      <c r="U23" s="92"/>
    </row>
    <row r="24" spans="2:22" ht="34.5" customHeight="1">
      <c r="B24" s="93" t="s">
        <v>770</v>
      </c>
      <c r="C24" s="94"/>
      <c r="D24" s="94"/>
      <c r="E24" s="94"/>
      <c r="F24" s="94"/>
      <c r="G24" s="94"/>
      <c r="H24" s="94"/>
      <c r="I24" s="94"/>
      <c r="J24" s="94"/>
      <c r="K24" s="94"/>
      <c r="L24" s="94"/>
      <c r="M24" s="94"/>
      <c r="N24" s="94"/>
      <c r="O24" s="94"/>
      <c r="P24" s="94"/>
      <c r="Q24" s="94"/>
      <c r="R24" s="94"/>
      <c r="S24" s="94"/>
      <c r="T24" s="94"/>
      <c r="U24" s="95"/>
    </row>
    <row r="25" spans="2:22" ht="31.9" customHeight="1">
      <c r="B25" s="93" t="s">
        <v>771</v>
      </c>
      <c r="C25" s="94"/>
      <c r="D25" s="94"/>
      <c r="E25" s="94"/>
      <c r="F25" s="94"/>
      <c r="G25" s="94"/>
      <c r="H25" s="94"/>
      <c r="I25" s="94"/>
      <c r="J25" s="94"/>
      <c r="K25" s="94"/>
      <c r="L25" s="94"/>
      <c r="M25" s="94"/>
      <c r="N25" s="94"/>
      <c r="O25" s="94"/>
      <c r="P25" s="94"/>
      <c r="Q25" s="94"/>
      <c r="R25" s="94"/>
      <c r="S25" s="94"/>
      <c r="T25" s="94"/>
      <c r="U25" s="95"/>
    </row>
    <row r="26" spans="2:22" ht="31.9" customHeight="1">
      <c r="B26" s="93" t="s">
        <v>772</v>
      </c>
      <c r="C26" s="94"/>
      <c r="D26" s="94"/>
      <c r="E26" s="94"/>
      <c r="F26" s="94"/>
      <c r="G26" s="94"/>
      <c r="H26" s="94"/>
      <c r="I26" s="94"/>
      <c r="J26" s="94"/>
      <c r="K26" s="94"/>
      <c r="L26" s="94"/>
      <c r="M26" s="94"/>
      <c r="N26" s="94"/>
      <c r="O26" s="94"/>
      <c r="P26" s="94"/>
      <c r="Q26" s="94"/>
      <c r="R26" s="94"/>
      <c r="S26" s="94"/>
      <c r="T26" s="94"/>
      <c r="U26" s="95"/>
    </row>
    <row r="27" spans="2:22" ht="28.9" customHeight="1">
      <c r="B27" s="93" t="s">
        <v>773</v>
      </c>
      <c r="C27" s="94"/>
      <c r="D27" s="94"/>
      <c r="E27" s="94"/>
      <c r="F27" s="94"/>
      <c r="G27" s="94"/>
      <c r="H27" s="94"/>
      <c r="I27" s="94"/>
      <c r="J27" s="94"/>
      <c r="K27" s="94"/>
      <c r="L27" s="94"/>
      <c r="M27" s="94"/>
      <c r="N27" s="94"/>
      <c r="O27" s="94"/>
      <c r="P27" s="94"/>
      <c r="Q27" s="94"/>
      <c r="R27" s="94"/>
      <c r="S27" s="94"/>
      <c r="T27" s="94"/>
      <c r="U27" s="95"/>
    </row>
    <row r="28" spans="2:22" ht="34.5" customHeight="1">
      <c r="B28" s="93" t="s">
        <v>774</v>
      </c>
      <c r="C28" s="94"/>
      <c r="D28" s="94"/>
      <c r="E28" s="94"/>
      <c r="F28" s="94"/>
      <c r="G28" s="94"/>
      <c r="H28" s="94"/>
      <c r="I28" s="94"/>
      <c r="J28" s="94"/>
      <c r="K28" s="94"/>
      <c r="L28" s="94"/>
      <c r="M28" s="94"/>
      <c r="N28" s="94"/>
      <c r="O28" s="94"/>
      <c r="P28" s="94"/>
      <c r="Q28" s="94"/>
      <c r="R28" s="94"/>
      <c r="S28" s="94"/>
      <c r="T28" s="94"/>
      <c r="U28" s="95"/>
    </row>
    <row r="29" spans="2:22" ht="34.5" customHeight="1" thickBot="1">
      <c r="B29" s="96" t="s">
        <v>775</v>
      </c>
      <c r="C29" s="97"/>
      <c r="D29" s="97"/>
      <c r="E29" s="97"/>
      <c r="F29" s="97"/>
      <c r="G29" s="97"/>
      <c r="H29" s="97"/>
      <c r="I29" s="97"/>
      <c r="J29" s="97"/>
      <c r="K29" s="97"/>
      <c r="L29" s="97"/>
      <c r="M29" s="97"/>
      <c r="N29" s="97"/>
      <c r="O29" s="97"/>
      <c r="P29" s="97"/>
      <c r="Q29" s="97"/>
      <c r="R29" s="97"/>
      <c r="S29" s="97"/>
      <c r="T29" s="97"/>
      <c r="U29" s="98"/>
    </row>
  </sheetData>
  <mergeCells count="48">
    <mergeCell ref="B29:U29"/>
    <mergeCell ref="C16:H16"/>
    <mergeCell ref="I16:K16"/>
    <mergeCell ref="L16:O16"/>
    <mergeCell ref="B20:D20"/>
    <mergeCell ref="B21:D21"/>
    <mergeCell ref="B23:U23"/>
    <mergeCell ref="B24:U24"/>
    <mergeCell ref="B25:U25"/>
    <mergeCell ref="B26:U26"/>
    <mergeCell ref="B27:U27"/>
    <mergeCell ref="B28:U28"/>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topLeftCell="A10" zoomScale="80" zoomScaleNormal="80" zoomScaleSheetLayoutView="80" workbookViewId="0">
      <selection activeCell="I13" sqref="I13:K13"/>
    </sheetView>
  </sheetViews>
  <sheetFormatPr baseColWidth="10" defaultColWidth="11.140625" defaultRowHeight="15"/>
  <cols>
    <col min="1" max="1" width="3.85546875" style="8" customWidth="1"/>
    <col min="2" max="2" width="18.7109375" style="8" customWidth="1"/>
    <col min="3" max="3" width="6.5703125" style="8" customWidth="1"/>
    <col min="4" max="4" width="9.5703125" style="8" customWidth="1"/>
    <col min="5" max="5" width="10.85546875" style="8" customWidth="1"/>
    <col min="6" max="6" width="5" style="8" customWidth="1"/>
    <col min="7" max="7" width="0.28515625" style="8" customWidth="1"/>
    <col min="8" max="8" width="5.42578125" style="8" customWidth="1"/>
    <col min="9" max="9" width="7.28515625" style="8" customWidth="1"/>
    <col min="10" max="10" width="13.5703125" style="8" customWidth="1"/>
    <col min="11" max="11" width="17.28515625" style="8" customWidth="1"/>
    <col min="12" max="12" width="8.7109375" style="8" customWidth="1"/>
    <col min="13" max="13" width="6.7109375" style="8" customWidth="1"/>
    <col min="14" max="14" width="9.28515625" style="8" customWidth="1"/>
    <col min="15" max="15" width="17.7109375" style="8" customWidth="1"/>
    <col min="16" max="16" width="17.42578125" style="8" customWidth="1"/>
    <col min="17" max="17" width="13.42578125" style="8" customWidth="1"/>
    <col min="18" max="18" width="16.28515625" style="8" customWidth="1"/>
    <col min="19" max="19" width="17.8554687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391</v>
      </c>
      <c r="D4" s="15" t="s">
        <v>392</v>
      </c>
      <c r="E4" s="15"/>
      <c r="F4" s="15"/>
      <c r="G4" s="15"/>
      <c r="H4" s="15"/>
      <c r="I4" s="16"/>
      <c r="J4" s="17" t="s">
        <v>6</v>
      </c>
      <c r="K4" s="18" t="s">
        <v>7</v>
      </c>
      <c r="L4" s="19" t="s">
        <v>8</v>
      </c>
      <c r="M4" s="19"/>
      <c r="N4" s="19"/>
      <c r="O4" s="19"/>
      <c r="P4" s="17" t="s">
        <v>9</v>
      </c>
      <c r="Q4" s="19" t="s">
        <v>393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1.15"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282</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59.75" customHeight="1" thickTop="1" thickBot="1">
      <c r="B11" s="131" t="s">
        <v>36</v>
      </c>
      <c r="C11" s="55" t="s">
        <v>394</v>
      </c>
      <c r="D11" s="55"/>
      <c r="E11" s="55"/>
      <c r="F11" s="55"/>
      <c r="G11" s="55"/>
      <c r="H11" s="55"/>
      <c r="I11" s="55" t="s">
        <v>776</v>
      </c>
      <c r="J11" s="55"/>
      <c r="K11" s="55"/>
      <c r="L11" s="55" t="s">
        <v>395</v>
      </c>
      <c r="M11" s="55"/>
      <c r="N11" s="55"/>
      <c r="O11" s="55"/>
      <c r="P11" s="56" t="s">
        <v>45</v>
      </c>
      <c r="Q11" s="56" t="s">
        <v>396</v>
      </c>
      <c r="R11" s="56">
        <v>1.1599999999999999</v>
      </c>
      <c r="S11" s="56" t="s">
        <v>41</v>
      </c>
      <c r="T11" s="56" t="s">
        <v>41</v>
      </c>
      <c r="U11" s="57" t="str">
        <f t="shared" ref="U11:U18" si="0">IF(ISERR(T11/S11*100),"N/A",T11/S11*100)</f>
        <v>N/A</v>
      </c>
    </row>
    <row r="12" spans="1:34" ht="118.5" customHeight="1" thickTop="1">
      <c r="B12" s="131" t="s">
        <v>42</v>
      </c>
      <c r="C12" s="55" t="s">
        <v>397</v>
      </c>
      <c r="D12" s="55"/>
      <c r="E12" s="55"/>
      <c r="F12" s="55"/>
      <c r="G12" s="55"/>
      <c r="H12" s="55"/>
      <c r="I12" s="55" t="s">
        <v>777</v>
      </c>
      <c r="J12" s="55"/>
      <c r="K12" s="55"/>
      <c r="L12" s="55" t="s">
        <v>398</v>
      </c>
      <c r="M12" s="55"/>
      <c r="N12" s="55"/>
      <c r="O12" s="55"/>
      <c r="P12" s="56" t="s">
        <v>45</v>
      </c>
      <c r="Q12" s="56" t="s">
        <v>40</v>
      </c>
      <c r="R12" s="56">
        <v>4.1399999999999997</v>
      </c>
      <c r="S12" s="56" t="s">
        <v>41</v>
      </c>
      <c r="T12" s="56" t="s">
        <v>41</v>
      </c>
      <c r="U12" s="57" t="str">
        <f t="shared" si="0"/>
        <v>N/A</v>
      </c>
    </row>
    <row r="13" spans="1:34" ht="99" customHeight="1">
      <c r="B13" s="132" t="s">
        <v>46</v>
      </c>
      <c r="C13" s="59" t="s">
        <v>46</v>
      </c>
      <c r="D13" s="59"/>
      <c r="E13" s="59"/>
      <c r="F13" s="59"/>
      <c r="G13" s="59"/>
      <c r="H13" s="59"/>
      <c r="I13" s="59" t="s">
        <v>778</v>
      </c>
      <c r="J13" s="59"/>
      <c r="K13" s="59"/>
      <c r="L13" s="59" t="s">
        <v>399</v>
      </c>
      <c r="M13" s="59"/>
      <c r="N13" s="59"/>
      <c r="O13" s="59"/>
      <c r="P13" s="60" t="s">
        <v>45</v>
      </c>
      <c r="Q13" s="60" t="s">
        <v>40</v>
      </c>
      <c r="R13" s="60">
        <v>8.76</v>
      </c>
      <c r="S13" s="60" t="s">
        <v>41</v>
      </c>
      <c r="T13" s="60" t="s">
        <v>41</v>
      </c>
      <c r="U13" s="61" t="str">
        <f t="shared" si="0"/>
        <v>N/A</v>
      </c>
    </row>
    <row r="14" spans="1:34" ht="137.25" customHeight="1" thickBot="1">
      <c r="B14" s="132" t="s">
        <v>46</v>
      </c>
      <c r="C14" s="59" t="s">
        <v>46</v>
      </c>
      <c r="D14" s="59"/>
      <c r="E14" s="59"/>
      <c r="F14" s="59"/>
      <c r="G14" s="59"/>
      <c r="H14" s="59"/>
      <c r="I14" s="59" t="s">
        <v>779</v>
      </c>
      <c r="J14" s="59"/>
      <c r="K14" s="59"/>
      <c r="L14" s="59" t="s">
        <v>400</v>
      </c>
      <c r="M14" s="59"/>
      <c r="N14" s="59"/>
      <c r="O14" s="59"/>
      <c r="P14" s="60" t="s">
        <v>45</v>
      </c>
      <c r="Q14" s="60" t="s">
        <v>40</v>
      </c>
      <c r="R14" s="60">
        <v>13.55</v>
      </c>
      <c r="S14" s="60" t="s">
        <v>41</v>
      </c>
      <c r="T14" s="60" t="s">
        <v>41</v>
      </c>
      <c r="U14" s="61" t="str">
        <f t="shared" si="0"/>
        <v>N/A</v>
      </c>
    </row>
    <row r="15" spans="1:34" ht="81.75" customHeight="1" thickTop="1" thickBot="1">
      <c r="B15" s="131" t="s">
        <v>49</v>
      </c>
      <c r="C15" s="55" t="s">
        <v>401</v>
      </c>
      <c r="D15" s="55"/>
      <c r="E15" s="55"/>
      <c r="F15" s="55"/>
      <c r="G15" s="55"/>
      <c r="H15" s="55"/>
      <c r="I15" s="55" t="s">
        <v>780</v>
      </c>
      <c r="J15" s="55"/>
      <c r="K15" s="55"/>
      <c r="L15" s="55" t="s">
        <v>402</v>
      </c>
      <c r="M15" s="55"/>
      <c r="N15" s="55"/>
      <c r="O15" s="55"/>
      <c r="P15" s="56" t="s">
        <v>45</v>
      </c>
      <c r="Q15" s="56" t="s">
        <v>90</v>
      </c>
      <c r="R15" s="56">
        <v>91.84</v>
      </c>
      <c r="S15" s="56">
        <v>35</v>
      </c>
      <c r="T15" s="56">
        <v>81.19</v>
      </c>
      <c r="U15" s="57">
        <f t="shared" si="0"/>
        <v>231.97142857142859</v>
      </c>
    </row>
    <row r="16" spans="1:34" ht="75" customHeight="1" thickTop="1">
      <c r="B16" s="131" t="s">
        <v>54</v>
      </c>
      <c r="C16" s="55" t="s">
        <v>403</v>
      </c>
      <c r="D16" s="55"/>
      <c r="E16" s="55"/>
      <c r="F16" s="55"/>
      <c r="G16" s="55"/>
      <c r="H16" s="55"/>
      <c r="I16" s="55" t="s">
        <v>781</v>
      </c>
      <c r="J16" s="55"/>
      <c r="K16" s="55"/>
      <c r="L16" s="55" t="s">
        <v>404</v>
      </c>
      <c r="M16" s="55"/>
      <c r="N16" s="55"/>
      <c r="O16" s="55"/>
      <c r="P16" s="56" t="s">
        <v>45</v>
      </c>
      <c r="Q16" s="56" t="s">
        <v>52</v>
      </c>
      <c r="R16" s="56">
        <v>28.85</v>
      </c>
      <c r="S16" s="56">
        <v>10.5</v>
      </c>
      <c r="T16" s="56">
        <v>32.64</v>
      </c>
      <c r="U16" s="57">
        <f t="shared" si="0"/>
        <v>310.85714285714283</v>
      </c>
    </row>
    <row r="17" spans="2:22" ht="75" customHeight="1">
      <c r="B17" s="132" t="s">
        <v>46</v>
      </c>
      <c r="C17" s="59" t="s">
        <v>405</v>
      </c>
      <c r="D17" s="59"/>
      <c r="E17" s="59"/>
      <c r="F17" s="59"/>
      <c r="G17" s="59"/>
      <c r="H17" s="59"/>
      <c r="I17" s="59" t="s">
        <v>782</v>
      </c>
      <c r="J17" s="59"/>
      <c r="K17" s="59"/>
      <c r="L17" s="59" t="s">
        <v>406</v>
      </c>
      <c r="M17" s="59"/>
      <c r="N17" s="59"/>
      <c r="O17" s="59"/>
      <c r="P17" s="60" t="s">
        <v>45</v>
      </c>
      <c r="Q17" s="60" t="s">
        <v>52</v>
      </c>
      <c r="R17" s="60">
        <v>100</v>
      </c>
      <c r="S17" s="60">
        <v>35</v>
      </c>
      <c r="T17" s="60">
        <v>89.99</v>
      </c>
      <c r="U17" s="61">
        <f t="shared" si="0"/>
        <v>257.1142857142857</v>
      </c>
    </row>
    <row r="18" spans="2:22" ht="75" customHeight="1" thickBot="1">
      <c r="B18" s="58" t="s">
        <v>46</v>
      </c>
      <c r="C18" s="59" t="s">
        <v>407</v>
      </c>
      <c r="D18" s="59"/>
      <c r="E18" s="59"/>
      <c r="F18" s="59"/>
      <c r="G18" s="59"/>
      <c r="H18" s="59"/>
      <c r="I18" s="59" t="s">
        <v>783</v>
      </c>
      <c r="J18" s="59"/>
      <c r="K18" s="59"/>
      <c r="L18" s="59" t="s">
        <v>408</v>
      </c>
      <c r="M18" s="59"/>
      <c r="N18" s="59"/>
      <c r="O18" s="59"/>
      <c r="P18" s="60" t="s">
        <v>45</v>
      </c>
      <c r="Q18" s="60" t="s">
        <v>409</v>
      </c>
      <c r="R18" s="60">
        <v>75.02</v>
      </c>
      <c r="S18" s="60" t="s">
        <v>41</v>
      </c>
      <c r="T18" s="60" t="s">
        <v>41</v>
      </c>
      <c r="U18" s="61" t="str">
        <f t="shared" si="0"/>
        <v>N/A</v>
      </c>
    </row>
    <row r="19" spans="2:22" ht="22.5" customHeight="1" thickTop="1" thickBot="1">
      <c r="B19" s="9" t="s">
        <v>59</v>
      </c>
      <c r="C19" s="10"/>
      <c r="D19" s="10"/>
      <c r="E19" s="10"/>
      <c r="F19" s="10"/>
      <c r="G19" s="10"/>
      <c r="H19" s="11"/>
      <c r="I19" s="11"/>
      <c r="J19" s="11"/>
      <c r="K19" s="11"/>
      <c r="L19" s="11"/>
      <c r="M19" s="11"/>
      <c r="N19" s="11"/>
      <c r="O19" s="11"/>
      <c r="P19" s="11"/>
      <c r="Q19" s="11"/>
      <c r="R19" s="11"/>
      <c r="S19" s="11"/>
      <c r="T19" s="11"/>
      <c r="U19" s="12"/>
      <c r="V19" s="64"/>
    </row>
    <row r="20" spans="2:22" ht="26.25" customHeight="1" thickTop="1">
      <c r="B20" s="65"/>
      <c r="C20" s="66"/>
      <c r="D20" s="66"/>
      <c r="E20" s="66"/>
      <c r="F20" s="66"/>
      <c r="G20" s="66"/>
      <c r="H20" s="67"/>
      <c r="I20" s="67"/>
      <c r="J20" s="67"/>
      <c r="K20" s="67"/>
      <c r="L20" s="67"/>
      <c r="M20" s="67"/>
      <c r="N20" s="67"/>
      <c r="O20" s="67"/>
      <c r="P20" s="108"/>
      <c r="Q20" s="109"/>
      <c r="R20" s="70" t="s">
        <v>60</v>
      </c>
      <c r="S20" s="71" t="s">
        <v>61</v>
      </c>
      <c r="T20" s="70" t="s">
        <v>62</v>
      </c>
      <c r="U20" s="71" t="s">
        <v>63</v>
      </c>
    </row>
    <row r="21" spans="2:22" ht="26.25" customHeight="1" thickBot="1">
      <c r="B21" s="72"/>
      <c r="C21" s="73"/>
      <c r="D21" s="73"/>
      <c r="E21" s="73"/>
      <c r="F21" s="73"/>
      <c r="G21" s="73"/>
      <c r="H21" s="74"/>
      <c r="I21" s="74"/>
      <c r="J21" s="74"/>
      <c r="K21" s="74"/>
      <c r="L21" s="74"/>
      <c r="M21" s="74"/>
      <c r="N21" s="74"/>
      <c r="O21" s="74"/>
      <c r="P21" s="112"/>
      <c r="Q21" s="76"/>
      <c r="R21" s="77" t="s">
        <v>64</v>
      </c>
      <c r="S21" s="76" t="s">
        <v>64</v>
      </c>
      <c r="T21" s="76" t="s">
        <v>64</v>
      </c>
      <c r="U21" s="76" t="s">
        <v>65</v>
      </c>
    </row>
    <row r="22" spans="2:22" ht="13.5" customHeight="1" thickBot="1">
      <c r="B22" s="134" t="s">
        <v>66</v>
      </c>
      <c r="C22" s="135"/>
      <c r="D22" s="135"/>
      <c r="E22" s="136"/>
      <c r="F22" s="136"/>
      <c r="G22" s="136"/>
      <c r="H22" s="137"/>
      <c r="I22" s="137"/>
      <c r="J22" s="137"/>
      <c r="K22" s="137"/>
      <c r="L22" s="137"/>
      <c r="M22" s="137"/>
      <c r="N22" s="137"/>
      <c r="O22" s="137"/>
      <c r="P22" s="115"/>
      <c r="Q22" s="115"/>
      <c r="R22" s="148" t="str">
        <f t="shared" ref="R22:T23" si="1">"N/D"</f>
        <v>N/D</v>
      </c>
      <c r="S22" s="148" t="str">
        <f t="shared" si="1"/>
        <v>N/D</v>
      </c>
      <c r="T22" s="148" t="str">
        <f t="shared" si="1"/>
        <v>N/D</v>
      </c>
      <c r="U22" s="149" t="str">
        <f>+IF(ISERR(T22/S22*100),"N/A",T22/S22*100)</f>
        <v>N/A</v>
      </c>
    </row>
    <row r="23" spans="2:22" ht="13.5" customHeight="1" thickBot="1">
      <c r="B23" s="138" t="s">
        <v>67</v>
      </c>
      <c r="C23" s="139"/>
      <c r="D23" s="139"/>
      <c r="E23" s="140"/>
      <c r="F23" s="140"/>
      <c r="G23" s="140"/>
      <c r="H23" s="141"/>
      <c r="I23" s="141"/>
      <c r="J23" s="141"/>
      <c r="K23" s="141"/>
      <c r="L23" s="141"/>
      <c r="M23" s="141"/>
      <c r="N23" s="141"/>
      <c r="O23" s="141"/>
      <c r="P23" s="118"/>
      <c r="Q23" s="118"/>
      <c r="R23" s="148" t="str">
        <f t="shared" si="1"/>
        <v>N/D</v>
      </c>
      <c r="S23" s="148" t="str">
        <f t="shared" si="1"/>
        <v>N/D</v>
      </c>
      <c r="T23" s="148" t="str">
        <f t="shared" si="1"/>
        <v>N/D</v>
      </c>
      <c r="U23" s="149" t="str">
        <f>+IF(ISERR(T23/S23*100),"N/A",T23/S23*100)</f>
        <v>N/A</v>
      </c>
    </row>
    <row r="24" spans="2:22" ht="14.65" customHeight="1" thickTop="1" thickBot="1">
      <c r="B24" s="9" t="s">
        <v>68</v>
      </c>
      <c r="C24" s="10"/>
      <c r="D24" s="10"/>
      <c r="E24" s="10"/>
      <c r="F24" s="10"/>
      <c r="G24" s="10"/>
      <c r="H24" s="11"/>
      <c r="I24" s="11"/>
      <c r="J24" s="11"/>
      <c r="K24" s="11"/>
      <c r="L24" s="11"/>
      <c r="M24" s="11"/>
      <c r="N24" s="11"/>
      <c r="O24" s="11"/>
      <c r="P24" s="11"/>
      <c r="Q24" s="11"/>
      <c r="R24" s="11"/>
      <c r="S24" s="11"/>
      <c r="T24" s="11"/>
      <c r="U24" s="12"/>
    </row>
    <row r="25" spans="2:22" ht="44.25" customHeight="1" thickTop="1">
      <c r="B25" s="90" t="s">
        <v>69</v>
      </c>
      <c r="C25" s="91"/>
      <c r="D25" s="91"/>
      <c r="E25" s="91"/>
      <c r="F25" s="91"/>
      <c r="G25" s="91"/>
      <c r="H25" s="91"/>
      <c r="I25" s="91"/>
      <c r="J25" s="91"/>
      <c r="K25" s="91"/>
      <c r="L25" s="91"/>
      <c r="M25" s="91"/>
      <c r="N25" s="91"/>
      <c r="O25" s="91"/>
      <c r="P25" s="91"/>
      <c r="Q25" s="91"/>
      <c r="R25" s="91"/>
      <c r="S25" s="91"/>
      <c r="T25" s="91"/>
      <c r="U25" s="92"/>
    </row>
    <row r="26" spans="2:22" ht="34.5" customHeight="1">
      <c r="B26" s="93" t="s">
        <v>784</v>
      </c>
      <c r="C26" s="94"/>
      <c r="D26" s="94"/>
      <c r="E26" s="94"/>
      <c r="F26" s="94"/>
      <c r="G26" s="94"/>
      <c r="H26" s="94"/>
      <c r="I26" s="94"/>
      <c r="J26" s="94"/>
      <c r="K26" s="94"/>
      <c r="L26" s="94"/>
      <c r="M26" s="94"/>
      <c r="N26" s="94"/>
      <c r="O26" s="94"/>
      <c r="P26" s="94"/>
      <c r="Q26" s="94"/>
      <c r="R26" s="94"/>
      <c r="S26" s="94"/>
      <c r="T26" s="94"/>
      <c r="U26" s="95"/>
    </row>
    <row r="27" spans="2:22" ht="34.5" customHeight="1">
      <c r="B27" s="93" t="s">
        <v>785</v>
      </c>
      <c r="C27" s="94"/>
      <c r="D27" s="94"/>
      <c r="E27" s="94"/>
      <c r="F27" s="94"/>
      <c r="G27" s="94"/>
      <c r="H27" s="94"/>
      <c r="I27" s="94"/>
      <c r="J27" s="94"/>
      <c r="K27" s="94"/>
      <c r="L27" s="94"/>
      <c r="M27" s="94"/>
      <c r="N27" s="94"/>
      <c r="O27" s="94"/>
      <c r="P27" s="94"/>
      <c r="Q27" s="94"/>
      <c r="R27" s="94"/>
      <c r="S27" s="94"/>
      <c r="T27" s="94"/>
      <c r="U27" s="95"/>
    </row>
    <row r="28" spans="2:22" ht="34.5" customHeight="1">
      <c r="B28" s="93" t="s">
        <v>786</v>
      </c>
      <c r="C28" s="94"/>
      <c r="D28" s="94"/>
      <c r="E28" s="94"/>
      <c r="F28" s="94"/>
      <c r="G28" s="94"/>
      <c r="H28" s="94"/>
      <c r="I28" s="94"/>
      <c r="J28" s="94"/>
      <c r="K28" s="94"/>
      <c r="L28" s="94"/>
      <c r="M28" s="94"/>
      <c r="N28" s="94"/>
      <c r="O28" s="94"/>
      <c r="P28" s="94"/>
      <c r="Q28" s="94"/>
      <c r="R28" s="94"/>
      <c r="S28" s="94"/>
      <c r="T28" s="94"/>
      <c r="U28" s="95"/>
    </row>
    <row r="29" spans="2:22" ht="34.5" customHeight="1">
      <c r="B29" s="93" t="s">
        <v>787</v>
      </c>
      <c r="C29" s="94"/>
      <c r="D29" s="94"/>
      <c r="E29" s="94"/>
      <c r="F29" s="94"/>
      <c r="G29" s="94"/>
      <c r="H29" s="94"/>
      <c r="I29" s="94"/>
      <c r="J29" s="94"/>
      <c r="K29" s="94"/>
      <c r="L29" s="94"/>
      <c r="M29" s="94"/>
      <c r="N29" s="94"/>
      <c r="O29" s="94"/>
      <c r="P29" s="94"/>
      <c r="Q29" s="94"/>
      <c r="R29" s="94"/>
      <c r="S29" s="94"/>
      <c r="T29" s="94"/>
      <c r="U29" s="95"/>
    </row>
    <row r="30" spans="2:22" ht="72.599999999999994" customHeight="1">
      <c r="B30" s="93" t="s">
        <v>788</v>
      </c>
      <c r="C30" s="94"/>
      <c r="D30" s="94"/>
      <c r="E30" s="94"/>
      <c r="F30" s="94"/>
      <c r="G30" s="94"/>
      <c r="H30" s="94"/>
      <c r="I30" s="94"/>
      <c r="J30" s="94"/>
      <c r="K30" s="94"/>
      <c r="L30" s="94"/>
      <c r="M30" s="94"/>
      <c r="N30" s="94"/>
      <c r="O30" s="94"/>
      <c r="P30" s="94"/>
      <c r="Q30" s="94"/>
      <c r="R30" s="94"/>
      <c r="S30" s="94"/>
      <c r="T30" s="94"/>
      <c r="U30" s="95"/>
    </row>
    <row r="31" spans="2:22" ht="67.900000000000006" customHeight="1">
      <c r="B31" s="93" t="s">
        <v>789</v>
      </c>
      <c r="C31" s="94"/>
      <c r="D31" s="94"/>
      <c r="E31" s="94"/>
      <c r="F31" s="94"/>
      <c r="G31" s="94"/>
      <c r="H31" s="94"/>
      <c r="I31" s="94"/>
      <c r="J31" s="94"/>
      <c r="K31" s="94"/>
      <c r="L31" s="94"/>
      <c r="M31" s="94"/>
      <c r="N31" s="94"/>
      <c r="O31" s="94"/>
      <c r="P31" s="94"/>
      <c r="Q31" s="94"/>
      <c r="R31" s="94"/>
      <c r="S31" s="94"/>
      <c r="T31" s="94"/>
      <c r="U31" s="95"/>
    </row>
    <row r="32" spans="2:22" ht="79.900000000000006" customHeight="1">
      <c r="B32" s="93" t="s">
        <v>790</v>
      </c>
      <c r="C32" s="94"/>
      <c r="D32" s="94"/>
      <c r="E32" s="94"/>
      <c r="F32" s="94"/>
      <c r="G32" s="94"/>
      <c r="H32" s="94"/>
      <c r="I32" s="94"/>
      <c r="J32" s="94"/>
      <c r="K32" s="94"/>
      <c r="L32" s="94"/>
      <c r="M32" s="94"/>
      <c r="N32" s="94"/>
      <c r="O32" s="94"/>
      <c r="P32" s="94"/>
      <c r="Q32" s="94"/>
      <c r="R32" s="94"/>
      <c r="S32" s="94"/>
      <c r="T32" s="94"/>
      <c r="U32" s="95"/>
    </row>
    <row r="33" spans="2:21" ht="34.5" customHeight="1" thickBot="1">
      <c r="B33" s="96" t="s">
        <v>791</v>
      </c>
      <c r="C33" s="97"/>
      <c r="D33" s="97"/>
      <c r="E33" s="97"/>
      <c r="F33" s="97"/>
      <c r="G33" s="97"/>
      <c r="H33" s="97"/>
      <c r="I33" s="97"/>
      <c r="J33" s="97"/>
      <c r="K33" s="97"/>
      <c r="L33" s="97"/>
      <c r="M33" s="97"/>
      <c r="N33" s="97"/>
      <c r="O33" s="97"/>
      <c r="P33" s="97"/>
      <c r="Q33" s="97"/>
      <c r="R33" s="97"/>
      <c r="S33" s="97"/>
      <c r="T33" s="97"/>
      <c r="U33" s="98"/>
    </row>
  </sheetData>
  <mergeCells count="56">
    <mergeCell ref="B32:U32"/>
    <mergeCell ref="B33:U33"/>
    <mergeCell ref="B26:U26"/>
    <mergeCell ref="B27:U27"/>
    <mergeCell ref="B28:U28"/>
    <mergeCell ref="B29:U29"/>
    <mergeCell ref="B30:U30"/>
    <mergeCell ref="B31:U31"/>
    <mergeCell ref="B25:U25"/>
    <mergeCell ref="C16:H16"/>
    <mergeCell ref="I16:K16"/>
    <mergeCell ref="L16:O16"/>
    <mergeCell ref="C17:H17"/>
    <mergeCell ref="I17:K17"/>
    <mergeCell ref="L17:O17"/>
    <mergeCell ref="C18:H18"/>
    <mergeCell ref="I18:K18"/>
    <mergeCell ref="L18:O18"/>
    <mergeCell ref="B22:D22"/>
    <mergeCell ref="B23:D23"/>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tabSelected="1" view="pageBreakPreview" zoomScale="80" zoomScaleNormal="80" zoomScaleSheetLayoutView="80" workbookViewId="0">
      <selection activeCell="I12" sqref="I12:K12"/>
    </sheetView>
  </sheetViews>
  <sheetFormatPr baseColWidth="10" defaultColWidth="11.140625" defaultRowHeight="15"/>
  <cols>
    <col min="1" max="1" width="3.85546875" style="8" customWidth="1"/>
    <col min="2" max="2" width="20.425781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4.28515625" style="8" customWidth="1"/>
    <col min="11" max="11" width="10.5703125" style="8" customWidth="1"/>
    <col min="12" max="12" width="8.7109375" style="8" customWidth="1"/>
    <col min="13" max="13" width="6.7109375" style="8" customWidth="1"/>
    <col min="14" max="14" width="9.28515625" style="8" customWidth="1"/>
    <col min="15" max="15" width="22.5703125" style="8" customWidth="1"/>
    <col min="16" max="16" width="18.5703125" style="8" customWidth="1"/>
    <col min="17" max="17" width="13.42578125" style="8" customWidth="1"/>
    <col min="18" max="18" width="10" style="8" customWidth="1"/>
    <col min="19" max="19" width="19.2851562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410</v>
      </c>
      <c r="D4" s="15" t="s">
        <v>411</v>
      </c>
      <c r="E4" s="15"/>
      <c r="F4" s="15"/>
      <c r="G4" s="15"/>
      <c r="H4" s="15"/>
      <c r="I4" s="16"/>
      <c r="J4" s="17" t="s">
        <v>6</v>
      </c>
      <c r="K4" s="18" t="s">
        <v>7</v>
      </c>
      <c r="L4" s="19" t="s">
        <v>8</v>
      </c>
      <c r="M4" s="19"/>
      <c r="N4" s="19"/>
      <c r="O4" s="19"/>
      <c r="P4" s="17" t="s">
        <v>9</v>
      </c>
      <c r="Q4" s="19" t="s">
        <v>412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2.15"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282</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05.75" customHeight="1" thickTop="1" thickBot="1">
      <c r="B11" s="131" t="s">
        <v>36</v>
      </c>
      <c r="C11" s="55" t="s">
        <v>413</v>
      </c>
      <c r="D11" s="55"/>
      <c r="E11" s="55"/>
      <c r="F11" s="55"/>
      <c r="G11" s="55"/>
      <c r="H11" s="55"/>
      <c r="I11" s="55" t="s">
        <v>792</v>
      </c>
      <c r="J11" s="55"/>
      <c r="K11" s="55"/>
      <c r="L11" s="55" t="s">
        <v>414</v>
      </c>
      <c r="M11" s="55"/>
      <c r="N11" s="55"/>
      <c r="O11" s="55"/>
      <c r="P11" s="56" t="s">
        <v>76</v>
      </c>
      <c r="Q11" s="56" t="s">
        <v>227</v>
      </c>
      <c r="R11" s="56">
        <v>0.28000000000000003</v>
      </c>
      <c r="S11" s="56" t="s">
        <v>41</v>
      </c>
      <c r="T11" s="56" t="s">
        <v>41</v>
      </c>
      <c r="U11" s="57" t="str">
        <f t="shared" ref="U11:U24" si="0">IF(ISERR(T11/S11*100),"N/A",T11/S11*100)</f>
        <v>N/A</v>
      </c>
    </row>
    <row r="12" spans="1:34" ht="100.5" customHeight="1" thickTop="1">
      <c r="B12" s="131" t="s">
        <v>42</v>
      </c>
      <c r="C12" s="55" t="s">
        <v>415</v>
      </c>
      <c r="D12" s="55"/>
      <c r="E12" s="55"/>
      <c r="F12" s="55"/>
      <c r="G12" s="55"/>
      <c r="H12" s="55"/>
      <c r="I12" s="55" t="s">
        <v>793</v>
      </c>
      <c r="J12" s="55"/>
      <c r="K12" s="55"/>
      <c r="L12" s="55" t="s">
        <v>416</v>
      </c>
      <c r="M12" s="55"/>
      <c r="N12" s="55"/>
      <c r="O12" s="55"/>
      <c r="P12" s="56" t="s">
        <v>76</v>
      </c>
      <c r="Q12" s="56" t="s">
        <v>40</v>
      </c>
      <c r="R12" s="56">
        <v>6.61</v>
      </c>
      <c r="S12" s="56" t="s">
        <v>41</v>
      </c>
      <c r="T12" s="56" t="s">
        <v>41</v>
      </c>
      <c r="U12" s="57" t="str">
        <f t="shared" si="0"/>
        <v>N/A</v>
      </c>
    </row>
    <row r="13" spans="1:34" ht="152.25" customHeight="1">
      <c r="B13" s="132" t="s">
        <v>46</v>
      </c>
      <c r="C13" s="59" t="s">
        <v>46</v>
      </c>
      <c r="D13" s="59"/>
      <c r="E13" s="59"/>
      <c r="F13" s="59"/>
      <c r="G13" s="59"/>
      <c r="H13" s="59"/>
      <c r="I13" s="59" t="s">
        <v>794</v>
      </c>
      <c r="J13" s="59"/>
      <c r="K13" s="59"/>
      <c r="L13" s="59" t="s">
        <v>417</v>
      </c>
      <c r="M13" s="59"/>
      <c r="N13" s="59"/>
      <c r="O13" s="59"/>
      <c r="P13" s="60" t="s">
        <v>45</v>
      </c>
      <c r="Q13" s="60" t="s">
        <v>159</v>
      </c>
      <c r="R13" s="60">
        <v>0.14000000000000001</v>
      </c>
      <c r="S13" s="60" t="s">
        <v>41</v>
      </c>
      <c r="T13" s="60" t="s">
        <v>41</v>
      </c>
      <c r="U13" s="61" t="str">
        <f t="shared" si="0"/>
        <v>N/A</v>
      </c>
    </row>
    <row r="14" spans="1:34" ht="111.75" customHeight="1" thickBot="1">
      <c r="B14" s="132" t="s">
        <v>46</v>
      </c>
      <c r="C14" s="59" t="s">
        <v>46</v>
      </c>
      <c r="D14" s="59"/>
      <c r="E14" s="59"/>
      <c r="F14" s="59"/>
      <c r="G14" s="59"/>
      <c r="H14" s="59"/>
      <c r="I14" s="59" t="s">
        <v>795</v>
      </c>
      <c r="J14" s="59"/>
      <c r="K14" s="59"/>
      <c r="L14" s="59" t="s">
        <v>418</v>
      </c>
      <c r="M14" s="59"/>
      <c r="N14" s="59"/>
      <c r="O14" s="59"/>
      <c r="P14" s="60" t="s">
        <v>45</v>
      </c>
      <c r="Q14" s="60" t="s">
        <v>40</v>
      </c>
      <c r="R14" s="60">
        <v>100</v>
      </c>
      <c r="S14" s="60" t="s">
        <v>41</v>
      </c>
      <c r="T14" s="60" t="s">
        <v>41</v>
      </c>
      <c r="U14" s="61" t="str">
        <f t="shared" si="0"/>
        <v>N/A</v>
      </c>
    </row>
    <row r="15" spans="1:34" ht="154.5" customHeight="1" thickTop="1">
      <c r="B15" s="131" t="s">
        <v>49</v>
      </c>
      <c r="C15" s="55" t="s">
        <v>419</v>
      </c>
      <c r="D15" s="55"/>
      <c r="E15" s="55"/>
      <c r="F15" s="55"/>
      <c r="G15" s="55"/>
      <c r="H15" s="55"/>
      <c r="I15" s="55" t="s">
        <v>796</v>
      </c>
      <c r="J15" s="55"/>
      <c r="K15" s="55"/>
      <c r="L15" s="55" t="s">
        <v>420</v>
      </c>
      <c r="M15" s="55"/>
      <c r="N15" s="55"/>
      <c r="O15" s="55"/>
      <c r="P15" s="56" t="s">
        <v>45</v>
      </c>
      <c r="Q15" s="56" t="s">
        <v>77</v>
      </c>
      <c r="R15" s="56">
        <v>80</v>
      </c>
      <c r="S15" s="56" t="s">
        <v>41</v>
      </c>
      <c r="T15" s="56" t="s">
        <v>41</v>
      </c>
      <c r="U15" s="57" t="str">
        <f t="shared" si="0"/>
        <v>N/A</v>
      </c>
    </row>
    <row r="16" spans="1:34" ht="109.5" customHeight="1">
      <c r="B16" s="132" t="s">
        <v>46</v>
      </c>
      <c r="C16" s="59" t="s">
        <v>421</v>
      </c>
      <c r="D16" s="59"/>
      <c r="E16" s="59"/>
      <c r="F16" s="59"/>
      <c r="G16" s="59"/>
      <c r="H16" s="59"/>
      <c r="I16" s="59" t="s">
        <v>797</v>
      </c>
      <c r="J16" s="59"/>
      <c r="K16" s="59"/>
      <c r="L16" s="59" t="s">
        <v>422</v>
      </c>
      <c r="M16" s="59"/>
      <c r="N16" s="59"/>
      <c r="O16" s="59"/>
      <c r="P16" s="60" t="s">
        <v>45</v>
      </c>
      <c r="Q16" s="60" t="s">
        <v>423</v>
      </c>
      <c r="R16" s="60">
        <v>30.53</v>
      </c>
      <c r="S16" s="60" t="s">
        <v>41</v>
      </c>
      <c r="T16" s="60" t="s">
        <v>41</v>
      </c>
      <c r="U16" s="61" t="str">
        <f t="shared" si="0"/>
        <v>N/A</v>
      </c>
    </row>
    <row r="17" spans="2:22" ht="123.75" customHeight="1" thickBot="1">
      <c r="B17" s="132" t="s">
        <v>46</v>
      </c>
      <c r="C17" s="59" t="s">
        <v>424</v>
      </c>
      <c r="D17" s="59"/>
      <c r="E17" s="59"/>
      <c r="F17" s="59"/>
      <c r="G17" s="59"/>
      <c r="H17" s="59"/>
      <c r="I17" s="59" t="s">
        <v>798</v>
      </c>
      <c r="J17" s="59"/>
      <c r="K17" s="59"/>
      <c r="L17" s="59" t="s">
        <v>425</v>
      </c>
      <c r="M17" s="59"/>
      <c r="N17" s="59"/>
      <c r="O17" s="59"/>
      <c r="P17" s="60" t="s">
        <v>45</v>
      </c>
      <c r="Q17" s="60" t="s">
        <v>77</v>
      </c>
      <c r="R17" s="60">
        <v>50</v>
      </c>
      <c r="S17" s="60" t="s">
        <v>41</v>
      </c>
      <c r="T17" s="60" t="s">
        <v>41</v>
      </c>
      <c r="U17" s="61" t="str">
        <f t="shared" si="0"/>
        <v>N/A</v>
      </c>
    </row>
    <row r="18" spans="2:22" ht="137.25" customHeight="1" thickTop="1">
      <c r="B18" s="131" t="s">
        <v>54</v>
      </c>
      <c r="C18" s="55" t="s">
        <v>426</v>
      </c>
      <c r="D18" s="55"/>
      <c r="E18" s="55"/>
      <c r="F18" s="55"/>
      <c r="G18" s="55"/>
      <c r="H18" s="55"/>
      <c r="I18" s="55" t="s">
        <v>799</v>
      </c>
      <c r="J18" s="55"/>
      <c r="K18" s="55"/>
      <c r="L18" s="55" t="s">
        <v>427</v>
      </c>
      <c r="M18" s="55"/>
      <c r="N18" s="55"/>
      <c r="O18" s="55"/>
      <c r="P18" s="56" t="s">
        <v>45</v>
      </c>
      <c r="Q18" s="56" t="s">
        <v>364</v>
      </c>
      <c r="R18" s="56">
        <v>94.12</v>
      </c>
      <c r="S18" s="56" t="s">
        <v>41</v>
      </c>
      <c r="T18" s="56" t="s">
        <v>41</v>
      </c>
      <c r="U18" s="57" t="str">
        <f t="shared" si="0"/>
        <v>N/A</v>
      </c>
    </row>
    <row r="19" spans="2:22" ht="132" customHeight="1">
      <c r="B19" s="132" t="s">
        <v>46</v>
      </c>
      <c r="C19" s="59" t="s">
        <v>428</v>
      </c>
      <c r="D19" s="59"/>
      <c r="E19" s="59"/>
      <c r="F19" s="59"/>
      <c r="G19" s="59"/>
      <c r="H19" s="59"/>
      <c r="I19" s="59" t="s">
        <v>800</v>
      </c>
      <c r="J19" s="59"/>
      <c r="K19" s="59"/>
      <c r="L19" s="59" t="s">
        <v>429</v>
      </c>
      <c r="M19" s="59"/>
      <c r="N19" s="59"/>
      <c r="O19" s="59"/>
      <c r="P19" s="60" t="s">
        <v>45</v>
      </c>
      <c r="Q19" s="60" t="s">
        <v>364</v>
      </c>
      <c r="R19" s="60">
        <v>100</v>
      </c>
      <c r="S19" s="60" t="s">
        <v>41</v>
      </c>
      <c r="T19" s="60" t="s">
        <v>41</v>
      </c>
      <c r="U19" s="61" t="str">
        <f t="shared" si="0"/>
        <v>N/A</v>
      </c>
    </row>
    <row r="20" spans="2:22" ht="157.5" customHeight="1">
      <c r="B20" s="58" t="s">
        <v>46</v>
      </c>
      <c r="C20" s="59" t="s">
        <v>430</v>
      </c>
      <c r="D20" s="59"/>
      <c r="E20" s="59"/>
      <c r="F20" s="59"/>
      <c r="G20" s="59"/>
      <c r="H20" s="59"/>
      <c r="I20" s="59" t="s">
        <v>801</v>
      </c>
      <c r="J20" s="59"/>
      <c r="K20" s="59"/>
      <c r="L20" s="59" t="s">
        <v>431</v>
      </c>
      <c r="M20" s="59"/>
      <c r="N20" s="59"/>
      <c r="O20" s="59"/>
      <c r="P20" s="60" t="s">
        <v>45</v>
      </c>
      <c r="Q20" s="60" t="s">
        <v>364</v>
      </c>
      <c r="R20" s="60">
        <v>100</v>
      </c>
      <c r="S20" s="60" t="s">
        <v>41</v>
      </c>
      <c r="T20" s="60" t="s">
        <v>41</v>
      </c>
      <c r="U20" s="61" t="str">
        <f t="shared" si="0"/>
        <v>N/A</v>
      </c>
    </row>
    <row r="21" spans="2:22" ht="129" customHeight="1">
      <c r="B21" s="58" t="s">
        <v>46</v>
      </c>
      <c r="C21" s="59" t="s">
        <v>432</v>
      </c>
      <c r="D21" s="59"/>
      <c r="E21" s="59"/>
      <c r="F21" s="59"/>
      <c r="G21" s="59"/>
      <c r="H21" s="59"/>
      <c r="I21" s="59" t="s">
        <v>802</v>
      </c>
      <c r="J21" s="59"/>
      <c r="K21" s="59"/>
      <c r="L21" s="59" t="s">
        <v>433</v>
      </c>
      <c r="M21" s="59"/>
      <c r="N21" s="59"/>
      <c r="O21" s="59"/>
      <c r="P21" s="60" t="s">
        <v>45</v>
      </c>
      <c r="Q21" s="60" t="s">
        <v>90</v>
      </c>
      <c r="R21" s="60">
        <v>100</v>
      </c>
      <c r="S21" s="60">
        <v>0</v>
      </c>
      <c r="T21" s="60">
        <v>0</v>
      </c>
      <c r="U21" s="61" t="str">
        <f t="shared" si="0"/>
        <v>N/A</v>
      </c>
    </row>
    <row r="22" spans="2:22" ht="108.75" customHeight="1">
      <c r="B22" s="58" t="s">
        <v>46</v>
      </c>
      <c r="C22" s="59" t="s">
        <v>434</v>
      </c>
      <c r="D22" s="59"/>
      <c r="E22" s="59"/>
      <c r="F22" s="59"/>
      <c r="G22" s="59"/>
      <c r="H22" s="59"/>
      <c r="I22" s="59" t="s">
        <v>803</v>
      </c>
      <c r="J22" s="59"/>
      <c r="K22" s="59"/>
      <c r="L22" s="59" t="s">
        <v>435</v>
      </c>
      <c r="M22" s="59"/>
      <c r="N22" s="59"/>
      <c r="O22" s="59"/>
      <c r="P22" s="60" t="s">
        <v>45</v>
      </c>
      <c r="Q22" s="60" t="s">
        <v>90</v>
      </c>
      <c r="R22" s="60">
        <v>100</v>
      </c>
      <c r="S22" s="60">
        <v>0</v>
      </c>
      <c r="T22" s="60">
        <v>0</v>
      </c>
      <c r="U22" s="61" t="str">
        <f t="shared" si="0"/>
        <v>N/A</v>
      </c>
    </row>
    <row r="23" spans="2:22" ht="115.5" customHeight="1">
      <c r="B23" s="58" t="s">
        <v>46</v>
      </c>
      <c r="C23" s="59" t="s">
        <v>436</v>
      </c>
      <c r="D23" s="59"/>
      <c r="E23" s="59"/>
      <c r="F23" s="59"/>
      <c r="G23" s="59"/>
      <c r="H23" s="59"/>
      <c r="I23" s="59" t="s">
        <v>804</v>
      </c>
      <c r="J23" s="59"/>
      <c r="K23" s="59"/>
      <c r="L23" s="59" t="s">
        <v>437</v>
      </c>
      <c r="M23" s="59"/>
      <c r="N23" s="59"/>
      <c r="O23" s="59"/>
      <c r="P23" s="60" t="s">
        <v>45</v>
      </c>
      <c r="Q23" s="60" t="s">
        <v>90</v>
      </c>
      <c r="R23" s="60">
        <v>100</v>
      </c>
      <c r="S23" s="60">
        <v>0</v>
      </c>
      <c r="T23" s="60">
        <v>28.57</v>
      </c>
      <c r="U23" s="61" t="str">
        <f t="shared" si="0"/>
        <v>N/A</v>
      </c>
    </row>
    <row r="24" spans="2:22" ht="75" customHeight="1" thickBot="1">
      <c r="B24" s="58" t="s">
        <v>46</v>
      </c>
      <c r="C24" s="59" t="s">
        <v>438</v>
      </c>
      <c r="D24" s="59"/>
      <c r="E24" s="59"/>
      <c r="F24" s="59"/>
      <c r="G24" s="59"/>
      <c r="H24" s="59"/>
      <c r="I24" s="59" t="s">
        <v>805</v>
      </c>
      <c r="J24" s="59"/>
      <c r="K24" s="59"/>
      <c r="L24" s="59" t="s">
        <v>439</v>
      </c>
      <c r="M24" s="59"/>
      <c r="N24" s="59"/>
      <c r="O24" s="59"/>
      <c r="P24" s="60" t="s">
        <v>45</v>
      </c>
      <c r="Q24" s="60" t="s">
        <v>131</v>
      </c>
      <c r="R24" s="60">
        <v>34.21</v>
      </c>
      <c r="S24" s="60" t="s">
        <v>41</v>
      </c>
      <c r="T24" s="60" t="s">
        <v>41</v>
      </c>
      <c r="U24" s="61" t="str">
        <f t="shared" si="0"/>
        <v>N/A</v>
      </c>
    </row>
    <row r="25" spans="2:22" ht="22.5" customHeight="1" thickTop="1" thickBot="1">
      <c r="B25" s="9" t="s">
        <v>59</v>
      </c>
      <c r="C25" s="10"/>
      <c r="D25" s="10"/>
      <c r="E25" s="10"/>
      <c r="F25" s="10"/>
      <c r="G25" s="10"/>
      <c r="H25" s="11"/>
      <c r="I25" s="11"/>
      <c r="J25" s="11"/>
      <c r="K25" s="11"/>
      <c r="L25" s="11"/>
      <c r="M25" s="11"/>
      <c r="N25" s="11"/>
      <c r="O25" s="11"/>
      <c r="P25" s="62"/>
      <c r="Q25" s="62"/>
      <c r="R25" s="62"/>
      <c r="S25" s="62"/>
      <c r="T25" s="62"/>
      <c r="U25" s="63"/>
      <c r="V25" s="64"/>
    </row>
    <row r="26" spans="2:22" ht="26.25" customHeight="1" thickTop="1">
      <c r="B26" s="65"/>
      <c r="C26" s="66"/>
      <c r="D26" s="66"/>
      <c r="E26" s="66"/>
      <c r="F26" s="66"/>
      <c r="G26" s="66"/>
      <c r="H26" s="67"/>
      <c r="I26" s="67"/>
      <c r="J26" s="67"/>
      <c r="K26" s="67"/>
      <c r="L26" s="67"/>
      <c r="M26" s="67"/>
      <c r="N26" s="67"/>
      <c r="O26" s="67"/>
      <c r="P26" s="68"/>
      <c r="Q26" s="69"/>
      <c r="R26" s="70" t="s">
        <v>60</v>
      </c>
      <c r="S26" s="71" t="s">
        <v>61</v>
      </c>
      <c r="T26" s="70" t="s">
        <v>62</v>
      </c>
      <c r="U26" s="71" t="s">
        <v>63</v>
      </c>
    </row>
    <row r="27" spans="2:22" ht="26.25" customHeight="1" thickBot="1">
      <c r="B27" s="72"/>
      <c r="C27" s="73"/>
      <c r="D27" s="73"/>
      <c r="E27" s="73"/>
      <c r="F27" s="73"/>
      <c r="G27" s="73"/>
      <c r="H27" s="74"/>
      <c r="I27" s="74"/>
      <c r="J27" s="74"/>
      <c r="K27" s="74"/>
      <c r="L27" s="74"/>
      <c r="M27" s="74"/>
      <c r="N27" s="74"/>
      <c r="O27" s="74"/>
      <c r="P27" s="75"/>
      <c r="Q27" s="76"/>
      <c r="R27" s="77" t="s">
        <v>64</v>
      </c>
      <c r="S27" s="76" t="s">
        <v>64</v>
      </c>
      <c r="T27" s="76" t="s">
        <v>64</v>
      </c>
      <c r="U27" s="76" t="s">
        <v>65</v>
      </c>
    </row>
    <row r="28" spans="2:22" ht="13.5" customHeight="1" thickBot="1">
      <c r="B28" s="134" t="s">
        <v>66</v>
      </c>
      <c r="C28" s="135"/>
      <c r="D28" s="135"/>
      <c r="E28" s="136"/>
      <c r="F28" s="136"/>
      <c r="G28" s="136"/>
      <c r="H28" s="137"/>
      <c r="I28" s="137"/>
      <c r="J28" s="137"/>
      <c r="K28" s="137"/>
      <c r="L28" s="137"/>
      <c r="M28" s="137"/>
      <c r="N28" s="137"/>
      <c r="O28" s="137"/>
      <c r="P28" s="82"/>
      <c r="Q28" s="82"/>
      <c r="R28" s="83" t="str">
        <f t="shared" ref="R28:T29" si="1">"N/D"</f>
        <v>N/D</v>
      </c>
      <c r="S28" s="83" t="str">
        <f t="shared" si="1"/>
        <v>N/D</v>
      </c>
      <c r="T28" s="83" t="str">
        <f t="shared" si="1"/>
        <v>N/D</v>
      </c>
      <c r="U28" s="84" t="str">
        <f>+IF(ISERR(T28/S28*100),"N/A",T28/S28*100)</f>
        <v>N/A</v>
      </c>
    </row>
    <row r="29" spans="2:22" ht="13.5" customHeight="1" thickBot="1">
      <c r="B29" s="138" t="s">
        <v>67</v>
      </c>
      <c r="C29" s="139"/>
      <c r="D29" s="139"/>
      <c r="E29" s="140"/>
      <c r="F29" s="140"/>
      <c r="G29" s="140"/>
      <c r="H29" s="141"/>
      <c r="I29" s="141"/>
      <c r="J29" s="141"/>
      <c r="K29" s="141"/>
      <c r="L29" s="141"/>
      <c r="M29" s="141"/>
      <c r="N29" s="141"/>
      <c r="O29" s="141"/>
      <c r="P29" s="89"/>
      <c r="Q29" s="89"/>
      <c r="R29" s="83" t="str">
        <f t="shared" si="1"/>
        <v>N/D</v>
      </c>
      <c r="S29" s="83" t="str">
        <f t="shared" si="1"/>
        <v>N/D</v>
      </c>
      <c r="T29" s="83" t="str">
        <f t="shared" si="1"/>
        <v>N/D</v>
      </c>
      <c r="U29" s="84" t="str">
        <f>+IF(ISERR(T29/S29*100),"N/A",T29/S29*100)</f>
        <v>N/A</v>
      </c>
    </row>
    <row r="30" spans="2:22" ht="14.65" customHeight="1" thickTop="1" thickBot="1">
      <c r="B30" s="9" t="s">
        <v>68</v>
      </c>
      <c r="C30" s="10"/>
      <c r="D30" s="10"/>
      <c r="E30" s="10"/>
      <c r="F30" s="10"/>
      <c r="G30" s="10"/>
      <c r="H30" s="11"/>
      <c r="I30" s="11"/>
      <c r="J30" s="11"/>
      <c r="K30" s="11"/>
      <c r="L30" s="11"/>
      <c r="M30" s="11"/>
      <c r="N30" s="11"/>
      <c r="O30" s="11"/>
      <c r="P30" s="11"/>
      <c r="Q30" s="11"/>
      <c r="R30" s="11"/>
      <c r="S30" s="11"/>
      <c r="T30" s="11"/>
      <c r="U30" s="12"/>
    </row>
    <row r="31" spans="2:22" ht="44.25" customHeight="1" thickTop="1">
      <c r="B31" s="90" t="s">
        <v>69</v>
      </c>
      <c r="C31" s="91"/>
      <c r="D31" s="91"/>
      <c r="E31" s="91"/>
      <c r="F31" s="91"/>
      <c r="G31" s="91"/>
      <c r="H31" s="91"/>
      <c r="I31" s="91"/>
      <c r="J31" s="91"/>
      <c r="K31" s="91"/>
      <c r="L31" s="91"/>
      <c r="M31" s="91"/>
      <c r="N31" s="91"/>
      <c r="O31" s="91"/>
      <c r="P31" s="91"/>
      <c r="Q31" s="91"/>
      <c r="R31" s="91"/>
      <c r="S31" s="91"/>
      <c r="T31" s="91"/>
      <c r="U31" s="92"/>
    </row>
    <row r="32" spans="2:22" ht="34.5" customHeight="1">
      <c r="B32" s="93" t="s">
        <v>806</v>
      </c>
      <c r="C32" s="94"/>
      <c r="D32" s="94"/>
      <c r="E32" s="94"/>
      <c r="F32" s="94"/>
      <c r="G32" s="94"/>
      <c r="H32" s="94"/>
      <c r="I32" s="94"/>
      <c r="J32" s="94"/>
      <c r="K32" s="94"/>
      <c r="L32" s="94"/>
      <c r="M32" s="94"/>
      <c r="N32" s="94"/>
      <c r="O32" s="94"/>
      <c r="P32" s="94"/>
      <c r="Q32" s="94"/>
      <c r="R32" s="94"/>
      <c r="S32" s="94"/>
      <c r="T32" s="94"/>
      <c r="U32" s="95"/>
    </row>
    <row r="33" spans="2:21" ht="34.5" customHeight="1">
      <c r="B33" s="93" t="s">
        <v>807</v>
      </c>
      <c r="C33" s="94"/>
      <c r="D33" s="94"/>
      <c r="E33" s="94"/>
      <c r="F33" s="94"/>
      <c r="G33" s="94"/>
      <c r="H33" s="94"/>
      <c r="I33" s="94"/>
      <c r="J33" s="94"/>
      <c r="K33" s="94"/>
      <c r="L33" s="94"/>
      <c r="M33" s="94"/>
      <c r="N33" s="94"/>
      <c r="O33" s="94"/>
      <c r="P33" s="94"/>
      <c r="Q33" s="94"/>
      <c r="R33" s="94"/>
      <c r="S33" s="94"/>
      <c r="T33" s="94"/>
      <c r="U33" s="95"/>
    </row>
    <row r="34" spans="2:21" ht="34.5" customHeight="1">
      <c r="B34" s="93" t="s">
        <v>808</v>
      </c>
      <c r="C34" s="94"/>
      <c r="D34" s="94"/>
      <c r="E34" s="94"/>
      <c r="F34" s="94"/>
      <c r="G34" s="94"/>
      <c r="H34" s="94"/>
      <c r="I34" s="94"/>
      <c r="J34" s="94"/>
      <c r="K34" s="94"/>
      <c r="L34" s="94"/>
      <c r="M34" s="94"/>
      <c r="N34" s="94"/>
      <c r="O34" s="94"/>
      <c r="P34" s="94"/>
      <c r="Q34" s="94"/>
      <c r="R34" s="94"/>
      <c r="S34" s="94"/>
      <c r="T34" s="94"/>
      <c r="U34" s="95"/>
    </row>
    <row r="35" spans="2:21" ht="34.5" customHeight="1">
      <c r="B35" s="93" t="s">
        <v>809</v>
      </c>
      <c r="C35" s="94"/>
      <c r="D35" s="94"/>
      <c r="E35" s="94"/>
      <c r="F35" s="94"/>
      <c r="G35" s="94"/>
      <c r="H35" s="94"/>
      <c r="I35" s="94"/>
      <c r="J35" s="94"/>
      <c r="K35" s="94"/>
      <c r="L35" s="94"/>
      <c r="M35" s="94"/>
      <c r="N35" s="94"/>
      <c r="O35" s="94"/>
      <c r="P35" s="94"/>
      <c r="Q35" s="94"/>
      <c r="R35" s="94"/>
      <c r="S35" s="94"/>
      <c r="T35" s="94"/>
      <c r="U35" s="95"/>
    </row>
    <row r="36" spans="2:21" ht="34.5" customHeight="1">
      <c r="B36" s="93" t="s">
        <v>810</v>
      </c>
      <c r="C36" s="94"/>
      <c r="D36" s="94"/>
      <c r="E36" s="94"/>
      <c r="F36" s="94"/>
      <c r="G36" s="94"/>
      <c r="H36" s="94"/>
      <c r="I36" s="94"/>
      <c r="J36" s="94"/>
      <c r="K36" s="94"/>
      <c r="L36" s="94"/>
      <c r="M36" s="94"/>
      <c r="N36" s="94"/>
      <c r="O36" s="94"/>
      <c r="P36" s="94"/>
      <c r="Q36" s="94"/>
      <c r="R36" s="94"/>
      <c r="S36" s="94"/>
      <c r="T36" s="94"/>
      <c r="U36" s="95"/>
    </row>
    <row r="37" spans="2:21" ht="34.5" customHeight="1">
      <c r="B37" s="93" t="s">
        <v>811</v>
      </c>
      <c r="C37" s="94"/>
      <c r="D37" s="94"/>
      <c r="E37" s="94"/>
      <c r="F37" s="94"/>
      <c r="G37" s="94"/>
      <c r="H37" s="94"/>
      <c r="I37" s="94"/>
      <c r="J37" s="94"/>
      <c r="K37" s="94"/>
      <c r="L37" s="94"/>
      <c r="M37" s="94"/>
      <c r="N37" s="94"/>
      <c r="O37" s="94"/>
      <c r="P37" s="94"/>
      <c r="Q37" s="94"/>
      <c r="R37" s="94"/>
      <c r="S37" s="94"/>
      <c r="T37" s="94"/>
      <c r="U37" s="95"/>
    </row>
    <row r="38" spans="2:21" ht="34.5" customHeight="1">
      <c r="B38" s="93" t="s">
        <v>812</v>
      </c>
      <c r="C38" s="94"/>
      <c r="D38" s="94"/>
      <c r="E38" s="94"/>
      <c r="F38" s="94"/>
      <c r="G38" s="94"/>
      <c r="H38" s="94"/>
      <c r="I38" s="94"/>
      <c r="J38" s="94"/>
      <c r="K38" s="94"/>
      <c r="L38" s="94"/>
      <c r="M38" s="94"/>
      <c r="N38" s="94"/>
      <c r="O38" s="94"/>
      <c r="P38" s="94"/>
      <c r="Q38" s="94"/>
      <c r="R38" s="94"/>
      <c r="S38" s="94"/>
      <c r="T38" s="94"/>
      <c r="U38" s="95"/>
    </row>
    <row r="39" spans="2:21" ht="34.5" customHeight="1">
      <c r="B39" s="93" t="s">
        <v>813</v>
      </c>
      <c r="C39" s="94"/>
      <c r="D39" s="94"/>
      <c r="E39" s="94"/>
      <c r="F39" s="94"/>
      <c r="G39" s="94"/>
      <c r="H39" s="94"/>
      <c r="I39" s="94"/>
      <c r="J39" s="94"/>
      <c r="K39" s="94"/>
      <c r="L39" s="94"/>
      <c r="M39" s="94"/>
      <c r="N39" s="94"/>
      <c r="O39" s="94"/>
      <c r="P39" s="94"/>
      <c r="Q39" s="94"/>
      <c r="R39" s="94"/>
      <c r="S39" s="94"/>
      <c r="T39" s="94"/>
      <c r="U39" s="95"/>
    </row>
    <row r="40" spans="2:21" ht="31.15" customHeight="1">
      <c r="B40" s="93" t="s">
        <v>814</v>
      </c>
      <c r="C40" s="94"/>
      <c r="D40" s="94"/>
      <c r="E40" s="94"/>
      <c r="F40" s="94"/>
      <c r="G40" s="94"/>
      <c r="H40" s="94"/>
      <c r="I40" s="94"/>
      <c r="J40" s="94"/>
      <c r="K40" s="94"/>
      <c r="L40" s="94"/>
      <c r="M40" s="94"/>
      <c r="N40" s="94"/>
      <c r="O40" s="94"/>
      <c r="P40" s="94"/>
      <c r="Q40" s="94"/>
      <c r="R40" s="94"/>
      <c r="S40" s="94"/>
      <c r="T40" s="94"/>
      <c r="U40" s="95"/>
    </row>
    <row r="41" spans="2:21" ht="34.5" customHeight="1">
      <c r="B41" s="93" t="s">
        <v>815</v>
      </c>
      <c r="C41" s="94"/>
      <c r="D41" s="94"/>
      <c r="E41" s="94"/>
      <c r="F41" s="94"/>
      <c r="G41" s="94"/>
      <c r="H41" s="94"/>
      <c r="I41" s="94"/>
      <c r="J41" s="94"/>
      <c r="K41" s="94"/>
      <c r="L41" s="94"/>
      <c r="M41" s="94"/>
      <c r="N41" s="94"/>
      <c r="O41" s="94"/>
      <c r="P41" s="94"/>
      <c r="Q41" s="94"/>
      <c r="R41" s="94"/>
      <c r="S41" s="94"/>
      <c r="T41" s="94"/>
      <c r="U41" s="95"/>
    </row>
    <row r="42" spans="2:21" ht="57.6" customHeight="1">
      <c r="B42" s="93" t="s">
        <v>816</v>
      </c>
      <c r="C42" s="94"/>
      <c r="D42" s="94"/>
      <c r="E42" s="94"/>
      <c r="F42" s="94"/>
      <c r="G42" s="94"/>
      <c r="H42" s="94"/>
      <c r="I42" s="94"/>
      <c r="J42" s="94"/>
      <c r="K42" s="94"/>
      <c r="L42" s="94"/>
      <c r="M42" s="94"/>
      <c r="N42" s="94"/>
      <c r="O42" s="94"/>
      <c r="P42" s="94"/>
      <c r="Q42" s="94"/>
      <c r="R42" s="94"/>
      <c r="S42" s="94"/>
      <c r="T42" s="94"/>
      <c r="U42" s="95"/>
    </row>
    <row r="43" spans="2:21" ht="68.45" customHeight="1">
      <c r="B43" s="93" t="s">
        <v>817</v>
      </c>
      <c r="C43" s="94"/>
      <c r="D43" s="94"/>
      <c r="E43" s="94"/>
      <c r="F43" s="94"/>
      <c r="G43" s="94"/>
      <c r="H43" s="94"/>
      <c r="I43" s="94"/>
      <c r="J43" s="94"/>
      <c r="K43" s="94"/>
      <c r="L43" s="94"/>
      <c r="M43" s="94"/>
      <c r="N43" s="94"/>
      <c r="O43" s="94"/>
      <c r="P43" s="94"/>
      <c r="Q43" s="94"/>
      <c r="R43" s="94"/>
      <c r="S43" s="94"/>
      <c r="T43" s="94"/>
      <c r="U43" s="95"/>
    </row>
    <row r="44" spans="2:21" ht="67.900000000000006" customHeight="1">
      <c r="B44" s="93" t="s">
        <v>818</v>
      </c>
      <c r="C44" s="94"/>
      <c r="D44" s="94"/>
      <c r="E44" s="94"/>
      <c r="F44" s="94"/>
      <c r="G44" s="94"/>
      <c r="H44" s="94"/>
      <c r="I44" s="94"/>
      <c r="J44" s="94"/>
      <c r="K44" s="94"/>
      <c r="L44" s="94"/>
      <c r="M44" s="94"/>
      <c r="N44" s="94"/>
      <c r="O44" s="94"/>
      <c r="P44" s="94"/>
      <c r="Q44" s="94"/>
      <c r="R44" s="94"/>
      <c r="S44" s="94"/>
      <c r="T44" s="94"/>
      <c r="U44" s="95"/>
    </row>
    <row r="45" spans="2:21" ht="51.6" customHeight="1" thickBot="1">
      <c r="B45" s="96" t="s">
        <v>819</v>
      </c>
      <c r="C45" s="97"/>
      <c r="D45" s="97"/>
      <c r="E45" s="97"/>
      <c r="F45" s="97"/>
      <c r="G45" s="97"/>
      <c r="H45" s="97"/>
      <c r="I45" s="97"/>
      <c r="J45" s="97"/>
      <c r="K45" s="97"/>
      <c r="L45" s="97"/>
      <c r="M45" s="97"/>
      <c r="N45" s="97"/>
      <c r="O45" s="97"/>
      <c r="P45" s="97"/>
      <c r="Q45" s="97"/>
      <c r="R45" s="97"/>
      <c r="S45" s="97"/>
      <c r="T45" s="97"/>
      <c r="U45" s="98"/>
    </row>
  </sheetData>
  <mergeCells count="80">
    <mergeCell ref="B44:U44"/>
    <mergeCell ref="B45:U45"/>
    <mergeCell ref="B38:U38"/>
    <mergeCell ref="B39:U39"/>
    <mergeCell ref="B40:U40"/>
    <mergeCell ref="B41:U41"/>
    <mergeCell ref="B42:U42"/>
    <mergeCell ref="B43:U43"/>
    <mergeCell ref="B37:U37"/>
    <mergeCell ref="C24:H24"/>
    <mergeCell ref="I24:K24"/>
    <mergeCell ref="L24:O24"/>
    <mergeCell ref="B28:D28"/>
    <mergeCell ref="B29:D29"/>
    <mergeCell ref="B31:U31"/>
    <mergeCell ref="B32:U32"/>
    <mergeCell ref="B33:U33"/>
    <mergeCell ref="B34:U34"/>
    <mergeCell ref="B35:U35"/>
    <mergeCell ref="B36:U36"/>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S1" sqref="S1:S1048576"/>
    </sheetView>
  </sheetViews>
  <sheetFormatPr baseColWidth="10" defaultColWidth="11.140625" defaultRowHeight="15"/>
  <cols>
    <col min="1" max="1" width="3.85546875" style="8" customWidth="1"/>
    <col min="2" max="2" width="18.1406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4.140625" style="8" customWidth="1"/>
    <col min="11" max="11" width="18.28515625" style="8" customWidth="1"/>
    <col min="12" max="12" width="8.7109375" style="8" customWidth="1"/>
    <col min="13" max="13" width="6.7109375" style="8" customWidth="1"/>
    <col min="14" max="14" width="9.28515625" style="8" customWidth="1"/>
    <col min="15" max="15" width="26.5703125" style="8" customWidth="1"/>
    <col min="16" max="16" width="17" style="8" customWidth="1"/>
    <col min="17" max="17" width="13.42578125" style="8" customWidth="1"/>
    <col min="18" max="18" width="10" style="8" customWidth="1"/>
    <col min="19" max="19" width="19.4257812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70</v>
      </c>
      <c r="D4" s="15" t="s">
        <v>71</v>
      </c>
      <c r="E4" s="15"/>
      <c r="F4" s="15"/>
      <c r="G4" s="15"/>
      <c r="H4" s="15"/>
      <c r="I4" s="16"/>
      <c r="J4" s="17" t="s">
        <v>6</v>
      </c>
      <c r="K4" s="18" t="s">
        <v>7</v>
      </c>
      <c r="L4" s="19" t="s">
        <v>8</v>
      </c>
      <c r="M4" s="19"/>
      <c r="N4" s="19"/>
      <c r="O4" s="19"/>
      <c r="P4" s="17" t="s">
        <v>9</v>
      </c>
      <c r="Q4" s="19" t="s">
        <v>72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0.6"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73</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0" t="s">
        <v>23</v>
      </c>
      <c r="C8" s="31" t="s">
        <v>24</v>
      </c>
      <c r="D8" s="31"/>
      <c r="E8" s="31"/>
      <c r="F8" s="31"/>
      <c r="G8" s="31"/>
      <c r="H8" s="32"/>
      <c r="I8" s="33" t="s">
        <v>25</v>
      </c>
      <c r="J8" s="34"/>
      <c r="K8" s="34"/>
      <c r="L8" s="34"/>
      <c r="M8" s="34"/>
      <c r="N8" s="34"/>
      <c r="O8" s="34"/>
      <c r="P8" s="34"/>
      <c r="Q8" s="34"/>
      <c r="R8" s="34"/>
      <c r="S8" s="35"/>
      <c r="T8" s="36" t="s">
        <v>26</v>
      </c>
      <c r="U8" s="37"/>
    </row>
    <row r="9" spans="1:34" ht="19.5" customHeight="1">
      <c r="B9" s="38"/>
      <c r="C9" s="39"/>
      <c r="D9" s="39"/>
      <c r="E9" s="39"/>
      <c r="F9" s="39"/>
      <c r="G9" s="39"/>
      <c r="H9" s="40"/>
      <c r="I9" s="41" t="s">
        <v>27</v>
      </c>
      <c r="J9" s="42"/>
      <c r="K9" s="42"/>
      <c r="L9" s="42" t="s">
        <v>28</v>
      </c>
      <c r="M9" s="42"/>
      <c r="N9" s="42"/>
      <c r="O9" s="42"/>
      <c r="P9" s="42" t="s">
        <v>29</v>
      </c>
      <c r="Q9" s="42" t="s">
        <v>30</v>
      </c>
      <c r="R9" s="125" t="s">
        <v>31</v>
      </c>
      <c r="S9" s="126"/>
      <c r="T9" s="42" t="s">
        <v>32</v>
      </c>
      <c r="U9" s="45" t="s">
        <v>33</v>
      </c>
    </row>
    <row r="10" spans="1:34" ht="26.25" customHeight="1" thickBot="1">
      <c r="B10" s="46"/>
      <c r="C10" s="47"/>
      <c r="D10" s="47"/>
      <c r="E10" s="47"/>
      <c r="F10" s="47"/>
      <c r="G10" s="47"/>
      <c r="H10" s="48"/>
      <c r="I10" s="49"/>
      <c r="J10" s="50"/>
      <c r="K10" s="50"/>
      <c r="L10" s="50"/>
      <c r="M10" s="50"/>
      <c r="N10" s="50"/>
      <c r="O10" s="50"/>
      <c r="P10" s="50"/>
      <c r="Q10" s="50"/>
      <c r="R10" s="51" t="s">
        <v>34</v>
      </c>
      <c r="S10" s="52" t="s">
        <v>35</v>
      </c>
      <c r="T10" s="50"/>
      <c r="U10" s="53"/>
    </row>
    <row r="11" spans="1:34" ht="154.5" customHeight="1" thickTop="1" thickBot="1">
      <c r="B11" s="131" t="s">
        <v>36</v>
      </c>
      <c r="C11" s="55" t="s">
        <v>74</v>
      </c>
      <c r="D11" s="55"/>
      <c r="E11" s="55"/>
      <c r="F11" s="55"/>
      <c r="G11" s="55"/>
      <c r="H11" s="55"/>
      <c r="I11" s="55" t="s">
        <v>500</v>
      </c>
      <c r="J11" s="55"/>
      <c r="K11" s="55"/>
      <c r="L11" s="55" t="s">
        <v>75</v>
      </c>
      <c r="M11" s="55"/>
      <c r="N11" s="55"/>
      <c r="O11" s="55"/>
      <c r="P11" s="56" t="s">
        <v>76</v>
      </c>
      <c r="Q11" s="56" t="s">
        <v>77</v>
      </c>
      <c r="R11" s="56">
        <v>43.19</v>
      </c>
      <c r="S11" s="56" t="s">
        <v>41</v>
      </c>
      <c r="T11" s="56" t="s">
        <v>41</v>
      </c>
      <c r="U11" s="57" t="str">
        <f t="shared" ref="U11:U18" si="0">IF(ISERR(T11/S11*100),"N/A",T11/S11*100)</f>
        <v>N/A</v>
      </c>
    </row>
    <row r="12" spans="1:34" ht="153.75" customHeight="1" thickTop="1">
      <c r="B12" s="131" t="s">
        <v>42</v>
      </c>
      <c r="C12" s="55" t="s">
        <v>78</v>
      </c>
      <c r="D12" s="55"/>
      <c r="E12" s="55"/>
      <c r="F12" s="55"/>
      <c r="G12" s="55"/>
      <c r="H12" s="55"/>
      <c r="I12" s="55" t="s">
        <v>501</v>
      </c>
      <c r="J12" s="55"/>
      <c r="K12" s="55"/>
      <c r="L12" s="55" t="s">
        <v>79</v>
      </c>
      <c r="M12" s="55"/>
      <c r="N12" s="55"/>
      <c r="O12" s="55"/>
      <c r="P12" s="56" t="s">
        <v>76</v>
      </c>
      <c r="Q12" s="56" t="s">
        <v>40</v>
      </c>
      <c r="R12" s="56">
        <v>4.96</v>
      </c>
      <c r="S12" s="56" t="s">
        <v>41</v>
      </c>
      <c r="T12" s="56" t="s">
        <v>41</v>
      </c>
      <c r="U12" s="57" t="str">
        <f t="shared" si="0"/>
        <v>N/A</v>
      </c>
    </row>
    <row r="13" spans="1:34" ht="120" customHeight="1">
      <c r="B13" s="132" t="s">
        <v>46</v>
      </c>
      <c r="C13" s="59" t="s">
        <v>46</v>
      </c>
      <c r="D13" s="59"/>
      <c r="E13" s="59"/>
      <c r="F13" s="59"/>
      <c r="G13" s="59"/>
      <c r="H13" s="59"/>
      <c r="I13" s="59" t="s">
        <v>502</v>
      </c>
      <c r="J13" s="59"/>
      <c r="K13" s="59"/>
      <c r="L13" s="59" t="s">
        <v>80</v>
      </c>
      <c r="M13" s="59"/>
      <c r="N13" s="59"/>
      <c r="O13" s="59"/>
      <c r="P13" s="60" t="s">
        <v>45</v>
      </c>
      <c r="Q13" s="60" t="s">
        <v>40</v>
      </c>
      <c r="R13" s="60">
        <v>80</v>
      </c>
      <c r="S13" s="60" t="s">
        <v>41</v>
      </c>
      <c r="T13" s="60" t="s">
        <v>41</v>
      </c>
      <c r="U13" s="61" t="str">
        <f t="shared" si="0"/>
        <v>N/A</v>
      </c>
    </row>
    <row r="14" spans="1:34" ht="119.25" customHeight="1" thickBot="1">
      <c r="B14" s="132" t="s">
        <v>46</v>
      </c>
      <c r="C14" s="59" t="s">
        <v>46</v>
      </c>
      <c r="D14" s="59"/>
      <c r="E14" s="59"/>
      <c r="F14" s="59"/>
      <c r="G14" s="59"/>
      <c r="H14" s="59"/>
      <c r="I14" s="59" t="s">
        <v>503</v>
      </c>
      <c r="J14" s="59"/>
      <c r="K14" s="59"/>
      <c r="L14" s="59" t="s">
        <v>81</v>
      </c>
      <c r="M14" s="59"/>
      <c r="N14" s="59"/>
      <c r="O14" s="59"/>
      <c r="P14" s="60" t="s">
        <v>76</v>
      </c>
      <c r="Q14" s="60" t="s">
        <v>40</v>
      </c>
      <c r="R14" s="60" t="s">
        <v>41</v>
      </c>
      <c r="S14" s="60" t="s">
        <v>41</v>
      </c>
      <c r="T14" s="60" t="s">
        <v>41</v>
      </c>
      <c r="U14" s="61" t="str">
        <f t="shared" si="0"/>
        <v>N/A</v>
      </c>
    </row>
    <row r="15" spans="1:34" ht="100.9" customHeight="1" thickTop="1">
      <c r="B15" s="54" t="s">
        <v>49</v>
      </c>
      <c r="C15" s="55" t="s">
        <v>82</v>
      </c>
      <c r="D15" s="55"/>
      <c r="E15" s="55"/>
      <c r="F15" s="55"/>
      <c r="G15" s="55"/>
      <c r="H15" s="55"/>
      <c r="I15" s="55" t="s">
        <v>504</v>
      </c>
      <c r="J15" s="55"/>
      <c r="K15" s="55"/>
      <c r="L15" s="55" t="s">
        <v>83</v>
      </c>
      <c r="M15" s="55"/>
      <c r="N15" s="55"/>
      <c r="O15" s="55"/>
      <c r="P15" s="56" t="s">
        <v>45</v>
      </c>
      <c r="Q15" s="56" t="s">
        <v>84</v>
      </c>
      <c r="R15" s="56">
        <v>96.95</v>
      </c>
      <c r="S15" s="56" t="s">
        <v>41</v>
      </c>
      <c r="T15" s="56">
        <v>98.29</v>
      </c>
      <c r="U15" s="57" t="str">
        <f t="shared" si="0"/>
        <v>N/A</v>
      </c>
    </row>
    <row r="16" spans="1:34" ht="95.45" customHeight="1" thickBot="1">
      <c r="B16" s="58" t="s">
        <v>46</v>
      </c>
      <c r="C16" s="59" t="s">
        <v>85</v>
      </c>
      <c r="D16" s="59"/>
      <c r="E16" s="59"/>
      <c r="F16" s="59"/>
      <c r="G16" s="59"/>
      <c r="H16" s="59"/>
      <c r="I16" s="59" t="s">
        <v>505</v>
      </c>
      <c r="J16" s="59"/>
      <c r="K16" s="59"/>
      <c r="L16" s="59" t="s">
        <v>86</v>
      </c>
      <c r="M16" s="59"/>
      <c r="N16" s="59"/>
      <c r="O16" s="59"/>
      <c r="P16" s="60" t="s">
        <v>45</v>
      </c>
      <c r="Q16" s="60" t="s">
        <v>87</v>
      </c>
      <c r="R16" s="60">
        <v>73.73</v>
      </c>
      <c r="S16" s="60" t="s">
        <v>41</v>
      </c>
      <c r="T16" s="60">
        <v>100</v>
      </c>
      <c r="U16" s="61" t="str">
        <f t="shared" si="0"/>
        <v>N/A</v>
      </c>
    </row>
    <row r="17" spans="2:22" ht="139.5" customHeight="1" thickTop="1">
      <c r="B17" s="131" t="s">
        <v>54</v>
      </c>
      <c r="C17" s="55" t="s">
        <v>88</v>
      </c>
      <c r="D17" s="55"/>
      <c r="E17" s="55"/>
      <c r="F17" s="55"/>
      <c r="G17" s="55"/>
      <c r="H17" s="55"/>
      <c r="I17" s="55" t="s">
        <v>506</v>
      </c>
      <c r="J17" s="55"/>
      <c r="K17" s="55"/>
      <c r="L17" s="55" t="s">
        <v>89</v>
      </c>
      <c r="M17" s="55"/>
      <c r="N17" s="55"/>
      <c r="O17" s="55"/>
      <c r="P17" s="56" t="s">
        <v>45</v>
      </c>
      <c r="Q17" s="56" t="s">
        <v>90</v>
      </c>
      <c r="R17" s="56">
        <v>56.55</v>
      </c>
      <c r="S17" s="56">
        <v>55.81</v>
      </c>
      <c r="T17" s="56">
        <v>43.14</v>
      </c>
      <c r="U17" s="57">
        <f t="shared" si="0"/>
        <v>77.297975273248525</v>
      </c>
    </row>
    <row r="18" spans="2:22" ht="113.25" customHeight="1" thickBot="1">
      <c r="B18" s="58" t="s">
        <v>46</v>
      </c>
      <c r="C18" s="59" t="s">
        <v>91</v>
      </c>
      <c r="D18" s="59"/>
      <c r="E18" s="59"/>
      <c r="F18" s="59"/>
      <c r="G18" s="59"/>
      <c r="H18" s="59"/>
      <c r="I18" s="59" t="s">
        <v>507</v>
      </c>
      <c r="J18" s="59"/>
      <c r="K18" s="59"/>
      <c r="L18" s="59" t="s">
        <v>92</v>
      </c>
      <c r="M18" s="59"/>
      <c r="N18" s="59"/>
      <c r="O18" s="59"/>
      <c r="P18" s="60" t="s">
        <v>45</v>
      </c>
      <c r="Q18" s="60" t="s">
        <v>93</v>
      </c>
      <c r="R18" s="60">
        <v>80</v>
      </c>
      <c r="S18" s="60" t="s">
        <v>41</v>
      </c>
      <c r="T18" s="60">
        <v>88.67</v>
      </c>
      <c r="U18" s="61" t="str">
        <f t="shared" si="0"/>
        <v>N/A</v>
      </c>
    </row>
    <row r="19" spans="2:22" ht="22.5" customHeight="1" thickTop="1" thickBot="1">
      <c r="B19" s="9" t="s">
        <v>59</v>
      </c>
      <c r="C19" s="10"/>
      <c r="D19" s="10"/>
      <c r="E19" s="10"/>
      <c r="F19" s="10"/>
      <c r="G19" s="10"/>
      <c r="H19" s="11"/>
      <c r="I19" s="11"/>
      <c r="J19" s="11"/>
      <c r="K19" s="11"/>
      <c r="L19" s="11"/>
      <c r="M19" s="11"/>
      <c r="N19" s="11"/>
      <c r="O19" s="11"/>
      <c r="P19" s="11"/>
      <c r="Q19" s="11"/>
      <c r="R19" s="11"/>
      <c r="S19" s="11"/>
      <c r="T19" s="11"/>
      <c r="U19" s="12"/>
      <c r="V19" s="64"/>
    </row>
    <row r="20" spans="2:22" ht="26.25" customHeight="1" thickTop="1">
      <c r="B20" s="65"/>
      <c r="C20" s="66"/>
      <c r="D20" s="66"/>
      <c r="E20" s="66"/>
      <c r="F20" s="66"/>
      <c r="G20" s="66"/>
      <c r="H20" s="67"/>
      <c r="I20" s="67"/>
      <c r="J20" s="67"/>
      <c r="K20" s="67"/>
      <c r="L20" s="67"/>
      <c r="M20" s="67"/>
      <c r="N20" s="67"/>
      <c r="O20" s="67"/>
      <c r="P20" s="108"/>
      <c r="Q20" s="109"/>
      <c r="R20" s="70" t="s">
        <v>60</v>
      </c>
      <c r="S20" s="71" t="s">
        <v>61</v>
      </c>
      <c r="T20" s="70" t="s">
        <v>62</v>
      </c>
      <c r="U20" s="71" t="s">
        <v>63</v>
      </c>
    </row>
    <row r="21" spans="2:22" ht="26.25" customHeight="1" thickBot="1">
      <c r="B21" s="72"/>
      <c r="C21" s="73"/>
      <c r="D21" s="73"/>
      <c r="E21" s="73"/>
      <c r="F21" s="73"/>
      <c r="G21" s="73"/>
      <c r="H21" s="74"/>
      <c r="I21" s="74"/>
      <c r="J21" s="74"/>
      <c r="K21" s="74"/>
      <c r="L21" s="74"/>
      <c r="M21" s="74"/>
      <c r="N21" s="74"/>
      <c r="O21" s="74"/>
      <c r="P21" s="112"/>
      <c r="Q21" s="76"/>
      <c r="R21" s="77" t="s">
        <v>64</v>
      </c>
      <c r="S21" s="76" t="s">
        <v>64</v>
      </c>
      <c r="T21" s="76" t="s">
        <v>64</v>
      </c>
      <c r="U21" s="76" t="s">
        <v>65</v>
      </c>
    </row>
    <row r="22" spans="2:22" ht="13.5" customHeight="1" thickBot="1">
      <c r="B22" s="78" t="s">
        <v>66</v>
      </c>
      <c r="C22" s="79"/>
      <c r="D22" s="79"/>
      <c r="E22" s="80"/>
      <c r="F22" s="80"/>
      <c r="G22" s="80"/>
      <c r="H22" s="81"/>
      <c r="I22" s="81"/>
      <c r="J22" s="81"/>
      <c r="K22" s="81"/>
      <c r="L22" s="81"/>
      <c r="M22" s="81"/>
      <c r="N22" s="81"/>
      <c r="O22" s="81"/>
      <c r="P22" s="129"/>
      <c r="Q22" s="129"/>
      <c r="R22" s="83" t="str">
        <f t="shared" ref="R22:T23" si="1">"N/D"</f>
        <v>N/D</v>
      </c>
      <c r="S22" s="83" t="str">
        <f t="shared" si="1"/>
        <v>N/D</v>
      </c>
      <c r="T22" s="83" t="str">
        <f t="shared" si="1"/>
        <v>N/D</v>
      </c>
      <c r="U22" s="84" t="str">
        <f>+IF(ISERR(T22/S22*100),"N/A",T22/S22*100)</f>
        <v>N/A</v>
      </c>
    </row>
    <row r="23" spans="2:22" ht="13.5" customHeight="1" thickBot="1">
      <c r="B23" s="85" t="s">
        <v>67</v>
      </c>
      <c r="C23" s="86"/>
      <c r="D23" s="86"/>
      <c r="E23" s="87"/>
      <c r="F23" s="87"/>
      <c r="G23" s="87"/>
      <c r="H23" s="88"/>
      <c r="I23" s="88"/>
      <c r="J23" s="88"/>
      <c r="K23" s="88"/>
      <c r="L23" s="88"/>
      <c r="M23" s="88"/>
      <c r="N23" s="88"/>
      <c r="O23" s="88"/>
      <c r="P23" s="130"/>
      <c r="Q23" s="130"/>
      <c r="R23" s="83" t="str">
        <f t="shared" si="1"/>
        <v>N/D</v>
      </c>
      <c r="S23" s="83" t="str">
        <f t="shared" si="1"/>
        <v>N/D</v>
      </c>
      <c r="T23" s="83" t="str">
        <f t="shared" si="1"/>
        <v>N/D</v>
      </c>
      <c r="U23" s="84" t="str">
        <f>+IF(ISERR(T23/S23*100),"N/A",T23/S23*100)</f>
        <v>N/A</v>
      </c>
    </row>
    <row r="24" spans="2:22" ht="14.65" customHeight="1" thickTop="1" thickBot="1">
      <c r="B24" s="9" t="s">
        <v>68</v>
      </c>
      <c r="C24" s="10"/>
      <c r="D24" s="10"/>
      <c r="E24" s="10"/>
      <c r="F24" s="10"/>
      <c r="G24" s="10"/>
      <c r="H24" s="11"/>
      <c r="I24" s="11"/>
      <c r="J24" s="11"/>
      <c r="K24" s="11"/>
      <c r="L24" s="11"/>
      <c r="M24" s="11"/>
      <c r="N24" s="11"/>
      <c r="O24" s="11"/>
      <c r="P24" s="11"/>
      <c r="Q24" s="11"/>
      <c r="R24" s="11"/>
      <c r="S24" s="11"/>
      <c r="T24" s="11"/>
      <c r="U24" s="12"/>
    </row>
    <row r="25" spans="2:22" ht="44.25" customHeight="1" thickTop="1">
      <c r="B25" s="90" t="s">
        <v>69</v>
      </c>
      <c r="C25" s="91"/>
      <c r="D25" s="91"/>
      <c r="E25" s="91"/>
      <c r="F25" s="91"/>
      <c r="G25" s="91"/>
      <c r="H25" s="91"/>
      <c r="I25" s="91"/>
      <c r="J25" s="91"/>
      <c r="K25" s="91"/>
      <c r="L25" s="91"/>
      <c r="M25" s="91"/>
      <c r="N25" s="91"/>
      <c r="O25" s="91"/>
      <c r="P25" s="91"/>
      <c r="Q25" s="91"/>
      <c r="R25" s="91"/>
      <c r="S25" s="91"/>
      <c r="T25" s="91"/>
      <c r="U25" s="92"/>
    </row>
    <row r="26" spans="2:22" ht="34.5" customHeight="1">
      <c r="B26" s="93" t="s">
        <v>508</v>
      </c>
      <c r="C26" s="94"/>
      <c r="D26" s="94"/>
      <c r="E26" s="94"/>
      <c r="F26" s="94"/>
      <c r="G26" s="94"/>
      <c r="H26" s="94"/>
      <c r="I26" s="94"/>
      <c r="J26" s="94"/>
      <c r="K26" s="94"/>
      <c r="L26" s="94"/>
      <c r="M26" s="94"/>
      <c r="N26" s="94"/>
      <c r="O26" s="94"/>
      <c r="P26" s="94"/>
      <c r="Q26" s="94"/>
      <c r="R26" s="94"/>
      <c r="S26" s="94"/>
      <c r="T26" s="94"/>
      <c r="U26" s="95"/>
    </row>
    <row r="27" spans="2:22" ht="34.5" customHeight="1">
      <c r="B27" s="93" t="s">
        <v>509</v>
      </c>
      <c r="C27" s="94"/>
      <c r="D27" s="94"/>
      <c r="E27" s="94"/>
      <c r="F27" s="94"/>
      <c r="G27" s="94"/>
      <c r="H27" s="94"/>
      <c r="I27" s="94"/>
      <c r="J27" s="94"/>
      <c r="K27" s="94"/>
      <c r="L27" s="94"/>
      <c r="M27" s="94"/>
      <c r="N27" s="94"/>
      <c r="O27" s="94"/>
      <c r="P27" s="94"/>
      <c r="Q27" s="94"/>
      <c r="R27" s="94"/>
      <c r="S27" s="94"/>
      <c r="T27" s="94"/>
      <c r="U27" s="95"/>
    </row>
    <row r="28" spans="2:22" ht="45" customHeight="1">
      <c r="B28" s="93" t="s">
        <v>510</v>
      </c>
      <c r="C28" s="94"/>
      <c r="D28" s="94"/>
      <c r="E28" s="94"/>
      <c r="F28" s="94"/>
      <c r="G28" s="94"/>
      <c r="H28" s="94"/>
      <c r="I28" s="94"/>
      <c r="J28" s="94"/>
      <c r="K28" s="94"/>
      <c r="L28" s="94"/>
      <c r="M28" s="94"/>
      <c r="N28" s="94"/>
      <c r="O28" s="94"/>
      <c r="P28" s="94"/>
      <c r="Q28" s="94"/>
      <c r="R28" s="94"/>
      <c r="S28" s="94"/>
      <c r="T28" s="94"/>
      <c r="U28" s="95"/>
    </row>
    <row r="29" spans="2:22" ht="34.5" customHeight="1">
      <c r="B29" s="93" t="s">
        <v>511</v>
      </c>
      <c r="C29" s="94"/>
      <c r="D29" s="94"/>
      <c r="E29" s="94"/>
      <c r="F29" s="94"/>
      <c r="G29" s="94"/>
      <c r="H29" s="94"/>
      <c r="I29" s="94"/>
      <c r="J29" s="94"/>
      <c r="K29" s="94"/>
      <c r="L29" s="94"/>
      <c r="M29" s="94"/>
      <c r="N29" s="94"/>
      <c r="O29" s="94"/>
      <c r="P29" s="94"/>
      <c r="Q29" s="94"/>
      <c r="R29" s="94"/>
      <c r="S29" s="94"/>
      <c r="T29" s="94"/>
      <c r="U29" s="95"/>
    </row>
    <row r="30" spans="2:22" ht="82.9" customHeight="1">
      <c r="B30" s="93" t="s">
        <v>512</v>
      </c>
      <c r="C30" s="94"/>
      <c r="D30" s="94"/>
      <c r="E30" s="94"/>
      <c r="F30" s="94"/>
      <c r="G30" s="94"/>
      <c r="H30" s="94"/>
      <c r="I30" s="94"/>
      <c r="J30" s="94"/>
      <c r="K30" s="94"/>
      <c r="L30" s="94"/>
      <c r="M30" s="94"/>
      <c r="N30" s="94"/>
      <c r="O30" s="94"/>
      <c r="P30" s="94"/>
      <c r="Q30" s="94"/>
      <c r="R30" s="94"/>
      <c r="S30" s="94"/>
      <c r="T30" s="94"/>
      <c r="U30" s="95"/>
    </row>
    <row r="31" spans="2:22" ht="90.6" customHeight="1">
      <c r="B31" s="93" t="s">
        <v>513</v>
      </c>
      <c r="C31" s="94"/>
      <c r="D31" s="94"/>
      <c r="E31" s="94"/>
      <c r="F31" s="94"/>
      <c r="G31" s="94"/>
      <c r="H31" s="94"/>
      <c r="I31" s="94"/>
      <c r="J31" s="94"/>
      <c r="K31" s="94"/>
      <c r="L31" s="94"/>
      <c r="M31" s="94"/>
      <c r="N31" s="94"/>
      <c r="O31" s="94"/>
      <c r="P31" s="94"/>
      <c r="Q31" s="94"/>
      <c r="R31" s="94"/>
      <c r="S31" s="94"/>
      <c r="T31" s="94"/>
      <c r="U31" s="95"/>
    </row>
    <row r="32" spans="2:22" ht="93.6" customHeight="1">
      <c r="B32" s="93" t="s">
        <v>514</v>
      </c>
      <c r="C32" s="94"/>
      <c r="D32" s="94"/>
      <c r="E32" s="94"/>
      <c r="F32" s="94"/>
      <c r="G32" s="94"/>
      <c r="H32" s="94"/>
      <c r="I32" s="94"/>
      <c r="J32" s="94"/>
      <c r="K32" s="94"/>
      <c r="L32" s="94"/>
      <c r="M32" s="94"/>
      <c r="N32" s="94"/>
      <c r="O32" s="94"/>
      <c r="P32" s="94"/>
      <c r="Q32" s="94"/>
      <c r="R32" s="94"/>
      <c r="S32" s="94"/>
      <c r="T32" s="94"/>
      <c r="U32" s="95"/>
    </row>
    <row r="33" spans="2:21" ht="91.9" customHeight="1" thickBot="1">
      <c r="B33" s="96" t="s">
        <v>515</v>
      </c>
      <c r="C33" s="97"/>
      <c r="D33" s="97"/>
      <c r="E33" s="97"/>
      <c r="F33" s="97"/>
      <c r="G33" s="97"/>
      <c r="H33" s="97"/>
      <c r="I33" s="97"/>
      <c r="J33" s="97"/>
      <c r="K33" s="97"/>
      <c r="L33" s="97"/>
      <c r="M33" s="97"/>
      <c r="N33" s="97"/>
      <c r="O33" s="97"/>
      <c r="P33" s="97"/>
      <c r="Q33" s="97"/>
      <c r="R33" s="97"/>
      <c r="S33" s="97"/>
      <c r="T33" s="97"/>
      <c r="U33" s="98"/>
    </row>
  </sheetData>
  <mergeCells count="56">
    <mergeCell ref="B32:U32"/>
    <mergeCell ref="B33:U33"/>
    <mergeCell ref="B26:U26"/>
    <mergeCell ref="B27:U27"/>
    <mergeCell ref="B28:U28"/>
    <mergeCell ref="B29:U29"/>
    <mergeCell ref="B30:U30"/>
    <mergeCell ref="B31:U31"/>
    <mergeCell ref="B25:U25"/>
    <mergeCell ref="C16:H16"/>
    <mergeCell ref="I16:K16"/>
    <mergeCell ref="L16:O16"/>
    <mergeCell ref="C17:H17"/>
    <mergeCell ref="I17:K17"/>
    <mergeCell ref="L17:O17"/>
    <mergeCell ref="C18:H18"/>
    <mergeCell ref="I18:K18"/>
    <mergeCell ref="L18:O18"/>
    <mergeCell ref="B22:D22"/>
    <mergeCell ref="B23:D23"/>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S1" sqref="S1:S1048576"/>
    </sheetView>
  </sheetViews>
  <sheetFormatPr baseColWidth="10" defaultColWidth="11.140625" defaultRowHeight="15"/>
  <cols>
    <col min="1" max="1" width="3.85546875" style="8" customWidth="1"/>
    <col min="2" max="2" width="18.285156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2.140625" style="8" customWidth="1"/>
    <col min="11" max="11" width="13.42578125" style="8" customWidth="1"/>
    <col min="12" max="12" width="8.7109375" style="8" customWidth="1"/>
    <col min="13" max="13" width="6.7109375" style="8" customWidth="1"/>
    <col min="14" max="14" width="9.28515625" style="8" customWidth="1"/>
    <col min="15" max="15" width="20.28515625" style="8" customWidth="1"/>
    <col min="16" max="16" width="15.85546875" style="8" customWidth="1"/>
    <col min="17" max="17" width="13.42578125" style="8" customWidth="1"/>
    <col min="18" max="18" width="10" style="8" customWidth="1"/>
    <col min="19" max="19" width="18" style="8" customWidth="1"/>
    <col min="20" max="20" width="15.28515625"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94</v>
      </c>
      <c r="D4" s="15" t="s">
        <v>95</v>
      </c>
      <c r="E4" s="15"/>
      <c r="F4" s="15"/>
      <c r="G4" s="15"/>
      <c r="H4" s="15"/>
      <c r="I4" s="16"/>
      <c r="J4" s="17" t="s">
        <v>6</v>
      </c>
      <c r="K4" s="18" t="s">
        <v>7</v>
      </c>
      <c r="L4" s="19" t="s">
        <v>8</v>
      </c>
      <c r="M4" s="19"/>
      <c r="N4" s="19"/>
      <c r="O4" s="19"/>
      <c r="P4" s="17" t="s">
        <v>9</v>
      </c>
      <c r="Q4" s="19" t="s">
        <v>96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97</v>
      </c>
      <c r="D6" s="25"/>
      <c r="E6" s="25"/>
      <c r="F6" s="25"/>
      <c r="G6" s="25"/>
      <c r="H6" s="26"/>
      <c r="I6" s="26"/>
      <c r="J6" s="26" t="s">
        <v>16</v>
      </c>
      <c r="K6" s="25" t="s">
        <v>98</v>
      </c>
      <c r="L6" s="25"/>
      <c r="M6" s="25"/>
      <c r="N6" s="27"/>
      <c r="O6" s="28" t="s">
        <v>18</v>
      </c>
      <c r="P6" s="25" t="s">
        <v>99</v>
      </c>
      <c r="Q6" s="25"/>
      <c r="R6" s="27"/>
      <c r="S6" s="28" t="s">
        <v>20</v>
      </c>
      <c r="T6" s="25" t="s">
        <v>100</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0" t="s">
        <v>23</v>
      </c>
      <c r="C8" s="31" t="s">
        <v>24</v>
      </c>
      <c r="D8" s="31"/>
      <c r="E8" s="31"/>
      <c r="F8" s="31"/>
      <c r="G8" s="31"/>
      <c r="H8" s="32"/>
      <c r="I8" s="33" t="s">
        <v>25</v>
      </c>
      <c r="J8" s="34"/>
      <c r="K8" s="34"/>
      <c r="L8" s="34"/>
      <c r="M8" s="34"/>
      <c r="N8" s="34"/>
      <c r="O8" s="34"/>
      <c r="P8" s="34"/>
      <c r="Q8" s="34"/>
      <c r="R8" s="34"/>
      <c r="S8" s="35"/>
      <c r="T8" s="36" t="s">
        <v>26</v>
      </c>
      <c r="U8" s="37"/>
    </row>
    <row r="9" spans="1:34" ht="19.5" customHeight="1">
      <c r="B9" s="38"/>
      <c r="C9" s="39"/>
      <c r="D9" s="39"/>
      <c r="E9" s="39"/>
      <c r="F9" s="39"/>
      <c r="G9" s="39"/>
      <c r="H9" s="40"/>
      <c r="I9" s="41" t="s">
        <v>27</v>
      </c>
      <c r="J9" s="42"/>
      <c r="K9" s="42"/>
      <c r="L9" s="42" t="s">
        <v>28</v>
      </c>
      <c r="M9" s="42"/>
      <c r="N9" s="42"/>
      <c r="O9" s="42"/>
      <c r="P9" s="42" t="s">
        <v>29</v>
      </c>
      <c r="Q9" s="42" t="s">
        <v>30</v>
      </c>
      <c r="R9" s="43" t="s">
        <v>31</v>
      </c>
      <c r="S9" s="44"/>
      <c r="T9" s="42" t="s">
        <v>32</v>
      </c>
      <c r="U9" s="45" t="s">
        <v>33</v>
      </c>
    </row>
    <row r="10" spans="1:34" ht="26.25" customHeight="1" thickBot="1">
      <c r="B10" s="46"/>
      <c r="C10" s="47"/>
      <c r="D10" s="47"/>
      <c r="E10" s="47"/>
      <c r="F10" s="47"/>
      <c r="G10" s="47"/>
      <c r="H10" s="48"/>
      <c r="I10" s="49"/>
      <c r="J10" s="50"/>
      <c r="K10" s="50"/>
      <c r="L10" s="50"/>
      <c r="M10" s="50"/>
      <c r="N10" s="50"/>
      <c r="O10" s="50"/>
      <c r="P10" s="50"/>
      <c r="Q10" s="50"/>
      <c r="R10" s="51" t="s">
        <v>34</v>
      </c>
      <c r="S10" s="52" t="s">
        <v>35</v>
      </c>
      <c r="T10" s="50"/>
      <c r="U10" s="53"/>
    </row>
    <row r="11" spans="1:34" ht="75" customHeight="1" thickTop="1" thickBot="1">
      <c r="B11" s="131" t="s">
        <v>36</v>
      </c>
      <c r="C11" s="55" t="s">
        <v>101</v>
      </c>
      <c r="D11" s="55"/>
      <c r="E11" s="55"/>
      <c r="F11" s="55"/>
      <c r="G11" s="55"/>
      <c r="H11" s="55"/>
      <c r="I11" s="55" t="s">
        <v>440</v>
      </c>
      <c r="J11" s="55"/>
      <c r="K11" s="55"/>
      <c r="L11" s="55" t="s">
        <v>102</v>
      </c>
      <c r="M11" s="55"/>
      <c r="N11" s="55"/>
      <c r="O11" s="55"/>
      <c r="P11" s="56" t="s">
        <v>76</v>
      </c>
      <c r="Q11" s="56" t="s">
        <v>40</v>
      </c>
      <c r="R11" s="56">
        <v>0.24</v>
      </c>
      <c r="S11" s="56" t="s">
        <v>41</v>
      </c>
      <c r="T11" s="56" t="s">
        <v>41</v>
      </c>
      <c r="U11" s="57" t="str">
        <f t="shared" ref="U11:U32" si="0">IF(ISERR(T11/S11*100),"N/A",T11/S11*100)</f>
        <v>N/A</v>
      </c>
    </row>
    <row r="12" spans="1:34" ht="75" customHeight="1" thickTop="1">
      <c r="B12" s="131" t="s">
        <v>42</v>
      </c>
      <c r="C12" s="55" t="s">
        <v>103</v>
      </c>
      <c r="D12" s="55"/>
      <c r="E12" s="55"/>
      <c r="F12" s="55"/>
      <c r="G12" s="55"/>
      <c r="H12" s="55"/>
      <c r="I12" s="55" t="s">
        <v>441</v>
      </c>
      <c r="J12" s="55"/>
      <c r="K12" s="55"/>
      <c r="L12" s="55" t="s">
        <v>104</v>
      </c>
      <c r="M12" s="55"/>
      <c r="N12" s="55"/>
      <c r="O12" s="55"/>
      <c r="P12" s="56" t="s">
        <v>45</v>
      </c>
      <c r="Q12" s="56" t="s">
        <v>40</v>
      </c>
      <c r="R12" s="56">
        <v>25</v>
      </c>
      <c r="S12" s="56" t="s">
        <v>41</v>
      </c>
      <c r="T12" s="56" t="s">
        <v>41</v>
      </c>
      <c r="U12" s="57" t="str">
        <f t="shared" si="0"/>
        <v>N/A</v>
      </c>
    </row>
    <row r="13" spans="1:34" ht="75" customHeight="1">
      <c r="B13" s="132" t="s">
        <v>46</v>
      </c>
      <c r="C13" s="59" t="s">
        <v>46</v>
      </c>
      <c r="D13" s="59"/>
      <c r="E13" s="59"/>
      <c r="F13" s="59"/>
      <c r="G13" s="59"/>
      <c r="H13" s="59"/>
      <c r="I13" s="59" t="s">
        <v>442</v>
      </c>
      <c r="J13" s="59"/>
      <c r="K13" s="59"/>
      <c r="L13" s="59" t="s">
        <v>105</v>
      </c>
      <c r="M13" s="59"/>
      <c r="N13" s="59"/>
      <c r="O13" s="59"/>
      <c r="P13" s="60" t="s">
        <v>76</v>
      </c>
      <c r="Q13" s="60" t="s">
        <v>40</v>
      </c>
      <c r="R13" s="60">
        <v>13.02</v>
      </c>
      <c r="S13" s="60" t="s">
        <v>41</v>
      </c>
      <c r="T13" s="60" t="s">
        <v>41</v>
      </c>
      <c r="U13" s="61" t="str">
        <f t="shared" si="0"/>
        <v>N/A</v>
      </c>
    </row>
    <row r="14" spans="1:34" ht="139.5" customHeight="1">
      <c r="B14" s="132" t="s">
        <v>46</v>
      </c>
      <c r="C14" s="59" t="s">
        <v>46</v>
      </c>
      <c r="D14" s="59"/>
      <c r="E14" s="59"/>
      <c r="F14" s="59"/>
      <c r="G14" s="59"/>
      <c r="H14" s="59"/>
      <c r="I14" s="59" t="s">
        <v>443</v>
      </c>
      <c r="J14" s="59"/>
      <c r="K14" s="59"/>
      <c r="L14" s="59" t="s">
        <v>106</v>
      </c>
      <c r="M14" s="59"/>
      <c r="N14" s="59"/>
      <c r="O14" s="59"/>
      <c r="P14" s="60" t="s">
        <v>45</v>
      </c>
      <c r="Q14" s="60" t="s">
        <v>40</v>
      </c>
      <c r="R14" s="60">
        <v>78.03</v>
      </c>
      <c r="S14" s="60" t="s">
        <v>41</v>
      </c>
      <c r="T14" s="60" t="s">
        <v>41</v>
      </c>
      <c r="U14" s="61" t="str">
        <f t="shared" si="0"/>
        <v>N/A</v>
      </c>
    </row>
    <row r="15" spans="1:34" ht="75" customHeight="1">
      <c r="B15" s="132" t="s">
        <v>46</v>
      </c>
      <c r="C15" s="59" t="s">
        <v>46</v>
      </c>
      <c r="D15" s="59"/>
      <c r="E15" s="59"/>
      <c r="F15" s="59"/>
      <c r="G15" s="59"/>
      <c r="H15" s="59"/>
      <c r="I15" s="59" t="s">
        <v>444</v>
      </c>
      <c r="J15" s="59"/>
      <c r="K15" s="59"/>
      <c r="L15" s="59" t="s">
        <v>107</v>
      </c>
      <c r="M15" s="59"/>
      <c r="N15" s="59"/>
      <c r="O15" s="59"/>
      <c r="P15" s="60" t="s">
        <v>45</v>
      </c>
      <c r="Q15" s="60" t="s">
        <v>40</v>
      </c>
      <c r="R15" s="60">
        <v>76.02</v>
      </c>
      <c r="S15" s="60" t="s">
        <v>41</v>
      </c>
      <c r="T15" s="60" t="s">
        <v>41</v>
      </c>
      <c r="U15" s="61" t="str">
        <f t="shared" si="0"/>
        <v>N/A</v>
      </c>
    </row>
    <row r="16" spans="1:34" ht="96" customHeight="1" thickBot="1">
      <c r="B16" s="132" t="s">
        <v>46</v>
      </c>
      <c r="C16" s="59" t="s">
        <v>46</v>
      </c>
      <c r="D16" s="59"/>
      <c r="E16" s="59"/>
      <c r="F16" s="59"/>
      <c r="G16" s="59"/>
      <c r="H16" s="59"/>
      <c r="I16" s="59" t="s">
        <v>445</v>
      </c>
      <c r="J16" s="59"/>
      <c r="K16" s="59"/>
      <c r="L16" s="59" t="s">
        <v>108</v>
      </c>
      <c r="M16" s="59"/>
      <c r="N16" s="59"/>
      <c r="O16" s="59"/>
      <c r="P16" s="60" t="s">
        <v>76</v>
      </c>
      <c r="Q16" s="60" t="s">
        <v>40</v>
      </c>
      <c r="R16" s="60">
        <v>9.17</v>
      </c>
      <c r="S16" s="60" t="s">
        <v>41</v>
      </c>
      <c r="T16" s="60" t="s">
        <v>41</v>
      </c>
      <c r="U16" s="61" t="str">
        <f t="shared" si="0"/>
        <v>N/A</v>
      </c>
    </row>
    <row r="17" spans="2:21" ht="96.6" customHeight="1" thickTop="1">
      <c r="B17" s="131" t="s">
        <v>49</v>
      </c>
      <c r="C17" s="55" t="s">
        <v>109</v>
      </c>
      <c r="D17" s="55"/>
      <c r="E17" s="55"/>
      <c r="F17" s="55"/>
      <c r="G17" s="55"/>
      <c r="H17" s="55"/>
      <c r="I17" s="55" t="s">
        <v>446</v>
      </c>
      <c r="J17" s="55"/>
      <c r="K17" s="55"/>
      <c r="L17" s="55" t="s">
        <v>110</v>
      </c>
      <c r="M17" s="55"/>
      <c r="N17" s="55"/>
      <c r="O17" s="55"/>
      <c r="P17" s="56" t="s">
        <v>45</v>
      </c>
      <c r="Q17" s="56" t="s">
        <v>111</v>
      </c>
      <c r="R17" s="56">
        <v>88.64</v>
      </c>
      <c r="S17" s="56" t="s">
        <v>41</v>
      </c>
      <c r="T17" s="56" t="s">
        <v>41</v>
      </c>
      <c r="U17" s="57" t="str">
        <f t="shared" si="0"/>
        <v>N/A</v>
      </c>
    </row>
    <row r="18" spans="2:21" ht="125.25" customHeight="1">
      <c r="B18" s="132" t="s">
        <v>46</v>
      </c>
      <c r="C18" s="59" t="s">
        <v>112</v>
      </c>
      <c r="D18" s="59"/>
      <c r="E18" s="59"/>
      <c r="F18" s="59"/>
      <c r="G18" s="59"/>
      <c r="H18" s="59"/>
      <c r="I18" s="59" t="s">
        <v>447</v>
      </c>
      <c r="J18" s="59"/>
      <c r="K18" s="59"/>
      <c r="L18" s="59" t="s">
        <v>113</v>
      </c>
      <c r="M18" s="59"/>
      <c r="N18" s="59"/>
      <c r="O18" s="59"/>
      <c r="P18" s="60" t="s">
        <v>45</v>
      </c>
      <c r="Q18" s="60" t="s">
        <v>77</v>
      </c>
      <c r="R18" s="60">
        <v>30.63</v>
      </c>
      <c r="S18" s="60" t="s">
        <v>41</v>
      </c>
      <c r="T18" s="60" t="s">
        <v>41</v>
      </c>
      <c r="U18" s="61" t="str">
        <f t="shared" si="0"/>
        <v>N/A</v>
      </c>
    </row>
    <row r="19" spans="2:21" ht="90" customHeight="1">
      <c r="B19" s="132" t="s">
        <v>46</v>
      </c>
      <c r="C19" s="59" t="s">
        <v>114</v>
      </c>
      <c r="D19" s="59"/>
      <c r="E19" s="59"/>
      <c r="F19" s="59"/>
      <c r="G19" s="59"/>
      <c r="H19" s="59"/>
      <c r="I19" s="59" t="s">
        <v>448</v>
      </c>
      <c r="J19" s="59"/>
      <c r="K19" s="59"/>
      <c r="L19" s="59" t="s">
        <v>115</v>
      </c>
      <c r="M19" s="59"/>
      <c r="N19" s="59"/>
      <c r="O19" s="59"/>
      <c r="P19" s="60" t="s">
        <v>45</v>
      </c>
      <c r="Q19" s="60" t="s">
        <v>77</v>
      </c>
      <c r="R19" s="60">
        <v>80.5</v>
      </c>
      <c r="S19" s="60" t="s">
        <v>41</v>
      </c>
      <c r="T19" s="60" t="s">
        <v>41</v>
      </c>
      <c r="U19" s="61" t="str">
        <f t="shared" si="0"/>
        <v>N/A</v>
      </c>
    </row>
    <row r="20" spans="2:21" ht="105.6" customHeight="1">
      <c r="B20" s="132" t="s">
        <v>46</v>
      </c>
      <c r="C20" s="59" t="s">
        <v>116</v>
      </c>
      <c r="D20" s="59"/>
      <c r="E20" s="59"/>
      <c r="F20" s="59"/>
      <c r="G20" s="59"/>
      <c r="H20" s="59"/>
      <c r="I20" s="59" t="s">
        <v>449</v>
      </c>
      <c r="J20" s="59"/>
      <c r="K20" s="59"/>
      <c r="L20" s="59" t="s">
        <v>117</v>
      </c>
      <c r="M20" s="59"/>
      <c r="N20" s="59"/>
      <c r="O20" s="59"/>
      <c r="P20" s="60" t="s">
        <v>45</v>
      </c>
      <c r="Q20" s="60" t="s">
        <v>40</v>
      </c>
      <c r="R20" s="60">
        <v>68.97</v>
      </c>
      <c r="S20" s="60" t="s">
        <v>41</v>
      </c>
      <c r="T20" s="60" t="s">
        <v>41</v>
      </c>
      <c r="U20" s="61" t="str">
        <f t="shared" si="0"/>
        <v>N/A</v>
      </c>
    </row>
    <row r="21" spans="2:21" ht="99.6" customHeight="1">
      <c r="B21" s="132" t="s">
        <v>46</v>
      </c>
      <c r="C21" s="59" t="s">
        <v>118</v>
      </c>
      <c r="D21" s="59"/>
      <c r="E21" s="59"/>
      <c r="F21" s="59"/>
      <c r="G21" s="59"/>
      <c r="H21" s="59"/>
      <c r="I21" s="59" t="s">
        <v>450</v>
      </c>
      <c r="J21" s="59"/>
      <c r="K21" s="59"/>
      <c r="L21" s="59" t="s">
        <v>119</v>
      </c>
      <c r="M21" s="59"/>
      <c r="N21" s="59"/>
      <c r="O21" s="59"/>
      <c r="P21" s="60" t="s">
        <v>45</v>
      </c>
      <c r="Q21" s="60" t="s">
        <v>87</v>
      </c>
      <c r="R21" s="60">
        <v>86.15</v>
      </c>
      <c r="S21" s="60">
        <v>53.49</v>
      </c>
      <c r="T21" s="60">
        <v>0</v>
      </c>
      <c r="U21" s="61">
        <f t="shared" si="0"/>
        <v>0</v>
      </c>
    </row>
    <row r="22" spans="2:21" ht="99" customHeight="1">
      <c r="B22" s="132" t="s">
        <v>46</v>
      </c>
      <c r="C22" s="59" t="s">
        <v>120</v>
      </c>
      <c r="D22" s="59"/>
      <c r="E22" s="59"/>
      <c r="F22" s="59"/>
      <c r="G22" s="59"/>
      <c r="H22" s="59"/>
      <c r="I22" s="59" t="s">
        <v>451</v>
      </c>
      <c r="J22" s="59"/>
      <c r="K22" s="59"/>
      <c r="L22" s="59" t="s">
        <v>121</v>
      </c>
      <c r="M22" s="59"/>
      <c r="N22" s="59"/>
      <c r="O22" s="59"/>
      <c r="P22" s="60" t="s">
        <v>45</v>
      </c>
      <c r="Q22" s="60" t="s">
        <v>40</v>
      </c>
      <c r="R22" s="60">
        <v>55</v>
      </c>
      <c r="S22" s="60" t="s">
        <v>41</v>
      </c>
      <c r="T22" s="60" t="s">
        <v>41</v>
      </c>
      <c r="U22" s="61" t="str">
        <f t="shared" si="0"/>
        <v>N/A</v>
      </c>
    </row>
    <row r="23" spans="2:21" ht="90.6" customHeight="1">
      <c r="B23" s="132" t="s">
        <v>46</v>
      </c>
      <c r="C23" s="59" t="s">
        <v>122</v>
      </c>
      <c r="D23" s="59"/>
      <c r="E23" s="59"/>
      <c r="F23" s="59"/>
      <c r="G23" s="59"/>
      <c r="H23" s="59"/>
      <c r="I23" s="59" t="s">
        <v>452</v>
      </c>
      <c r="J23" s="59"/>
      <c r="K23" s="59"/>
      <c r="L23" s="59" t="s">
        <v>123</v>
      </c>
      <c r="M23" s="59"/>
      <c r="N23" s="59"/>
      <c r="O23" s="59"/>
      <c r="P23" s="60" t="s">
        <v>76</v>
      </c>
      <c r="Q23" s="60" t="s">
        <v>40</v>
      </c>
      <c r="R23" s="60">
        <v>3.16</v>
      </c>
      <c r="S23" s="60" t="s">
        <v>41</v>
      </c>
      <c r="T23" s="60" t="s">
        <v>41</v>
      </c>
      <c r="U23" s="61" t="str">
        <f t="shared" si="0"/>
        <v>N/A</v>
      </c>
    </row>
    <row r="24" spans="2:21" ht="125.45" customHeight="1" thickBot="1">
      <c r="B24" s="132" t="s">
        <v>46</v>
      </c>
      <c r="C24" s="59" t="s">
        <v>124</v>
      </c>
      <c r="D24" s="59"/>
      <c r="E24" s="59"/>
      <c r="F24" s="59"/>
      <c r="G24" s="59"/>
      <c r="H24" s="59"/>
      <c r="I24" s="59" t="s">
        <v>453</v>
      </c>
      <c r="J24" s="59"/>
      <c r="K24" s="59"/>
      <c r="L24" s="59" t="s">
        <v>125</v>
      </c>
      <c r="M24" s="59"/>
      <c r="N24" s="59"/>
      <c r="O24" s="59"/>
      <c r="P24" s="60" t="s">
        <v>45</v>
      </c>
      <c r="Q24" s="60" t="s">
        <v>40</v>
      </c>
      <c r="R24" s="60">
        <v>45.71</v>
      </c>
      <c r="S24" s="60" t="s">
        <v>41</v>
      </c>
      <c r="T24" s="60" t="s">
        <v>41</v>
      </c>
      <c r="U24" s="61" t="str">
        <f t="shared" si="0"/>
        <v>N/A</v>
      </c>
    </row>
    <row r="25" spans="2:21" ht="108" customHeight="1" thickTop="1">
      <c r="B25" s="131" t="s">
        <v>54</v>
      </c>
      <c r="C25" s="55" t="s">
        <v>126</v>
      </c>
      <c r="D25" s="55"/>
      <c r="E25" s="55"/>
      <c r="F25" s="55"/>
      <c r="G25" s="55"/>
      <c r="H25" s="55"/>
      <c r="I25" s="55" t="s">
        <v>454</v>
      </c>
      <c r="J25" s="55"/>
      <c r="K25" s="55"/>
      <c r="L25" s="55" t="s">
        <v>127</v>
      </c>
      <c r="M25" s="55"/>
      <c r="N25" s="55"/>
      <c r="O25" s="55"/>
      <c r="P25" s="56" t="s">
        <v>45</v>
      </c>
      <c r="Q25" s="56" t="s">
        <v>128</v>
      </c>
      <c r="R25" s="56">
        <v>65.31</v>
      </c>
      <c r="S25" s="56" t="s">
        <v>41</v>
      </c>
      <c r="T25" s="56" t="s">
        <v>41</v>
      </c>
      <c r="U25" s="57" t="str">
        <f t="shared" si="0"/>
        <v>N/A</v>
      </c>
    </row>
    <row r="26" spans="2:21" ht="87.6" customHeight="1">
      <c r="B26" s="132" t="s">
        <v>46</v>
      </c>
      <c r="C26" s="59" t="s">
        <v>129</v>
      </c>
      <c r="D26" s="59"/>
      <c r="E26" s="59"/>
      <c r="F26" s="59"/>
      <c r="G26" s="59"/>
      <c r="H26" s="59"/>
      <c r="I26" s="59" t="s">
        <v>455</v>
      </c>
      <c r="J26" s="59"/>
      <c r="K26" s="59"/>
      <c r="L26" s="59" t="s">
        <v>130</v>
      </c>
      <c r="M26" s="59"/>
      <c r="N26" s="59"/>
      <c r="O26" s="59"/>
      <c r="P26" s="60" t="s">
        <v>45</v>
      </c>
      <c r="Q26" s="60" t="s">
        <v>131</v>
      </c>
      <c r="R26" s="60">
        <v>55.77</v>
      </c>
      <c r="S26" s="60" t="s">
        <v>41</v>
      </c>
      <c r="T26" s="60" t="s">
        <v>41</v>
      </c>
      <c r="U26" s="61" t="str">
        <f t="shared" si="0"/>
        <v>N/A</v>
      </c>
    </row>
    <row r="27" spans="2:21" ht="111" customHeight="1">
      <c r="B27" s="132" t="s">
        <v>46</v>
      </c>
      <c r="C27" s="59" t="s">
        <v>132</v>
      </c>
      <c r="D27" s="59"/>
      <c r="E27" s="59"/>
      <c r="F27" s="59"/>
      <c r="G27" s="59"/>
      <c r="H27" s="59"/>
      <c r="I27" s="59" t="s">
        <v>456</v>
      </c>
      <c r="J27" s="59"/>
      <c r="K27" s="59"/>
      <c r="L27" s="59" t="s">
        <v>133</v>
      </c>
      <c r="M27" s="59"/>
      <c r="N27" s="59"/>
      <c r="O27" s="59"/>
      <c r="P27" s="60" t="s">
        <v>45</v>
      </c>
      <c r="Q27" s="60" t="s">
        <v>131</v>
      </c>
      <c r="R27" s="60">
        <v>92.54</v>
      </c>
      <c r="S27" s="60" t="s">
        <v>41</v>
      </c>
      <c r="T27" s="60" t="s">
        <v>41</v>
      </c>
      <c r="U27" s="61" t="str">
        <f t="shared" si="0"/>
        <v>N/A</v>
      </c>
    </row>
    <row r="28" spans="2:21" ht="111.75" customHeight="1">
      <c r="B28" s="132" t="s">
        <v>46</v>
      </c>
      <c r="C28" s="59" t="s">
        <v>134</v>
      </c>
      <c r="D28" s="59"/>
      <c r="E28" s="59"/>
      <c r="F28" s="59"/>
      <c r="G28" s="59"/>
      <c r="H28" s="59"/>
      <c r="I28" s="59" t="s">
        <v>457</v>
      </c>
      <c r="J28" s="59"/>
      <c r="K28" s="59"/>
      <c r="L28" s="59" t="s">
        <v>135</v>
      </c>
      <c r="M28" s="59"/>
      <c r="N28" s="59"/>
      <c r="O28" s="59"/>
      <c r="P28" s="60" t="s">
        <v>45</v>
      </c>
      <c r="Q28" s="60" t="s">
        <v>136</v>
      </c>
      <c r="R28" s="60">
        <v>68.97</v>
      </c>
      <c r="S28" s="60" t="s">
        <v>41</v>
      </c>
      <c r="T28" s="60" t="s">
        <v>41</v>
      </c>
      <c r="U28" s="61" t="str">
        <f t="shared" si="0"/>
        <v>N/A</v>
      </c>
    </row>
    <row r="29" spans="2:21" ht="97.9" customHeight="1">
      <c r="B29" s="132" t="s">
        <v>46</v>
      </c>
      <c r="C29" s="59" t="s">
        <v>137</v>
      </c>
      <c r="D29" s="59"/>
      <c r="E29" s="59"/>
      <c r="F29" s="59"/>
      <c r="G29" s="59"/>
      <c r="H29" s="59"/>
      <c r="I29" s="59" t="s">
        <v>458</v>
      </c>
      <c r="J29" s="59"/>
      <c r="K29" s="59"/>
      <c r="L29" s="59" t="s">
        <v>138</v>
      </c>
      <c r="M29" s="59"/>
      <c r="N29" s="59"/>
      <c r="O29" s="59"/>
      <c r="P29" s="60" t="s">
        <v>45</v>
      </c>
      <c r="Q29" s="60" t="s">
        <v>131</v>
      </c>
      <c r="R29" s="60">
        <v>86.51</v>
      </c>
      <c r="S29" s="60" t="s">
        <v>41</v>
      </c>
      <c r="T29" s="60" t="s">
        <v>41</v>
      </c>
      <c r="U29" s="61" t="str">
        <f t="shared" si="0"/>
        <v>N/A</v>
      </c>
    </row>
    <row r="30" spans="2:21" ht="93" customHeight="1">
      <c r="B30" s="132" t="s">
        <v>46</v>
      </c>
      <c r="C30" s="59" t="s">
        <v>139</v>
      </c>
      <c r="D30" s="59"/>
      <c r="E30" s="59"/>
      <c r="F30" s="59"/>
      <c r="G30" s="59"/>
      <c r="H30" s="59"/>
      <c r="I30" s="59" t="s">
        <v>459</v>
      </c>
      <c r="J30" s="59"/>
      <c r="K30" s="59"/>
      <c r="L30" s="59" t="s">
        <v>140</v>
      </c>
      <c r="M30" s="59"/>
      <c r="N30" s="59"/>
      <c r="O30" s="59"/>
      <c r="P30" s="60" t="s">
        <v>45</v>
      </c>
      <c r="Q30" s="60" t="s">
        <v>136</v>
      </c>
      <c r="R30" s="60">
        <v>88.74</v>
      </c>
      <c r="S30" s="60" t="s">
        <v>41</v>
      </c>
      <c r="T30" s="60" t="s">
        <v>41</v>
      </c>
      <c r="U30" s="61" t="str">
        <f t="shared" si="0"/>
        <v>N/A</v>
      </c>
    </row>
    <row r="31" spans="2:21" ht="113.25" customHeight="1">
      <c r="B31" s="58" t="s">
        <v>46</v>
      </c>
      <c r="C31" s="59" t="s">
        <v>141</v>
      </c>
      <c r="D31" s="59"/>
      <c r="E31" s="59"/>
      <c r="F31" s="59"/>
      <c r="G31" s="59"/>
      <c r="H31" s="59"/>
      <c r="I31" s="59" t="s">
        <v>460</v>
      </c>
      <c r="J31" s="59"/>
      <c r="K31" s="59"/>
      <c r="L31" s="59" t="s">
        <v>142</v>
      </c>
      <c r="M31" s="59"/>
      <c r="N31" s="59"/>
      <c r="O31" s="59"/>
      <c r="P31" s="60" t="s">
        <v>45</v>
      </c>
      <c r="Q31" s="60" t="s">
        <v>136</v>
      </c>
      <c r="R31" s="60">
        <v>75.56</v>
      </c>
      <c r="S31" s="60" t="s">
        <v>41</v>
      </c>
      <c r="T31" s="60" t="s">
        <v>41</v>
      </c>
      <c r="U31" s="61" t="str">
        <f t="shared" si="0"/>
        <v>N/A</v>
      </c>
    </row>
    <row r="32" spans="2:21" ht="122.25" customHeight="1" thickBot="1">
      <c r="B32" s="58" t="s">
        <v>46</v>
      </c>
      <c r="C32" s="59" t="s">
        <v>143</v>
      </c>
      <c r="D32" s="59"/>
      <c r="E32" s="59"/>
      <c r="F32" s="59"/>
      <c r="G32" s="59"/>
      <c r="H32" s="59"/>
      <c r="I32" s="59" t="s">
        <v>461</v>
      </c>
      <c r="J32" s="59"/>
      <c r="K32" s="59"/>
      <c r="L32" s="59" t="s">
        <v>144</v>
      </c>
      <c r="M32" s="59"/>
      <c r="N32" s="59"/>
      <c r="O32" s="59"/>
      <c r="P32" s="60" t="s">
        <v>76</v>
      </c>
      <c r="Q32" s="60" t="s">
        <v>136</v>
      </c>
      <c r="R32" s="60">
        <v>2.7</v>
      </c>
      <c r="S32" s="60" t="s">
        <v>41</v>
      </c>
      <c r="T32" s="60" t="s">
        <v>41</v>
      </c>
      <c r="U32" s="61" t="str">
        <f t="shared" si="0"/>
        <v>N/A</v>
      </c>
    </row>
    <row r="33" spans="2:22" ht="22.5" customHeight="1" thickTop="1" thickBot="1">
      <c r="B33" s="9" t="s">
        <v>59</v>
      </c>
      <c r="C33" s="10"/>
      <c r="D33" s="10"/>
      <c r="E33" s="10"/>
      <c r="F33" s="10"/>
      <c r="G33" s="10"/>
      <c r="H33" s="11"/>
      <c r="I33" s="11"/>
      <c r="J33" s="11"/>
      <c r="K33" s="11"/>
      <c r="L33" s="11"/>
      <c r="M33" s="11"/>
      <c r="N33" s="11"/>
      <c r="O33" s="11"/>
      <c r="P33" s="62"/>
      <c r="Q33" s="62"/>
      <c r="R33" s="62"/>
      <c r="S33" s="62"/>
      <c r="T33" s="62"/>
      <c r="U33" s="63"/>
      <c r="V33" s="64"/>
    </row>
    <row r="34" spans="2:22" ht="26.25" customHeight="1" thickTop="1">
      <c r="B34" s="65"/>
      <c r="C34" s="66"/>
      <c r="D34" s="66"/>
      <c r="E34" s="66"/>
      <c r="F34" s="66"/>
      <c r="G34" s="66"/>
      <c r="H34" s="67"/>
      <c r="I34" s="67"/>
      <c r="J34" s="67"/>
      <c r="K34" s="67"/>
      <c r="L34" s="67"/>
      <c r="M34" s="67"/>
      <c r="N34" s="67"/>
      <c r="O34" s="67"/>
      <c r="P34" s="68"/>
      <c r="Q34" s="69"/>
      <c r="R34" s="70" t="s">
        <v>60</v>
      </c>
      <c r="S34" s="71" t="s">
        <v>61</v>
      </c>
      <c r="T34" s="70" t="s">
        <v>62</v>
      </c>
      <c r="U34" s="71" t="s">
        <v>63</v>
      </c>
    </row>
    <row r="35" spans="2:22" ht="26.25" customHeight="1" thickBot="1">
      <c r="B35" s="72"/>
      <c r="C35" s="73"/>
      <c r="D35" s="73"/>
      <c r="E35" s="73"/>
      <c r="F35" s="73"/>
      <c r="G35" s="73"/>
      <c r="H35" s="74"/>
      <c r="I35" s="74"/>
      <c r="J35" s="74"/>
      <c r="K35" s="74"/>
      <c r="L35" s="74"/>
      <c r="M35" s="74"/>
      <c r="N35" s="74"/>
      <c r="O35" s="74"/>
      <c r="P35" s="75"/>
      <c r="Q35" s="76"/>
      <c r="R35" s="77" t="s">
        <v>64</v>
      </c>
      <c r="S35" s="76" t="s">
        <v>64</v>
      </c>
      <c r="T35" s="76" t="s">
        <v>64</v>
      </c>
      <c r="U35" s="76" t="s">
        <v>65</v>
      </c>
    </row>
    <row r="36" spans="2:22" ht="13.5" customHeight="1" thickBot="1">
      <c r="B36" s="78" t="s">
        <v>66</v>
      </c>
      <c r="C36" s="79"/>
      <c r="D36" s="79"/>
      <c r="E36" s="80"/>
      <c r="F36" s="80"/>
      <c r="G36" s="80"/>
      <c r="H36" s="81"/>
      <c r="I36" s="81"/>
      <c r="J36" s="81"/>
      <c r="K36" s="81"/>
      <c r="L36" s="81"/>
      <c r="M36" s="81"/>
      <c r="N36" s="81"/>
      <c r="O36" s="81"/>
      <c r="P36" s="82"/>
      <c r="Q36" s="82"/>
      <c r="R36" s="83" t="str">
        <f t="shared" ref="R36:T37" si="1">"N/D"</f>
        <v>N/D</v>
      </c>
      <c r="S36" s="83" t="str">
        <f t="shared" si="1"/>
        <v>N/D</v>
      </c>
      <c r="T36" s="83" t="str">
        <f t="shared" si="1"/>
        <v>N/D</v>
      </c>
      <c r="U36" s="84" t="str">
        <f>+IF(ISERR(T36/S36*100),"N/A",T36/S36*100)</f>
        <v>N/A</v>
      </c>
    </row>
    <row r="37" spans="2:22" ht="13.5" customHeight="1" thickBot="1">
      <c r="B37" s="85" t="s">
        <v>67</v>
      </c>
      <c r="C37" s="86"/>
      <c r="D37" s="86"/>
      <c r="E37" s="87"/>
      <c r="F37" s="87"/>
      <c r="G37" s="87"/>
      <c r="H37" s="88"/>
      <c r="I37" s="88"/>
      <c r="J37" s="88"/>
      <c r="K37" s="88"/>
      <c r="L37" s="88"/>
      <c r="M37" s="88"/>
      <c r="N37" s="88"/>
      <c r="O37" s="88"/>
      <c r="P37" s="89"/>
      <c r="Q37" s="89"/>
      <c r="R37" s="83" t="str">
        <f t="shared" si="1"/>
        <v>N/D</v>
      </c>
      <c r="S37" s="83" t="str">
        <f t="shared" si="1"/>
        <v>N/D</v>
      </c>
      <c r="T37" s="83" t="str">
        <f t="shared" si="1"/>
        <v>N/D</v>
      </c>
      <c r="U37" s="84" t="str">
        <f>+IF(ISERR(T37/S37*100),"N/A",T37/S37*100)</f>
        <v>N/A</v>
      </c>
    </row>
    <row r="38" spans="2:22" ht="14.65" customHeight="1" thickTop="1" thickBot="1">
      <c r="B38" s="9" t="s">
        <v>68</v>
      </c>
      <c r="C38" s="10"/>
      <c r="D38" s="10"/>
      <c r="E38" s="10"/>
      <c r="F38" s="10"/>
      <c r="G38" s="10"/>
      <c r="H38" s="11"/>
      <c r="I38" s="11"/>
      <c r="J38" s="11"/>
      <c r="K38" s="11"/>
      <c r="L38" s="11"/>
      <c r="M38" s="11"/>
      <c r="N38" s="11"/>
      <c r="O38" s="11"/>
      <c r="P38" s="11"/>
      <c r="Q38" s="11"/>
      <c r="R38" s="11"/>
      <c r="S38" s="11"/>
      <c r="T38" s="11"/>
      <c r="U38" s="12"/>
    </row>
    <row r="39" spans="2:22" ht="44.25" customHeight="1" thickTop="1">
      <c r="B39" s="90" t="s">
        <v>69</v>
      </c>
      <c r="C39" s="91"/>
      <c r="D39" s="91"/>
      <c r="E39" s="91"/>
      <c r="F39" s="91"/>
      <c r="G39" s="91"/>
      <c r="H39" s="91"/>
      <c r="I39" s="91"/>
      <c r="J39" s="91"/>
      <c r="K39" s="91"/>
      <c r="L39" s="91"/>
      <c r="M39" s="91"/>
      <c r="N39" s="91"/>
      <c r="O39" s="91"/>
      <c r="P39" s="91"/>
      <c r="Q39" s="91"/>
      <c r="R39" s="91"/>
      <c r="S39" s="91"/>
      <c r="T39" s="91"/>
      <c r="U39" s="92"/>
    </row>
    <row r="40" spans="2:22" ht="34.5" customHeight="1">
      <c r="B40" s="93" t="s">
        <v>462</v>
      </c>
      <c r="C40" s="94"/>
      <c r="D40" s="94"/>
      <c r="E40" s="94"/>
      <c r="F40" s="94"/>
      <c r="G40" s="94"/>
      <c r="H40" s="94"/>
      <c r="I40" s="94"/>
      <c r="J40" s="94"/>
      <c r="K40" s="94"/>
      <c r="L40" s="94"/>
      <c r="M40" s="94"/>
      <c r="N40" s="94"/>
      <c r="O40" s="94"/>
      <c r="P40" s="94"/>
      <c r="Q40" s="94"/>
      <c r="R40" s="94"/>
      <c r="S40" s="94"/>
      <c r="T40" s="94"/>
      <c r="U40" s="95"/>
    </row>
    <row r="41" spans="2:22" ht="34.5" customHeight="1">
      <c r="B41" s="93" t="s">
        <v>463</v>
      </c>
      <c r="C41" s="94"/>
      <c r="D41" s="94"/>
      <c r="E41" s="94"/>
      <c r="F41" s="94"/>
      <c r="G41" s="94"/>
      <c r="H41" s="94"/>
      <c r="I41" s="94"/>
      <c r="J41" s="94"/>
      <c r="K41" s="94"/>
      <c r="L41" s="94"/>
      <c r="M41" s="94"/>
      <c r="N41" s="94"/>
      <c r="O41" s="94"/>
      <c r="P41" s="94"/>
      <c r="Q41" s="94"/>
      <c r="R41" s="94"/>
      <c r="S41" s="94"/>
      <c r="T41" s="94"/>
      <c r="U41" s="95"/>
    </row>
    <row r="42" spans="2:22" ht="34.5" customHeight="1">
      <c r="B42" s="93" t="s">
        <v>464</v>
      </c>
      <c r="C42" s="94"/>
      <c r="D42" s="94"/>
      <c r="E42" s="94"/>
      <c r="F42" s="94"/>
      <c r="G42" s="94"/>
      <c r="H42" s="94"/>
      <c r="I42" s="94"/>
      <c r="J42" s="94"/>
      <c r="K42" s="94"/>
      <c r="L42" s="94"/>
      <c r="M42" s="94"/>
      <c r="N42" s="94"/>
      <c r="O42" s="94"/>
      <c r="P42" s="94"/>
      <c r="Q42" s="94"/>
      <c r="R42" s="94"/>
      <c r="S42" s="94"/>
      <c r="T42" s="94"/>
      <c r="U42" s="95"/>
    </row>
    <row r="43" spans="2:22" ht="34.5" customHeight="1">
      <c r="B43" s="93" t="s">
        <v>465</v>
      </c>
      <c r="C43" s="94"/>
      <c r="D43" s="94"/>
      <c r="E43" s="94"/>
      <c r="F43" s="94"/>
      <c r="G43" s="94"/>
      <c r="H43" s="94"/>
      <c r="I43" s="94"/>
      <c r="J43" s="94"/>
      <c r="K43" s="94"/>
      <c r="L43" s="94"/>
      <c r="M43" s="94"/>
      <c r="N43" s="94"/>
      <c r="O43" s="94"/>
      <c r="P43" s="94"/>
      <c r="Q43" s="94"/>
      <c r="R43" s="94"/>
      <c r="S43" s="94"/>
      <c r="T43" s="94"/>
      <c r="U43" s="95"/>
    </row>
    <row r="44" spans="2:22" ht="34.5" customHeight="1">
      <c r="B44" s="93" t="s">
        <v>466</v>
      </c>
      <c r="C44" s="94"/>
      <c r="D44" s="94"/>
      <c r="E44" s="94"/>
      <c r="F44" s="94"/>
      <c r="G44" s="94"/>
      <c r="H44" s="94"/>
      <c r="I44" s="94"/>
      <c r="J44" s="94"/>
      <c r="K44" s="94"/>
      <c r="L44" s="94"/>
      <c r="M44" s="94"/>
      <c r="N44" s="94"/>
      <c r="O44" s="94"/>
      <c r="P44" s="94"/>
      <c r="Q44" s="94"/>
      <c r="R44" s="94"/>
      <c r="S44" s="94"/>
      <c r="T44" s="94"/>
      <c r="U44" s="95"/>
    </row>
    <row r="45" spans="2:22" ht="34.5" customHeight="1">
      <c r="B45" s="93" t="s">
        <v>467</v>
      </c>
      <c r="C45" s="94"/>
      <c r="D45" s="94"/>
      <c r="E45" s="94"/>
      <c r="F45" s="94"/>
      <c r="G45" s="94"/>
      <c r="H45" s="94"/>
      <c r="I45" s="94"/>
      <c r="J45" s="94"/>
      <c r="K45" s="94"/>
      <c r="L45" s="94"/>
      <c r="M45" s="94"/>
      <c r="N45" s="94"/>
      <c r="O45" s="94"/>
      <c r="P45" s="94"/>
      <c r="Q45" s="94"/>
      <c r="R45" s="94"/>
      <c r="S45" s="94"/>
      <c r="T45" s="94"/>
      <c r="U45" s="95"/>
    </row>
    <row r="46" spans="2:22" ht="34.5" customHeight="1">
      <c r="B46" s="93" t="s">
        <v>468</v>
      </c>
      <c r="C46" s="94"/>
      <c r="D46" s="94"/>
      <c r="E46" s="94"/>
      <c r="F46" s="94"/>
      <c r="G46" s="94"/>
      <c r="H46" s="94"/>
      <c r="I46" s="94"/>
      <c r="J46" s="94"/>
      <c r="K46" s="94"/>
      <c r="L46" s="94"/>
      <c r="M46" s="94"/>
      <c r="N46" s="94"/>
      <c r="O46" s="94"/>
      <c r="P46" s="94"/>
      <c r="Q46" s="94"/>
      <c r="R46" s="94"/>
      <c r="S46" s="94"/>
      <c r="T46" s="94"/>
      <c r="U46" s="95"/>
    </row>
    <row r="47" spans="2:22" ht="34.5" customHeight="1">
      <c r="B47" s="93" t="s">
        <v>469</v>
      </c>
      <c r="C47" s="94"/>
      <c r="D47" s="94"/>
      <c r="E47" s="94"/>
      <c r="F47" s="94"/>
      <c r="G47" s="94"/>
      <c r="H47" s="94"/>
      <c r="I47" s="94"/>
      <c r="J47" s="94"/>
      <c r="K47" s="94"/>
      <c r="L47" s="94"/>
      <c r="M47" s="94"/>
      <c r="N47" s="94"/>
      <c r="O47" s="94"/>
      <c r="P47" s="94"/>
      <c r="Q47" s="94"/>
      <c r="R47" s="94"/>
      <c r="S47" s="94"/>
      <c r="T47" s="94"/>
      <c r="U47" s="95"/>
    </row>
    <row r="48" spans="2:22" ht="34.5" customHeight="1">
      <c r="B48" s="93" t="s">
        <v>470</v>
      </c>
      <c r="C48" s="94"/>
      <c r="D48" s="94"/>
      <c r="E48" s="94"/>
      <c r="F48" s="94"/>
      <c r="G48" s="94"/>
      <c r="H48" s="94"/>
      <c r="I48" s="94"/>
      <c r="J48" s="94"/>
      <c r="K48" s="94"/>
      <c r="L48" s="94"/>
      <c r="M48" s="94"/>
      <c r="N48" s="94"/>
      <c r="O48" s="94"/>
      <c r="P48" s="94"/>
      <c r="Q48" s="94"/>
      <c r="R48" s="94"/>
      <c r="S48" s="94"/>
      <c r="T48" s="94"/>
      <c r="U48" s="95"/>
    </row>
    <row r="49" spans="2:21" ht="34.5" customHeight="1">
      <c r="B49" s="93" t="s">
        <v>471</v>
      </c>
      <c r="C49" s="94"/>
      <c r="D49" s="94"/>
      <c r="E49" s="94"/>
      <c r="F49" s="94"/>
      <c r="G49" s="94"/>
      <c r="H49" s="94"/>
      <c r="I49" s="94"/>
      <c r="J49" s="94"/>
      <c r="K49" s="94"/>
      <c r="L49" s="94"/>
      <c r="M49" s="94"/>
      <c r="N49" s="94"/>
      <c r="O49" s="94"/>
      <c r="P49" s="94"/>
      <c r="Q49" s="94"/>
      <c r="R49" s="94"/>
      <c r="S49" s="94"/>
      <c r="T49" s="94"/>
      <c r="U49" s="95"/>
    </row>
    <row r="50" spans="2:21" ht="70.900000000000006" customHeight="1">
      <c r="B50" s="93" t="s">
        <v>472</v>
      </c>
      <c r="C50" s="94"/>
      <c r="D50" s="94"/>
      <c r="E50" s="94"/>
      <c r="F50" s="94"/>
      <c r="G50" s="94"/>
      <c r="H50" s="94"/>
      <c r="I50" s="94"/>
      <c r="J50" s="94"/>
      <c r="K50" s="94"/>
      <c r="L50" s="94"/>
      <c r="M50" s="94"/>
      <c r="N50" s="94"/>
      <c r="O50" s="94"/>
      <c r="P50" s="94"/>
      <c r="Q50" s="94"/>
      <c r="R50" s="94"/>
      <c r="S50" s="94"/>
      <c r="T50" s="94"/>
      <c r="U50" s="95"/>
    </row>
    <row r="51" spans="2:21" ht="34.5" customHeight="1">
      <c r="B51" s="93" t="s">
        <v>473</v>
      </c>
      <c r="C51" s="94"/>
      <c r="D51" s="94"/>
      <c r="E51" s="94"/>
      <c r="F51" s="94"/>
      <c r="G51" s="94"/>
      <c r="H51" s="94"/>
      <c r="I51" s="94"/>
      <c r="J51" s="94"/>
      <c r="K51" s="94"/>
      <c r="L51" s="94"/>
      <c r="M51" s="94"/>
      <c r="N51" s="94"/>
      <c r="O51" s="94"/>
      <c r="P51" s="94"/>
      <c r="Q51" s="94"/>
      <c r="R51" s="94"/>
      <c r="S51" s="94"/>
      <c r="T51" s="94"/>
      <c r="U51" s="95"/>
    </row>
    <row r="52" spans="2:21" ht="34.5" customHeight="1">
      <c r="B52" s="93" t="s">
        <v>474</v>
      </c>
      <c r="C52" s="94"/>
      <c r="D52" s="94"/>
      <c r="E52" s="94"/>
      <c r="F52" s="94"/>
      <c r="G52" s="94"/>
      <c r="H52" s="94"/>
      <c r="I52" s="94"/>
      <c r="J52" s="94"/>
      <c r="K52" s="94"/>
      <c r="L52" s="94"/>
      <c r="M52" s="94"/>
      <c r="N52" s="94"/>
      <c r="O52" s="94"/>
      <c r="P52" s="94"/>
      <c r="Q52" s="94"/>
      <c r="R52" s="94"/>
      <c r="S52" s="94"/>
      <c r="T52" s="94"/>
      <c r="U52" s="95"/>
    </row>
    <row r="53" spans="2:21" ht="16.5" customHeight="1">
      <c r="B53" s="93" t="s">
        <v>475</v>
      </c>
      <c r="C53" s="94"/>
      <c r="D53" s="94"/>
      <c r="E53" s="94"/>
      <c r="F53" s="94"/>
      <c r="G53" s="94"/>
      <c r="H53" s="94"/>
      <c r="I53" s="94"/>
      <c r="J53" s="94"/>
      <c r="K53" s="94"/>
      <c r="L53" s="94"/>
      <c r="M53" s="94"/>
      <c r="N53" s="94"/>
      <c r="O53" s="94"/>
      <c r="P53" s="94"/>
      <c r="Q53" s="94"/>
      <c r="R53" s="94"/>
      <c r="S53" s="94"/>
      <c r="T53" s="94"/>
      <c r="U53" s="95"/>
    </row>
    <row r="54" spans="2:21" ht="34.5" customHeight="1">
      <c r="B54" s="93" t="s">
        <v>476</v>
      </c>
      <c r="C54" s="94"/>
      <c r="D54" s="94"/>
      <c r="E54" s="94"/>
      <c r="F54" s="94"/>
      <c r="G54" s="94"/>
      <c r="H54" s="94"/>
      <c r="I54" s="94"/>
      <c r="J54" s="94"/>
      <c r="K54" s="94"/>
      <c r="L54" s="94"/>
      <c r="M54" s="94"/>
      <c r="N54" s="94"/>
      <c r="O54" s="94"/>
      <c r="P54" s="94"/>
      <c r="Q54" s="94"/>
      <c r="R54" s="94"/>
      <c r="S54" s="94"/>
      <c r="T54" s="94"/>
      <c r="U54" s="95"/>
    </row>
    <row r="55" spans="2:21" ht="34.5" customHeight="1">
      <c r="B55" s="93" t="s">
        <v>477</v>
      </c>
      <c r="C55" s="94"/>
      <c r="D55" s="94"/>
      <c r="E55" s="94"/>
      <c r="F55" s="94"/>
      <c r="G55" s="94"/>
      <c r="H55" s="94"/>
      <c r="I55" s="94"/>
      <c r="J55" s="94"/>
      <c r="K55" s="94"/>
      <c r="L55" s="94"/>
      <c r="M55" s="94"/>
      <c r="N55" s="94"/>
      <c r="O55" s="94"/>
      <c r="P55" s="94"/>
      <c r="Q55" s="94"/>
      <c r="R55" s="94"/>
      <c r="S55" s="94"/>
      <c r="T55" s="94"/>
      <c r="U55" s="95"/>
    </row>
    <row r="56" spans="2:21" ht="34.5" customHeight="1">
      <c r="B56" s="93" t="s">
        <v>478</v>
      </c>
      <c r="C56" s="94"/>
      <c r="D56" s="94"/>
      <c r="E56" s="94"/>
      <c r="F56" s="94"/>
      <c r="G56" s="94"/>
      <c r="H56" s="94"/>
      <c r="I56" s="94"/>
      <c r="J56" s="94"/>
      <c r="K56" s="94"/>
      <c r="L56" s="94"/>
      <c r="M56" s="94"/>
      <c r="N56" s="94"/>
      <c r="O56" s="94"/>
      <c r="P56" s="94"/>
      <c r="Q56" s="94"/>
      <c r="R56" s="94"/>
      <c r="S56" s="94"/>
      <c r="T56" s="94"/>
      <c r="U56" s="95"/>
    </row>
    <row r="57" spans="2:21" ht="34.5" customHeight="1">
      <c r="B57" s="93" t="s">
        <v>479</v>
      </c>
      <c r="C57" s="94"/>
      <c r="D57" s="94"/>
      <c r="E57" s="94"/>
      <c r="F57" s="94"/>
      <c r="G57" s="94"/>
      <c r="H57" s="94"/>
      <c r="I57" s="94"/>
      <c r="J57" s="94"/>
      <c r="K57" s="94"/>
      <c r="L57" s="94"/>
      <c r="M57" s="94"/>
      <c r="N57" s="94"/>
      <c r="O57" s="94"/>
      <c r="P57" s="94"/>
      <c r="Q57" s="94"/>
      <c r="R57" s="94"/>
      <c r="S57" s="94"/>
      <c r="T57" s="94"/>
      <c r="U57" s="95"/>
    </row>
    <row r="58" spans="2:21" ht="34.5" customHeight="1">
      <c r="B58" s="93" t="s">
        <v>480</v>
      </c>
      <c r="C58" s="94"/>
      <c r="D58" s="94"/>
      <c r="E58" s="94"/>
      <c r="F58" s="94"/>
      <c r="G58" s="94"/>
      <c r="H58" s="94"/>
      <c r="I58" s="94"/>
      <c r="J58" s="94"/>
      <c r="K58" s="94"/>
      <c r="L58" s="94"/>
      <c r="M58" s="94"/>
      <c r="N58" s="94"/>
      <c r="O58" s="94"/>
      <c r="P58" s="94"/>
      <c r="Q58" s="94"/>
      <c r="R58" s="94"/>
      <c r="S58" s="94"/>
      <c r="T58" s="94"/>
      <c r="U58" s="95"/>
    </row>
    <row r="59" spans="2:21" ht="34.5" customHeight="1">
      <c r="B59" s="93" t="s">
        <v>481</v>
      </c>
      <c r="C59" s="94"/>
      <c r="D59" s="94"/>
      <c r="E59" s="94"/>
      <c r="F59" s="94"/>
      <c r="G59" s="94"/>
      <c r="H59" s="94"/>
      <c r="I59" s="94"/>
      <c r="J59" s="94"/>
      <c r="K59" s="94"/>
      <c r="L59" s="94"/>
      <c r="M59" s="94"/>
      <c r="N59" s="94"/>
      <c r="O59" s="94"/>
      <c r="P59" s="94"/>
      <c r="Q59" s="94"/>
      <c r="R59" s="94"/>
      <c r="S59" s="94"/>
      <c r="T59" s="94"/>
      <c r="U59" s="95"/>
    </row>
    <row r="60" spans="2:21" ht="34.5" customHeight="1">
      <c r="B60" s="93" t="s">
        <v>482</v>
      </c>
      <c r="C60" s="94"/>
      <c r="D60" s="94"/>
      <c r="E60" s="94"/>
      <c r="F60" s="94"/>
      <c r="G60" s="94"/>
      <c r="H60" s="94"/>
      <c r="I60" s="94"/>
      <c r="J60" s="94"/>
      <c r="K60" s="94"/>
      <c r="L60" s="94"/>
      <c r="M60" s="94"/>
      <c r="N60" s="94"/>
      <c r="O60" s="94"/>
      <c r="P60" s="94"/>
      <c r="Q60" s="94"/>
      <c r="R60" s="94"/>
      <c r="S60" s="94"/>
      <c r="T60" s="94"/>
      <c r="U60" s="95"/>
    </row>
    <row r="61" spans="2:21" ht="37.9" customHeight="1" thickBot="1">
      <c r="B61" s="96" t="s">
        <v>483</v>
      </c>
      <c r="C61" s="97"/>
      <c r="D61" s="97"/>
      <c r="E61" s="97"/>
      <c r="F61" s="97"/>
      <c r="G61" s="97"/>
      <c r="H61" s="97"/>
      <c r="I61" s="97"/>
      <c r="J61" s="97"/>
      <c r="K61" s="97"/>
      <c r="L61" s="97"/>
      <c r="M61" s="97"/>
      <c r="N61" s="97"/>
      <c r="O61" s="97"/>
      <c r="P61" s="97"/>
      <c r="Q61" s="97"/>
      <c r="R61" s="97"/>
      <c r="S61" s="97"/>
      <c r="T61" s="97"/>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6:G6"/>
    <mergeCell ref="K6:M6"/>
    <mergeCell ref="P6:Q6"/>
    <mergeCell ref="T6:U6"/>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zoomScale="80" zoomScaleNormal="80" zoomScaleSheetLayoutView="80" workbookViewId="0">
      <selection activeCell="C8" sqref="C8:H10"/>
    </sheetView>
  </sheetViews>
  <sheetFormatPr baseColWidth="10" defaultColWidth="11.140625" defaultRowHeight="15"/>
  <cols>
    <col min="1" max="1" width="3.85546875" style="8" customWidth="1"/>
    <col min="2" max="2" width="18.7109375" style="8" customWidth="1"/>
    <col min="3" max="3" width="6.5703125" style="8" customWidth="1"/>
    <col min="4" max="4" width="9.5703125" style="8" customWidth="1"/>
    <col min="5" max="5" width="10.85546875" style="8" customWidth="1"/>
    <col min="6" max="6" width="5" style="8" customWidth="1"/>
    <col min="7" max="7" width="0.28515625" style="8" customWidth="1"/>
    <col min="8" max="8" width="4.85546875" style="8" customWidth="1"/>
    <col min="9" max="9" width="7.28515625" style="8" customWidth="1"/>
    <col min="10" max="10" width="12.7109375" style="8" customWidth="1"/>
    <col min="11" max="11" width="16.42578125" style="8" customWidth="1"/>
    <col min="12" max="12" width="8.7109375" style="8" customWidth="1"/>
    <col min="13" max="13" width="6.7109375" style="8" customWidth="1"/>
    <col min="14" max="14" width="9.28515625" style="8" customWidth="1"/>
    <col min="15" max="15" width="27.140625" style="8" customWidth="1"/>
    <col min="16" max="16" width="17.140625" style="8" customWidth="1"/>
    <col min="17" max="17" width="13.42578125" style="8" customWidth="1"/>
    <col min="18" max="18" width="13.5703125" style="8" customWidth="1"/>
    <col min="19" max="19" width="18.8554687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145</v>
      </c>
      <c r="D4" s="15" t="s">
        <v>146</v>
      </c>
      <c r="E4" s="15"/>
      <c r="F4" s="15"/>
      <c r="G4" s="15"/>
      <c r="H4" s="15"/>
      <c r="I4" s="16"/>
      <c r="J4" s="17" t="s">
        <v>6</v>
      </c>
      <c r="K4" s="18" t="s">
        <v>7</v>
      </c>
      <c r="L4" s="19" t="s">
        <v>8</v>
      </c>
      <c r="M4" s="19"/>
      <c r="N4" s="19"/>
      <c r="O4" s="19"/>
      <c r="P4" s="17" t="s">
        <v>9</v>
      </c>
      <c r="Q4" s="19" t="s">
        <v>147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4.900000000000006" customHeight="1" thickBot="1">
      <c r="B6" s="24" t="s">
        <v>14</v>
      </c>
      <c r="C6" s="25" t="s">
        <v>15</v>
      </c>
      <c r="D6" s="25"/>
      <c r="E6" s="25"/>
      <c r="F6" s="25"/>
      <c r="G6" s="25"/>
      <c r="H6" s="26"/>
      <c r="I6" s="26"/>
      <c r="J6" s="26" t="s">
        <v>16</v>
      </c>
      <c r="K6" s="25" t="s">
        <v>148</v>
      </c>
      <c r="L6" s="25"/>
      <c r="M6" s="25"/>
      <c r="N6" s="27"/>
      <c r="O6" s="28" t="s">
        <v>18</v>
      </c>
      <c r="P6" s="25" t="s">
        <v>149</v>
      </c>
      <c r="Q6" s="25"/>
      <c r="R6" s="27"/>
      <c r="S6" s="28" t="s">
        <v>20</v>
      </c>
      <c r="T6" s="25" t="s">
        <v>150</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0" t="s">
        <v>23</v>
      </c>
      <c r="C8" s="31" t="s">
        <v>24</v>
      </c>
      <c r="D8" s="31"/>
      <c r="E8" s="31"/>
      <c r="F8" s="31"/>
      <c r="G8" s="31"/>
      <c r="H8" s="32"/>
      <c r="I8" s="33" t="s">
        <v>25</v>
      </c>
      <c r="J8" s="34"/>
      <c r="K8" s="34"/>
      <c r="L8" s="34"/>
      <c r="M8" s="34"/>
      <c r="N8" s="34"/>
      <c r="O8" s="34"/>
      <c r="P8" s="34"/>
      <c r="Q8" s="34"/>
      <c r="R8" s="34"/>
      <c r="S8" s="35"/>
      <c r="T8" s="36" t="s">
        <v>26</v>
      </c>
      <c r="U8" s="37"/>
    </row>
    <row r="9" spans="1:34" ht="19.5" customHeight="1">
      <c r="B9" s="38"/>
      <c r="C9" s="39"/>
      <c r="D9" s="39"/>
      <c r="E9" s="39"/>
      <c r="F9" s="39"/>
      <c r="G9" s="39"/>
      <c r="H9" s="40"/>
      <c r="I9" s="41" t="s">
        <v>27</v>
      </c>
      <c r="J9" s="42"/>
      <c r="K9" s="42"/>
      <c r="L9" s="42" t="s">
        <v>28</v>
      </c>
      <c r="M9" s="42"/>
      <c r="N9" s="42"/>
      <c r="O9" s="42"/>
      <c r="P9" s="42" t="s">
        <v>29</v>
      </c>
      <c r="Q9" s="42" t="s">
        <v>30</v>
      </c>
      <c r="R9" s="43" t="s">
        <v>31</v>
      </c>
      <c r="S9" s="44"/>
      <c r="T9" s="42" t="s">
        <v>32</v>
      </c>
      <c r="U9" s="45" t="s">
        <v>33</v>
      </c>
    </row>
    <row r="10" spans="1:34" ht="26.25" customHeight="1" thickBot="1">
      <c r="B10" s="46"/>
      <c r="C10" s="47"/>
      <c r="D10" s="47"/>
      <c r="E10" s="47"/>
      <c r="F10" s="47"/>
      <c r="G10" s="47"/>
      <c r="H10" s="48"/>
      <c r="I10" s="49"/>
      <c r="J10" s="50"/>
      <c r="K10" s="50"/>
      <c r="L10" s="50"/>
      <c r="M10" s="50"/>
      <c r="N10" s="50"/>
      <c r="O10" s="50"/>
      <c r="P10" s="50"/>
      <c r="Q10" s="50"/>
      <c r="R10" s="51" t="s">
        <v>34</v>
      </c>
      <c r="S10" s="52" t="s">
        <v>35</v>
      </c>
      <c r="T10" s="50"/>
      <c r="U10" s="53"/>
    </row>
    <row r="11" spans="1:34" ht="90" customHeight="1" thickTop="1">
      <c r="B11" s="131" t="s">
        <v>36</v>
      </c>
      <c r="C11" s="55" t="s">
        <v>151</v>
      </c>
      <c r="D11" s="55"/>
      <c r="E11" s="55"/>
      <c r="F11" s="55"/>
      <c r="G11" s="55"/>
      <c r="H11" s="55"/>
      <c r="I11" s="55" t="s">
        <v>516</v>
      </c>
      <c r="J11" s="55"/>
      <c r="K11" s="55"/>
      <c r="L11" s="55" t="s">
        <v>152</v>
      </c>
      <c r="M11" s="55"/>
      <c r="N11" s="55"/>
      <c r="O11" s="55"/>
      <c r="P11" s="56" t="s">
        <v>76</v>
      </c>
      <c r="Q11" s="56" t="s">
        <v>40</v>
      </c>
      <c r="R11" s="56">
        <v>5.5</v>
      </c>
      <c r="S11" s="56" t="s">
        <v>41</v>
      </c>
      <c r="T11" s="56" t="s">
        <v>41</v>
      </c>
      <c r="U11" s="57" t="str">
        <f t="shared" ref="U11:U36" si="0">IF(ISERR(T11/S11*100),"N/A",T11/S11*100)</f>
        <v>N/A</v>
      </c>
    </row>
    <row r="12" spans="1:34" ht="75" customHeight="1">
      <c r="B12" s="132" t="s">
        <v>46</v>
      </c>
      <c r="C12" s="59" t="s">
        <v>46</v>
      </c>
      <c r="D12" s="59"/>
      <c r="E12" s="59"/>
      <c r="F12" s="59"/>
      <c r="G12" s="59"/>
      <c r="H12" s="59"/>
      <c r="I12" s="59" t="s">
        <v>517</v>
      </c>
      <c r="J12" s="59"/>
      <c r="K12" s="59"/>
      <c r="L12" s="59" t="s">
        <v>153</v>
      </c>
      <c r="M12" s="59"/>
      <c r="N12" s="59"/>
      <c r="O12" s="59"/>
      <c r="P12" s="60" t="s">
        <v>45</v>
      </c>
      <c r="Q12" s="60" t="s">
        <v>40</v>
      </c>
      <c r="R12" s="60">
        <v>104.52</v>
      </c>
      <c r="S12" s="60" t="s">
        <v>41</v>
      </c>
      <c r="T12" s="60" t="s">
        <v>41</v>
      </c>
      <c r="U12" s="61" t="str">
        <f t="shared" si="0"/>
        <v>N/A</v>
      </c>
    </row>
    <row r="13" spans="1:34" ht="130.15" customHeight="1" thickBot="1">
      <c r="B13" s="132" t="s">
        <v>46</v>
      </c>
      <c r="C13" s="59" t="s">
        <v>46</v>
      </c>
      <c r="D13" s="59"/>
      <c r="E13" s="59"/>
      <c r="F13" s="59"/>
      <c r="G13" s="59"/>
      <c r="H13" s="59"/>
      <c r="I13" s="59" t="s">
        <v>518</v>
      </c>
      <c r="J13" s="59"/>
      <c r="K13" s="59"/>
      <c r="L13" s="59" t="s">
        <v>154</v>
      </c>
      <c r="M13" s="59"/>
      <c r="N13" s="59"/>
      <c r="O13" s="59"/>
      <c r="P13" s="60" t="s">
        <v>155</v>
      </c>
      <c r="Q13" s="60" t="s">
        <v>40</v>
      </c>
      <c r="R13" s="60">
        <v>53.68</v>
      </c>
      <c r="S13" s="60" t="s">
        <v>41</v>
      </c>
      <c r="T13" s="60" t="s">
        <v>41</v>
      </c>
      <c r="U13" s="61" t="str">
        <f t="shared" si="0"/>
        <v>N/A</v>
      </c>
    </row>
    <row r="14" spans="1:34" ht="116.45" customHeight="1" thickTop="1">
      <c r="B14" s="131" t="s">
        <v>42</v>
      </c>
      <c r="C14" s="55" t="s">
        <v>156</v>
      </c>
      <c r="D14" s="55"/>
      <c r="E14" s="55"/>
      <c r="F14" s="55"/>
      <c r="G14" s="55"/>
      <c r="H14" s="55"/>
      <c r="I14" s="55" t="s">
        <v>519</v>
      </c>
      <c r="J14" s="55"/>
      <c r="K14" s="55"/>
      <c r="L14" s="55" t="s">
        <v>157</v>
      </c>
      <c r="M14" s="55"/>
      <c r="N14" s="55"/>
      <c r="O14" s="55"/>
      <c r="P14" s="56" t="s">
        <v>45</v>
      </c>
      <c r="Q14" s="56" t="s">
        <v>40</v>
      </c>
      <c r="R14" s="56">
        <v>100</v>
      </c>
      <c r="S14" s="56" t="s">
        <v>41</v>
      </c>
      <c r="T14" s="56" t="s">
        <v>41</v>
      </c>
      <c r="U14" s="57" t="str">
        <f t="shared" si="0"/>
        <v>N/A</v>
      </c>
    </row>
    <row r="15" spans="1:34" ht="127.9" customHeight="1" thickBot="1">
      <c r="B15" s="132" t="s">
        <v>46</v>
      </c>
      <c r="C15" s="59" t="s">
        <v>46</v>
      </c>
      <c r="D15" s="59"/>
      <c r="E15" s="59"/>
      <c r="F15" s="59"/>
      <c r="G15" s="59"/>
      <c r="H15" s="59"/>
      <c r="I15" s="59" t="s">
        <v>520</v>
      </c>
      <c r="J15" s="59"/>
      <c r="K15" s="59"/>
      <c r="L15" s="59" t="s">
        <v>158</v>
      </c>
      <c r="M15" s="59"/>
      <c r="N15" s="59"/>
      <c r="O15" s="59"/>
      <c r="P15" s="60" t="s">
        <v>155</v>
      </c>
      <c r="Q15" s="60" t="s">
        <v>159</v>
      </c>
      <c r="R15" s="60">
        <v>30.2</v>
      </c>
      <c r="S15" s="60" t="s">
        <v>41</v>
      </c>
      <c r="T15" s="60" t="s">
        <v>41</v>
      </c>
      <c r="U15" s="61" t="str">
        <f t="shared" si="0"/>
        <v>N/A</v>
      </c>
    </row>
    <row r="16" spans="1:34" ht="75" customHeight="1" thickTop="1">
      <c r="B16" s="131" t="s">
        <v>49</v>
      </c>
      <c r="C16" s="55" t="s">
        <v>160</v>
      </c>
      <c r="D16" s="55"/>
      <c r="E16" s="55"/>
      <c r="F16" s="55"/>
      <c r="G16" s="55"/>
      <c r="H16" s="55"/>
      <c r="I16" s="55" t="s">
        <v>521</v>
      </c>
      <c r="J16" s="55"/>
      <c r="K16" s="55"/>
      <c r="L16" s="55" t="s">
        <v>161</v>
      </c>
      <c r="M16" s="55"/>
      <c r="N16" s="55"/>
      <c r="O16" s="55"/>
      <c r="P16" s="56" t="s">
        <v>45</v>
      </c>
      <c r="Q16" s="56" t="s">
        <v>87</v>
      </c>
      <c r="R16" s="56">
        <v>85</v>
      </c>
      <c r="S16" s="56">
        <v>20</v>
      </c>
      <c r="T16" s="56">
        <v>21.8</v>
      </c>
      <c r="U16" s="57">
        <f t="shared" si="0"/>
        <v>109.00000000000001</v>
      </c>
    </row>
    <row r="17" spans="2:21" ht="91.9" customHeight="1">
      <c r="B17" s="132" t="s">
        <v>46</v>
      </c>
      <c r="C17" s="59" t="s">
        <v>162</v>
      </c>
      <c r="D17" s="59"/>
      <c r="E17" s="59"/>
      <c r="F17" s="59"/>
      <c r="G17" s="59"/>
      <c r="H17" s="59"/>
      <c r="I17" s="59" t="s">
        <v>522</v>
      </c>
      <c r="J17" s="59"/>
      <c r="K17" s="59"/>
      <c r="L17" s="59" t="s">
        <v>163</v>
      </c>
      <c r="M17" s="59"/>
      <c r="N17" s="59"/>
      <c r="O17" s="59"/>
      <c r="P17" s="60" t="s">
        <v>45</v>
      </c>
      <c r="Q17" s="60" t="s">
        <v>136</v>
      </c>
      <c r="R17" s="60">
        <v>14.5</v>
      </c>
      <c r="S17" s="60" t="s">
        <v>41</v>
      </c>
      <c r="T17" s="60" t="s">
        <v>41</v>
      </c>
      <c r="U17" s="61" t="str">
        <f t="shared" si="0"/>
        <v>N/A</v>
      </c>
    </row>
    <row r="18" spans="2:21" ht="115.15" customHeight="1">
      <c r="B18" s="132" t="s">
        <v>46</v>
      </c>
      <c r="C18" s="59" t="s">
        <v>164</v>
      </c>
      <c r="D18" s="59"/>
      <c r="E18" s="59"/>
      <c r="F18" s="59"/>
      <c r="G18" s="59"/>
      <c r="H18" s="59"/>
      <c r="I18" s="59" t="s">
        <v>523</v>
      </c>
      <c r="J18" s="59"/>
      <c r="K18" s="59"/>
      <c r="L18" s="59" t="s">
        <v>165</v>
      </c>
      <c r="M18" s="59"/>
      <c r="N18" s="59"/>
      <c r="O18" s="59"/>
      <c r="P18" s="60" t="s">
        <v>45</v>
      </c>
      <c r="Q18" s="60" t="s">
        <v>40</v>
      </c>
      <c r="R18" s="60">
        <v>46.43</v>
      </c>
      <c r="S18" s="60" t="s">
        <v>41</v>
      </c>
      <c r="T18" s="60" t="s">
        <v>41</v>
      </c>
      <c r="U18" s="61" t="str">
        <f t="shared" si="0"/>
        <v>N/A</v>
      </c>
    </row>
    <row r="19" spans="2:21" ht="101.45" customHeight="1">
      <c r="B19" s="132" t="s">
        <v>46</v>
      </c>
      <c r="C19" s="59" t="s">
        <v>166</v>
      </c>
      <c r="D19" s="59"/>
      <c r="E19" s="59"/>
      <c r="F19" s="59"/>
      <c r="G19" s="59"/>
      <c r="H19" s="59"/>
      <c r="I19" s="59" t="s">
        <v>524</v>
      </c>
      <c r="J19" s="59"/>
      <c r="K19" s="59"/>
      <c r="L19" s="59" t="s">
        <v>167</v>
      </c>
      <c r="M19" s="59"/>
      <c r="N19" s="59"/>
      <c r="O19" s="59"/>
      <c r="P19" s="60" t="s">
        <v>45</v>
      </c>
      <c r="Q19" s="60" t="s">
        <v>40</v>
      </c>
      <c r="R19" s="60">
        <v>70.16</v>
      </c>
      <c r="S19" s="60" t="s">
        <v>41</v>
      </c>
      <c r="T19" s="60" t="s">
        <v>41</v>
      </c>
      <c r="U19" s="61" t="str">
        <f t="shared" si="0"/>
        <v>N/A</v>
      </c>
    </row>
    <row r="20" spans="2:21" ht="93" customHeight="1">
      <c r="B20" s="132" t="s">
        <v>46</v>
      </c>
      <c r="C20" s="59" t="s">
        <v>46</v>
      </c>
      <c r="D20" s="59"/>
      <c r="E20" s="59"/>
      <c r="F20" s="59"/>
      <c r="G20" s="59"/>
      <c r="H20" s="59"/>
      <c r="I20" s="59" t="s">
        <v>525</v>
      </c>
      <c r="J20" s="59"/>
      <c r="K20" s="59"/>
      <c r="L20" s="59" t="s">
        <v>168</v>
      </c>
      <c r="M20" s="59"/>
      <c r="N20" s="59"/>
      <c r="O20" s="59"/>
      <c r="P20" s="60" t="s">
        <v>45</v>
      </c>
      <c r="Q20" s="60" t="s">
        <v>77</v>
      </c>
      <c r="R20" s="60">
        <v>64.86</v>
      </c>
      <c r="S20" s="60" t="s">
        <v>41</v>
      </c>
      <c r="T20" s="60" t="s">
        <v>41</v>
      </c>
      <c r="U20" s="61" t="str">
        <f t="shared" si="0"/>
        <v>N/A</v>
      </c>
    </row>
    <row r="21" spans="2:21" ht="101.45" customHeight="1">
      <c r="B21" s="132" t="s">
        <v>46</v>
      </c>
      <c r="C21" s="59" t="s">
        <v>169</v>
      </c>
      <c r="D21" s="59"/>
      <c r="E21" s="59"/>
      <c r="F21" s="59"/>
      <c r="G21" s="59"/>
      <c r="H21" s="59"/>
      <c r="I21" s="59" t="s">
        <v>526</v>
      </c>
      <c r="J21" s="59"/>
      <c r="K21" s="59"/>
      <c r="L21" s="59" t="s">
        <v>170</v>
      </c>
      <c r="M21" s="59"/>
      <c r="N21" s="59"/>
      <c r="O21" s="59"/>
      <c r="P21" s="60" t="s">
        <v>171</v>
      </c>
      <c r="Q21" s="60" t="s">
        <v>77</v>
      </c>
      <c r="R21" s="60">
        <v>0.38</v>
      </c>
      <c r="S21" s="60" t="s">
        <v>41</v>
      </c>
      <c r="T21" s="60" t="s">
        <v>41</v>
      </c>
      <c r="U21" s="61" t="str">
        <f t="shared" si="0"/>
        <v>N/A</v>
      </c>
    </row>
    <row r="22" spans="2:21" ht="75" customHeight="1">
      <c r="B22" s="132" t="s">
        <v>46</v>
      </c>
      <c r="C22" s="59" t="s">
        <v>172</v>
      </c>
      <c r="D22" s="59"/>
      <c r="E22" s="59"/>
      <c r="F22" s="59"/>
      <c r="G22" s="59"/>
      <c r="H22" s="59"/>
      <c r="I22" s="59" t="s">
        <v>527</v>
      </c>
      <c r="J22" s="59"/>
      <c r="K22" s="59"/>
      <c r="L22" s="59" t="s">
        <v>173</v>
      </c>
      <c r="M22" s="59"/>
      <c r="N22" s="59"/>
      <c r="O22" s="59"/>
      <c r="P22" s="60" t="s">
        <v>45</v>
      </c>
      <c r="Q22" s="60" t="s">
        <v>131</v>
      </c>
      <c r="R22" s="60">
        <v>100</v>
      </c>
      <c r="S22" s="60" t="s">
        <v>41</v>
      </c>
      <c r="T22" s="60" t="s">
        <v>41</v>
      </c>
      <c r="U22" s="61" t="str">
        <f t="shared" si="0"/>
        <v>N/A</v>
      </c>
    </row>
    <row r="23" spans="2:21" ht="103.9" customHeight="1">
      <c r="B23" s="132" t="s">
        <v>46</v>
      </c>
      <c r="C23" s="59" t="s">
        <v>174</v>
      </c>
      <c r="D23" s="59"/>
      <c r="E23" s="59"/>
      <c r="F23" s="59"/>
      <c r="G23" s="59"/>
      <c r="H23" s="59"/>
      <c r="I23" s="59" t="s">
        <v>528</v>
      </c>
      <c r="J23" s="59"/>
      <c r="K23" s="59"/>
      <c r="L23" s="59" t="s">
        <v>175</v>
      </c>
      <c r="M23" s="59"/>
      <c r="N23" s="59"/>
      <c r="O23" s="59"/>
      <c r="P23" s="60" t="s">
        <v>45</v>
      </c>
      <c r="Q23" s="60" t="s">
        <v>131</v>
      </c>
      <c r="R23" s="60">
        <v>100</v>
      </c>
      <c r="S23" s="60" t="s">
        <v>41</v>
      </c>
      <c r="T23" s="60" t="s">
        <v>41</v>
      </c>
      <c r="U23" s="61" t="str">
        <f t="shared" si="0"/>
        <v>N/A</v>
      </c>
    </row>
    <row r="24" spans="2:21" ht="105" customHeight="1">
      <c r="B24" s="132" t="s">
        <v>46</v>
      </c>
      <c r="C24" s="59" t="s">
        <v>176</v>
      </c>
      <c r="D24" s="59"/>
      <c r="E24" s="59"/>
      <c r="F24" s="59"/>
      <c r="G24" s="59"/>
      <c r="H24" s="59"/>
      <c r="I24" s="59" t="s">
        <v>529</v>
      </c>
      <c r="J24" s="59"/>
      <c r="K24" s="59"/>
      <c r="L24" s="59" t="s">
        <v>177</v>
      </c>
      <c r="M24" s="59"/>
      <c r="N24" s="59"/>
      <c r="O24" s="59"/>
      <c r="P24" s="60" t="s">
        <v>45</v>
      </c>
      <c r="Q24" s="60" t="s">
        <v>52</v>
      </c>
      <c r="R24" s="60">
        <v>100</v>
      </c>
      <c r="S24" s="60">
        <v>5</v>
      </c>
      <c r="T24" s="60">
        <v>7.14</v>
      </c>
      <c r="U24" s="61">
        <f t="shared" si="0"/>
        <v>142.79999999999998</v>
      </c>
    </row>
    <row r="25" spans="2:21" ht="101.45" customHeight="1" thickBot="1">
      <c r="B25" s="132" t="s">
        <v>46</v>
      </c>
      <c r="C25" s="59" t="s">
        <v>178</v>
      </c>
      <c r="D25" s="59"/>
      <c r="E25" s="59"/>
      <c r="F25" s="59"/>
      <c r="G25" s="59"/>
      <c r="H25" s="59"/>
      <c r="I25" s="59" t="s">
        <v>530</v>
      </c>
      <c r="J25" s="59"/>
      <c r="K25" s="59"/>
      <c r="L25" s="59" t="s">
        <v>179</v>
      </c>
      <c r="M25" s="59"/>
      <c r="N25" s="59"/>
      <c r="O25" s="59"/>
      <c r="P25" s="60" t="s">
        <v>45</v>
      </c>
      <c r="Q25" s="60" t="s">
        <v>131</v>
      </c>
      <c r="R25" s="60">
        <v>50</v>
      </c>
      <c r="S25" s="60" t="s">
        <v>41</v>
      </c>
      <c r="T25" s="60" t="s">
        <v>41</v>
      </c>
      <c r="U25" s="61" t="str">
        <f t="shared" si="0"/>
        <v>N/A</v>
      </c>
    </row>
    <row r="26" spans="2:21" ht="106.9" customHeight="1" thickTop="1">
      <c r="B26" s="131" t="s">
        <v>54</v>
      </c>
      <c r="C26" s="55" t="s">
        <v>180</v>
      </c>
      <c r="D26" s="55"/>
      <c r="E26" s="55"/>
      <c r="F26" s="55"/>
      <c r="G26" s="55"/>
      <c r="H26" s="55"/>
      <c r="I26" s="55" t="s">
        <v>531</v>
      </c>
      <c r="J26" s="55"/>
      <c r="K26" s="55"/>
      <c r="L26" s="55" t="s">
        <v>181</v>
      </c>
      <c r="M26" s="55"/>
      <c r="N26" s="55"/>
      <c r="O26" s="55"/>
      <c r="P26" s="56" t="s">
        <v>45</v>
      </c>
      <c r="Q26" s="56" t="s">
        <v>136</v>
      </c>
      <c r="R26" s="56">
        <v>90.08</v>
      </c>
      <c r="S26" s="56" t="s">
        <v>41</v>
      </c>
      <c r="T26" s="56" t="s">
        <v>41</v>
      </c>
      <c r="U26" s="57" t="str">
        <f t="shared" si="0"/>
        <v>N/A</v>
      </c>
    </row>
    <row r="27" spans="2:21" ht="75" customHeight="1">
      <c r="B27" s="132" t="s">
        <v>46</v>
      </c>
      <c r="C27" s="59" t="s">
        <v>182</v>
      </c>
      <c r="D27" s="59"/>
      <c r="E27" s="59"/>
      <c r="F27" s="59"/>
      <c r="G27" s="59"/>
      <c r="H27" s="59"/>
      <c r="I27" s="59" t="s">
        <v>532</v>
      </c>
      <c r="J27" s="59"/>
      <c r="K27" s="59"/>
      <c r="L27" s="59" t="s">
        <v>183</v>
      </c>
      <c r="M27" s="59"/>
      <c r="N27" s="59"/>
      <c r="O27" s="59"/>
      <c r="P27" s="60" t="s">
        <v>171</v>
      </c>
      <c r="Q27" s="60" t="s">
        <v>131</v>
      </c>
      <c r="R27" s="60">
        <v>1.1299999999999999</v>
      </c>
      <c r="S27" s="60" t="s">
        <v>41</v>
      </c>
      <c r="T27" s="60" t="s">
        <v>41</v>
      </c>
      <c r="U27" s="61" t="str">
        <f t="shared" si="0"/>
        <v>N/A</v>
      </c>
    </row>
    <row r="28" spans="2:21" ht="117" customHeight="1">
      <c r="B28" s="132" t="s">
        <v>46</v>
      </c>
      <c r="C28" s="59" t="s">
        <v>184</v>
      </c>
      <c r="D28" s="59"/>
      <c r="E28" s="59"/>
      <c r="F28" s="59"/>
      <c r="G28" s="59"/>
      <c r="H28" s="59"/>
      <c r="I28" s="59" t="s">
        <v>533</v>
      </c>
      <c r="J28" s="59"/>
      <c r="K28" s="59"/>
      <c r="L28" s="59" t="s">
        <v>185</v>
      </c>
      <c r="M28" s="59"/>
      <c r="N28" s="59"/>
      <c r="O28" s="59"/>
      <c r="P28" s="60" t="s">
        <v>171</v>
      </c>
      <c r="Q28" s="60" t="s">
        <v>90</v>
      </c>
      <c r="R28" s="60">
        <v>2.0699999999999998</v>
      </c>
      <c r="S28" s="60">
        <v>0.34</v>
      </c>
      <c r="T28" s="60">
        <v>0.17</v>
      </c>
      <c r="U28" s="61">
        <f t="shared" si="0"/>
        <v>50</v>
      </c>
    </row>
    <row r="29" spans="2:21" ht="131.44999999999999" customHeight="1">
      <c r="B29" s="132" t="s">
        <v>46</v>
      </c>
      <c r="C29" s="59" t="s">
        <v>186</v>
      </c>
      <c r="D29" s="59"/>
      <c r="E29" s="59"/>
      <c r="F29" s="59"/>
      <c r="G29" s="59"/>
      <c r="H29" s="59"/>
      <c r="I29" s="59" t="s">
        <v>534</v>
      </c>
      <c r="J29" s="59"/>
      <c r="K29" s="59"/>
      <c r="L29" s="59" t="s">
        <v>187</v>
      </c>
      <c r="M29" s="59"/>
      <c r="N29" s="59"/>
      <c r="O29" s="59"/>
      <c r="P29" s="60" t="s">
        <v>45</v>
      </c>
      <c r="Q29" s="60" t="s">
        <v>131</v>
      </c>
      <c r="R29" s="60">
        <v>58.65</v>
      </c>
      <c r="S29" s="60" t="s">
        <v>41</v>
      </c>
      <c r="T29" s="60" t="s">
        <v>41</v>
      </c>
      <c r="U29" s="61" t="str">
        <f t="shared" si="0"/>
        <v>N/A</v>
      </c>
    </row>
    <row r="30" spans="2:21" ht="75" customHeight="1">
      <c r="B30" s="132" t="s">
        <v>46</v>
      </c>
      <c r="C30" s="59" t="s">
        <v>188</v>
      </c>
      <c r="D30" s="59"/>
      <c r="E30" s="59"/>
      <c r="F30" s="59"/>
      <c r="G30" s="59"/>
      <c r="H30" s="59"/>
      <c r="I30" s="59" t="s">
        <v>535</v>
      </c>
      <c r="J30" s="59"/>
      <c r="K30" s="59"/>
      <c r="L30" s="59" t="s">
        <v>189</v>
      </c>
      <c r="M30" s="59"/>
      <c r="N30" s="59"/>
      <c r="O30" s="59"/>
      <c r="P30" s="60" t="s">
        <v>171</v>
      </c>
      <c r="Q30" s="60" t="s">
        <v>131</v>
      </c>
      <c r="R30" s="60">
        <v>1.4</v>
      </c>
      <c r="S30" s="60" t="s">
        <v>41</v>
      </c>
      <c r="T30" s="60" t="s">
        <v>41</v>
      </c>
      <c r="U30" s="61" t="str">
        <f t="shared" si="0"/>
        <v>N/A</v>
      </c>
    </row>
    <row r="31" spans="2:21" ht="85.15" customHeight="1">
      <c r="B31" s="132" t="s">
        <v>46</v>
      </c>
      <c r="C31" s="59" t="s">
        <v>190</v>
      </c>
      <c r="D31" s="59"/>
      <c r="E31" s="59"/>
      <c r="F31" s="59"/>
      <c r="G31" s="59"/>
      <c r="H31" s="59"/>
      <c r="I31" s="59" t="s">
        <v>536</v>
      </c>
      <c r="J31" s="59"/>
      <c r="K31" s="59"/>
      <c r="L31" s="59" t="s">
        <v>191</v>
      </c>
      <c r="M31" s="59"/>
      <c r="N31" s="59"/>
      <c r="O31" s="59"/>
      <c r="P31" s="60" t="s">
        <v>45</v>
      </c>
      <c r="Q31" s="60" t="s">
        <v>131</v>
      </c>
      <c r="R31" s="60">
        <v>65.67</v>
      </c>
      <c r="S31" s="60" t="s">
        <v>41</v>
      </c>
      <c r="T31" s="60" t="s">
        <v>41</v>
      </c>
      <c r="U31" s="61" t="str">
        <f t="shared" si="0"/>
        <v>N/A</v>
      </c>
    </row>
    <row r="32" spans="2:21" ht="116.45" customHeight="1">
      <c r="B32" s="132" t="s">
        <v>46</v>
      </c>
      <c r="C32" s="59" t="s">
        <v>192</v>
      </c>
      <c r="D32" s="59"/>
      <c r="E32" s="59"/>
      <c r="F32" s="59"/>
      <c r="G32" s="59"/>
      <c r="H32" s="59"/>
      <c r="I32" s="59" t="s">
        <v>537</v>
      </c>
      <c r="J32" s="59"/>
      <c r="K32" s="59"/>
      <c r="L32" s="59" t="s">
        <v>193</v>
      </c>
      <c r="M32" s="59"/>
      <c r="N32" s="59"/>
      <c r="O32" s="59"/>
      <c r="P32" s="60" t="s">
        <v>45</v>
      </c>
      <c r="Q32" s="60" t="s">
        <v>131</v>
      </c>
      <c r="R32" s="60">
        <v>43.79</v>
      </c>
      <c r="S32" s="60" t="s">
        <v>41</v>
      </c>
      <c r="T32" s="60" t="s">
        <v>41</v>
      </c>
      <c r="U32" s="61" t="str">
        <f t="shared" si="0"/>
        <v>N/A</v>
      </c>
    </row>
    <row r="33" spans="2:22" ht="115.9" customHeight="1">
      <c r="B33" s="58" t="s">
        <v>46</v>
      </c>
      <c r="C33" s="59" t="s">
        <v>194</v>
      </c>
      <c r="D33" s="59"/>
      <c r="E33" s="59"/>
      <c r="F33" s="59"/>
      <c r="G33" s="59"/>
      <c r="H33" s="59"/>
      <c r="I33" s="59" t="s">
        <v>538</v>
      </c>
      <c r="J33" s="59"/>
      <c r="K33" s="59"/>
      <c r="L33" s="59" t="s">
        <v>195</v>
      </c>
      <c r="M33" s="59"/>
      <c r="N33" s="59"/>
      <c r="O33" s="59"/>
      <c r="P33" s="60" t="s">
        <v>45</v>
      </c>
      <c r="Q33" s="60" t="s">
        <v>52</v>
      </c>
      <c r="R33" s="60">
        <v>100</v>
      </c>
      <c r="S33" s="60">
        <v>14.29</v>
      </c>
      <c r="T33" s="60">
        <v>33.33</v>
      </c>
      <c r="U33" s="61">
        <f t="shared" si="0"/>
        <v>233.24002799160252</v>
      </c>
    </row>
    <row r="34" spans="2:22" ht="108" customHeight="1">
      <c r="B34" s="58" t="s">
        <v>46</v>
      </c>
      <c r="C34" s="59" t="s">
        <v>196</v>
      </c>
      <c r="D34" s="59"/>
      <c r="E34" s="59"/>
      <c r="F34" s="59"/>
      <c r="G34" s="59"/>
      <c r="H34" s="59"/>
      <c r="I34" s="59" t="s">
        <v>539</v>
      </c>
      <c r="J34" s="59"/>
      <c r="K34" s="59"/>
      <c r="L34" s="59" t="s">
        <v>197</v>
      </c>
      <c r="M34" s="59"/>
      <c r="N34" s="59"/>
      <c r="O34" s="59"/>
      <c r="P34" s="60" t="s">
        <v>171</v>
      </c>
      <c r="Q34" s="60" t="s">
        <v>52</v>
      </c>
      <c r="R34" s="60">
        <v>100</v>
      </c>
      <c r="S34" s="60">
        <v>10.58</v>
      </c>
      <c r="T34" s="60">
        <v>12.86</v>
      </c>
      <c r="U34" s="61">
        <f t="shared" si="0"/>
        <v>121.5500945179584</v>
      </c>
    </row>
    <row r="35" spans="2:22" ht="98.45" customHeight="1">
      <c r="B35" s="58" t="s">
        <v>46</v>
      </c>
      <c r="C35" s="59" t="s">
        <v>198</v>
      </c>
      <c r="D35" s="59"/>
      <c r="E35" s="59"/>
      <c r="F35" s="59"/>
      <c r="G35" s="59"/>
      <c r="H35" s="59"/>
      <c r="I35" s="59" t="s">
        <v>540</v>
      </c>
      <c r="J35" s="59"/>
      <c r="K35" s="59"/>
      <c r="L35" s="59" t="s">
        <v>199</v>
      </c>
      <c r="M35" s="59"/>
      <c r="N35" s="59"/>
      <c r="O35" s="59"/>
      <c r="P35" s="60" t="s">
        <v>45</v>
      </c>
      <c r="Q35" s="60" t="s">
        <v>52</v>
      </c>
      <c r="R35" s="60">
        <v>100</v>
      </c>
      <c r="S35" s="60">
        <v>7.5</v>
      </c>
      <c r="T35" s="60">
        <v>7.04</v>
      </c>
      <c r="U35" s="61">
        <f t="shared" si="0"/>
        <v>93.86666666666666</v>
      </c>
    </row>
    <row r="36" spans="2:22" ht="75" customHeight="1" thickBot="1">
      <c r="B36" s="58" t="s">
        <v>46</v>
      </c>
      <c r="C36" s="59" t="s">
        <v>200</v>
      </c>
      <c r="D36" s="59"/>
      <c r="E36" s="59"/>
      <c r="F36" s="59"/>
      <c r="G36" s="59"/>
      <c r="H36" s="59"/>
      <c r="I36" s="59" t="s">
        <v>541</v>
      </c>
      <c r="J36" s="59"/>
      <c r="K36" s="59"/>
      <c r="L36" s="59" t="s">
        <v>201</v>
      </c>
      <c r="M36" s="59"/>
      <c r="N36" s="59"/>
      <c r="O36" s="59"/>
      <c r="P36" s="60" t="s">
        <v>45</v>
      </c>
      <c r="Q36" s="60" t="s">
        <v>52</v>
      </c>
      <c r="R36" s="60">
        <v>100</v>
      </c>
      <c r="S36" s="60">
        <v>16.670000000000002</v>
      </c>
      <c r="T36" s="60">
        <v>25</v>
      </c>
      <c r="U36" s="61">
        <f t="shared" si="0"/>
        <v>149.97000599880022</v>
      </c>
    </row>
    <row r="37" spans="2:22" ht="22.5" customHeight="1" thickTop="1" thickBot="1">
      <c r="B37" s="9" t="s">
        <v>59</v>
      </c>
      <c r="C37" s="10"/>
      <c r="D37" s="10"/>
      <c r="E37" s="10"/>
      <c r="F37" s="10"/>
      <c r="G37" s="10"/>
      <c r="H37" s="11"/>
      <c r="I37" s="11"/>
      <c r="J37" s="11"/>
      <c r="K37" s="11"/>
      <c r="L37" s="11"/>
      <c r="M37" s="11"/>
      <c r="N37" s="11"/>
      <c r="O37" s="11"/>
      <c r="P37" s="62"/>
      <c r="Q37" s="62"/>
      <c r="R37" s="62"/>
      <c r="S37" s="62"/>
      <c r="T37" s="62"/>
      <c r="U37" s="63"/>
      <c r="V37" s="64"/>
    </row>
    <row r="38" spans="2:22" ht="26.25" customHeight="1" thickTop="1">
      <c r="B38" s="65"/>
      <c r="C38" s="66"/>
      <c r="D38" s="66"/>
      <c r="E38" s="66"/>
      <c r="F38" s="66"/>
      <c r="G38" s="66"/>
      <c r="H38" s="67"/>
      <c r="I38" s="67"/>
      <c r="J38" s="67"/>
      <c r="K38" s="67"/>
      <c r="L38" s="67"/>
      <c r="M38" s="67"/>
      <c r="N38" s="67"/>
      <c r="O38" s="67"/>
      <c r="P38" s="68"/>
      <c r="Q38" s="69"/>
      <c r="R38" s="70" t="s">
        <v>60</v>
      </c>
      <c r="S38" s="71" t="s">
        <v>61</v>
      </c>
      <c r="T38" s="70" t="s">
        <v>62</v>
      </c>
      <c r="U38" s="71" t="s">
        <v>63</v>
      </c>
    </row>
    <row r="39" spans="2:22" ht="26.25" customHeight="1" thickBot="1">
      <c r="B39" s="72"/>
      <c r="C39" s="73"/>
      <c r="D39" s="73"/>
      <c r="E39" s="73"/>
      <c r="F39" s="73"/>
      <c r="G39" s="73"/>
      <c r="H39" s="74"/>
      <c r="I39" s="74"/>
      <c r="J39" s="74"/>
      <c r="K39" s="74"/>
      <c r="L39" s="74"/>
      <c r="M39" s="74"/>
      <c r="N39" s="74"/>
      <c r="O39" s="74"/>
      <c r="P39" s="75"/>
      <c r="Q39" s="76"/>
      <c r="R39" s="77" t="s">
        <v>64</v>
      </c>
      <c r="S39" s="76" t="s">
        <v>64</v>
      </c>
      <c r="T39" s="76" t="s">
        <v>64</v>
      </c>
      <c r="U39" s="76" t="s">
        <v>65</v>
      </c>
    </row>
    <row r="40" spans="2:22" ht="13.5" customHeight="1" thickBot="1">
      <c r="B40" s="134" t="s">
        <v>66</v>
      </c>
      <c r="C40" s="135"/>
      <c r="D40" s="135"/>
      <c r="E40" s="136"/>
      <c r="F40" s="136"/>
      <c r="G40" s="136"/>
      <c r="H40" s="137"/>
      <c r="I40" s="137"/>
      <c r="J40" s="137"/>
      <c r="K40" s="137"/>
      <c r="L40" s="137"/>
      <c r="M40" s="137"/>
      <c r="N40" s="137"/>
      <c r="O40" s="137"/>
      <c r="P40" s="82"/>
      <c r="Q40" s="82"/>
      <c r="R40" s="83" t="str">
        <f t="shared" ref="R40:T41" si="1">"N/D"</f>
        <v>N/D</v>
      </c>
      <c r="S40" s="83" t="str">
        <f t="shared" si="1"/>
        <v>N/D</v>
      </c>
      <c r="T40" s="83" t="str">
        <f t="shared" si="1"/>
        <v>N/D</v>
      </c>
      <c r="U40" s="84" t="str">
        <f>+IF(ISERR(T40/S40*100),"N/A",T40/S40*100)</f>
        <v>N/A</v>
      </c>
    </row>
    <row r="41" spans="2:22" ht="13.5" customHeight="1" thickBot="1">
      <c r="B41" s="138" t="s">
        <v>67</v>
      </c>
      <c r="C41" s="139"/>
      <c r="D41" s="139"/>
      <c r="E41" s="140"/>
      <c r="F41" s="140"/>
      <c r="G41" s="140"/>
      <c r="H41" s="141"/>
      <c r="I41" s="141"/>
      <c r="J41" s="141"/>
      <c r="K41" s="141"/>
      <c r="L41" s="141"/>
      <c r="M41" s="141"/>
      <c r="N41" s="141"/>
      <c r="O41" s="141"/>
      <c r="P41" s="89"/>
      <c r="Q41" s="89"/>
      <c r="R41" s="83" t="str">
        <f t="shared" si="1"/>
        <v>N/D</v>
      </c>
      <c r="S41" s="83" t="str">
        <f t="shared" si="1"/>
        <v>N/D</v>
      </c>
      <c r="T41" s="83" t="str">
        <f t="shared" si="1"/>
        <v>N/D</v>
      </c>
      <c r="U41" s="84" t="str">
        <f>+IF(ISERR(T41/S41*100),"N/A",T41/S41*100)</f>
        <v>N/A</v>
      </c>
    </row>
    <row r="42" spans="2:22" ht="14.65" customHeight="1" thickTop="1" thickBot="1">
      <c r="B42" s="9" t="s">
        <v>68</v>
      </c>
      <c r="C42" s="10"/>
      <c r="D42" s="10"/>
      <c r="E42" s="10"/>
      <c r="F42" s="10"/>
      <c r="G42" s="10"/>
      <c r="H42" s="11"/>
      <c r="I42" s="11"/>
      <c r="J42" s="11"/>
      <c r="K42" s="11"/>
      <c r="L42" s="11"/>
      <c r="M42" s="11"/>
      <c r="N42" s="11"/>
      <c r="O42" s="11"/>
      <c r="P42" s="62"/>
      <c r="Q42" s="62"/>
      <c r="R42" s="62"/>
      <c r="S42" s="62"/>
      <c r="T42" s="62"/>
      <c r="U42" s="63"/>
    </row>
    <row r="43" spans="2:22" ht="44.25" customHeight="1" thickTop="1">
      <c r="B43" s="90" t="s">
        <v>69</v>
      </c>
      <c r="C43" s="91"/>
      <c r="D43" s="91"/>
      <c r="E43" s="91"/>
      <c r="F43" s="91"/>
      <c r="G43" s="91"/>
      <c r="H43" s="91"/>
      <c r="I43" s="91"/>
      <c r="J43" s="91"/>
      <c r="K43" s="91"/>
      <c r="L43" s="91"/>
      <c r="M43" s="91"/>
      <c r="N43" s="91"/>
      <c r="O43" s="91"/>
      <c r="P43" s="91"/>
      <c r="Q43" s="91"/>
      <c r="R43" s="91"/>
      <c r="S43" s="91"/>
      <c r="T43" s="91"/>
      <c r="U43" s="92"/>
    </row>
    <row r="44" spans="2:22" ht="34.5" customHeight="1">
      <c r="B44" s="93" t="s">
        <v>542</v>
      </c>
      <c r="C44" s="94"/>
      <c r="D44" s="94"/>
      <c r="E44" s="94"/>
      <c r="F44" s="94"/>
      <c r="G44" s="94"/>
      <c r="H44" s="94"/>
      <c r="I44" s="94"/>
      <c r="J44" s="94"/>
      <c r="K44" s="94"/>
      <c r="L44" s="94"/>
      <c r="M44" s="94"/>
      <c r="N44" s="94"/>
      <c r="O44" s="94"/>
      <c r="P44" s="94"/>
      <c r="Q44" s="94"/>
      <c r="R44" s="94"/>
      <c r="S44" s="94"/>
      <c r="T44" s="94"/>
      <c r="U44" s="95"/>
    </row>
    <row r="45" spans="2:22" ht="34.5" customHeight="1">
      <c r="B45" s="93" t="s">
        <v>543</v>
      </c>
      <c r="C45" s="94"/>
      <c r="D45" s="94"/>
      <c r="E45" s="94"/>
      <c r="F45" s="94"/>
      <c r="G45" s="94"/>
      <c r="H45" s="94"/>
      <c r="I45" s="94"/>
      <c r="J45" s="94"/>
      <c r="K45" s="94"/>
      <c r="L45" s="94"/>
      <c r="M45" s="94"/>
      <c r="N45" s="94"/>
      <c r="O45" s="94"/>
      <c r="P45" s="94"/>
      <c r="Q45" s="94"/>
      <c r="R45" s="94"/>
      <c r="S45" s="94"/>
      <c r="T45" s="94"/>
      <c r="U45" s="95"/>
    </row>
    <row r="46" spans="2:22" ht="42.6" customHeight="1">
      <c r="B46" s="93" t="s">
        <v>544</v>
      </c>
      <c r="C46" s="94"/>
      <c r="D46" s="94"/>
      <c r="E46" s="94"/>
      <c r="F46" s="94"/>
      <c r="G46" s="94"/>
      <c r="H46" s="94"/>
      <c r="I46" s="94"/>
      <c r="J46" s="94"/>
      <c r="K46" s="94"/>
      <c r="L46" s="94"/>
      <c r="M46" s="94"/>
      <c r="N46" s="94"/>
      <c r="O46" s="94"/>
      <c r="P46" s="94"/>
      <c r="Q46" s="94"/>
      <c r="R46" s="94"/>
      <c r="S46" s="94"/>
      <c r="T46" s="94"/>
      <c r="U46" s="95"/>
    </row>
    <row r="47" spans="2:22" ht="34.5" customHeight="1">
      <c r="B47" s="93" t="s">
        <v>545</v>
      </c>
      <c r="C47" s="94"/>
      <c r="D47" s="94"/>
      <c r="E47" s="94"/>
      <c r="F47" s="94"/>
      <c r="G47" s="94"/>
      <c r="H47" s="94"/>
      <c r="I47" s="94"/>
      <c r="J47" s="94"/>
      <c r="K47" s="94"/>
      <c r="L47" s="94"/>
      <c r="M47" s="94"/>
      <c r="N47" s="94"/>
      <c r="O47" s="94"/>
      <c r="P47" s="94"/>
      <c r="Q47" s="94"/>
      <c r="R47" s="94"/>
      <c r="S47" s="94"/>
      <c r="T47" s="94"/>
      <c r="U47" s="95"/>
    </row>
    <row r="48" spans="2:22" ht="58.9" customHeight="1">
      <c r="B48" s="93" t="s">
        <v>546</v>
      </c>
      <c r="C48" s="94"/>
      <c r="D48" s="94"/>
      <c r="E48" s="94"/>
      <c r="F48" s="94"/>
      <c r="G48" s="94"/>
      <c r="H48" s="94"/>
      <c r="I48" s="94"/>
      <c r="J48" s="94"/>
      <c r="K48" s="94"/>
      <c r="L48" s="94"/>
      <c r="M48" s="94"/>
      <c r="N48" s="94"/>
      <c r="O48" s="94"/>
      <c r="P48" s="94"/>
      <c r="Q48" s="94"/>
      <c r="R48" s="94"/>
      <c r="S48" s="94"/>
      <c r="T48" s="94"/>
      <c r="U48" s="95"/>
    </row>
    <row r="49" spans="2:21" ht="64.150000000000006" customHeight="1">
      <c r="B49" s="93" t="s">
        <v>547</v>
      </c>
      <c r="C49" s="94"/>
      <c r="D49" s="94"/>
      <c r="E49" s="94"/>
      <c r="F49" s="94"/>
      <c r="G49" s="94"/>
      <c r="H49" s="94"/>
      <c r="I49" s="94"/>
      <c r="J49" s="94"/>
      <c r="K49" s="94"/>
      <c r="L49" s="94"/>
      <c r="M49" s="94"/>
      <c r="N49" s="94"/>
      <c r="O49" s="94"/>
      <c r="P49" s="94"/>
      <c r="Q49" s="94"/>
      <c r="R49" s="94"/>
      <c r="S49" s="94"/>
      <c r="T49" s="94"/>
      <c r="U49" s="95"/>
    </row>
    <row r="50" spans="2:21" ht="34.5" customHeight="1">
      <c r="B50" s="93" t="s">
        <v>548</v>
      </c>
      <c r="C50" s="94"/>
      <c r="D50" s="94"/>
      <c r="E50" s="94"/>
      <c r="F50" s="94"/>
      <c r="G50" s="94"/>
      <c r="H50" s="94"/>
      <c r="I50" s="94"/>
      <c r="J50" s="94"/>
      <c r="K50" s="94"/>
      <c r="L50" s="94"/>
      <c r="M50" s="94"/>
      <c r="N50" s="94"/>
      <c r="O50" s="94"/>
      <c r="P50" s="94"/>
      <c r="Q50" s="94"/>
      <c r="R50" s="94"/>
      <c r="S50" s="94"/>
      <c r="T50" s="94"/>
      <c r="U50" s="95"/>
    </row>
    <row r="51" spans="2:21" ht="57.6" customHeight="1">
      <c r="B51" s="93" t="s">
        <v>549</v>
      </c>
      <c r="C51" s="94"/>
      <c r="D51" s="94"/>
      <c r="E51" s="94"/>
      <c r="F51" s="94"/>
      <c r="G51" s="94"/>
      <c r="H51" s="94"/>
      <c r="I51" s="94"/>
      <c r="J51" s="94"/>
      <c r="K51" s="94"/>
      <c r="L51" s="94"/>
      <c r="M51" s="94"/>
      <c r="N51" s="94"/>
      <c r="O51" s="94"/>
      <c r="P51" s="94"/>
      <c r="Q51" s="94"/>
      <c r="R51" s="94"/>
      <c r="S51" s="94"/>
      <c r="T51" s="94"/>
      <c r="U51" s="95"/>
    </row>
    <row r="52" spans="2:21" ht="40.15" customHeight="1">
      <c r="B52" s="93" t="s">
        <v>550</v>
      </c>
      <c r="C52" s="94"/>
      <c r="D52" s="94"/>
      <c r="E52" s="94"/>
      <c r="F52" s="94"/>
      <c r="G52" s="94"/>
      <c r="H52" s="94"/>
      <c r="I52" s="94"/>
      <c r="J52" s="94"/>
      <c r="K52" s="94"/>
      <c r="L52" s="94"/>
      <c r="M52" s="94"/>
      <c r="N52" s="94"/>
      <c r="O52" s="94"/>
      <c r="P52" s="94"/>
      <c r="Q52" s="94"/>
      <c r="R52" s="94"/>
      <c r="S52" s="94"/>
      <c r="T52" s="94"/>
      <c r="U52" s="95"/>
    </row>
    <row r="53" spans="2:21" ht="33.6" customHeight="1">
      <c r="B53" s="93" t="s">
        <v>551</v>
      </c>
      <c r="C53" s="94"/>
      <c r="D53" s="94"/>
      <c r="E53" s="94"/>
      <c r="F53" s="94"/>
      <c r="G53" s="94"/>
      <c r="H53" s="94"/>
      <c r="I53" s="94"/>
      <c r="J53" s="94"/>
      <c r="K53" s="94"/>
      <c r="L53" s="94"/>
      <c r="M53" s="94"/>
      <c r="N53" s="94"/>
      <c r="O53" s="94"/>
      <c r="P53" s="94"/>
      <c r="Q53" s="94"/>
      <c r="R53" s="94"/>
      <c r="S53" s="94"/>
      <c r="T53" s="94"/>
      <c r="U53" s="95"/>
    </row>
    <row r="54" spans="2:21" ht="34.5" customHeight="1">
      <c r="B54" s="93" t="s">
        <v>552</v>
      </c>
      <c r="C54" s="94"/>
      <c r="D54" s="94"/>
      <c r="E54" s="94"/>
      <c r="F54" s="94"/>
      <c r="G54" s="94"/>
      <c r="H54" s="94"/>
      <c r="I54" s="94"/>
      <c r="J54" s="94"/>
      <c r="K54" s="94"/>
      <c r="L54" s="94"/>
      <c r="M54" s="94"/>
      <c r="N54" s="94"/>
      <c r="O54" s="94"/>
      <c r="P54" s="94"/>
      <c r="Q54" s="94"/>
      <c r="R54" s="94"/>
      <c r="S54" s="94"/>
      <c r="T54" s="94"/>
      <c r="U54" s="95"/>
    </row>
    <row r="55" spans="2:21" ht="34.5" customHeight="1">
      <c r="B55" s="93" t="s">
        <v>553</v>
      </c>
      <c r="C55" s="94"/>
      <c r="D55" s="94"/>
      <c r="E55" s="94"/>
      <c r="F55" s="94"/>
      <c r="G55" s="94"/>
      <c r="H55" s="94"/>
      <c r="I55" s="94"/>
      <c r="J55" s="94"/>
      <c r="K55" s="94"/>
      <c r="L55" s="94"/>
      <c r="M55" s="94"/>
      <c r="N55" s="94"/>
      <c r="O55" s="94"/>
      <c r="P55" s="94"/>
      <c r="Q55" s="94"/>
      <c r="R55" s="94"/>
      <c r="S55" s="94"/>
      <c r="T55" s="94"/>
      <c r="U55" s="95"/>
    </row>
    <row r="56" spans="2:21" ht="34.5" customHeight="1">
      <c r="B56" s="93" t="s">
        <v>554</v>
      </c>
      <c r="C56" s="94"/>
      <c r="D56" s="94"/>
      <c r="E56" s="94"/>
      <c r="F56" s="94"/>
      <c r="G56" s="94"/>
      <c r="H56" s="94"/>
      <c r="I56" s="94"/>
      <c r="J56" s="94"/>
      <c r="K56" s="94"/>
      <c r="L56" s="94"/>
      <c r="M56" s="94"/>
      <c r="N56" s="94"/>
      <c r="O56" s="94"/>
      <c r="P56" s="94"/>
      <c r="Q56" s="94"/>
      <c r="R56" s="94"/>
      <c r="S56" s="94"/>
      <c r="T56" s="94"/>
      <c r="U56" s="95"/>
    </row>
    <row r="57" spans="2:21" ht="75.599999999999994" customHeight="1">
      <c r="B57" s="93" t="s">
        <v>555</v>
      </c>
      <c r="C57" s="94"/>
      <c r="D57" s="94"/>
      <c r="E57" s="94"/>
      <c r="F57" s="94"/>
      <c r="G57" s="94"/>
      <c r="H57" s="94"/>
      <c r="I57" s="94"/>
      <c r="J57" s="94"/>
      <c r="K57" s="94"/>
      <c r="L57" s="94"/>
      <c r="M57" s="94"/>
      <c r="N57" s="94"/>
      <c r="O57" s="94"/>
      <c r="P57" s="94"/>
      <c r="Q57" s="94"/>
      <c r="R57" s="94"/>
      <c r="S57" s="94"/>
      <c r="T57" s="94"/>
      <c r="U57" s="95"/>
    </row>
    <row r="58" spans="2:21" ht="54.6" customHeight="1">
      <c r="B58" s="93" t="s">
        <v>556</v>
      </c>
      <c r="C58" s="94"/>
      <c r="D58" s="94"/>
      <c r="E58" s="94"/>
      <c r="F58" s="94"/>
      <c r="G58" s="94"/>
      <c r="H58" s="94"/>
      <c r="I58" s="94"/>
      <c r="J58" s="94"/>
      <c r="K58" s="94"/>
      <c r="L58" s="94"/>
      <c r="M58" s="94"/>
      <c r="N58" s="94"/>
      <c r="O58" s="94"/>
      <c r="P58" s="94"/>
      <c r="Q58" s="94"/>
      <c r="R58" s="94"/>
      <c r="S58" s="94"/>
      <c r="T58" s="94"/>
      <c r="U58" s="95"/>
    </row>
    <row r="59" spans="2:21" ht="51" customHeight="1">
      <c r="B59" s="93" t="s">
        <v>557</v>
      </c>
      <c r="C59" s="94"/>
      <c r="D59" s="94"/>
      <c r="E59" s="94"/>
      <c r="F59" s="94"/>
      <c r="G59" s="94"/>
      <c r="H59" s="94"/>
      <c r="I59" s="94"/>
      <c r="J59" s="94"/>
      <c r="K59" s="94"/>
      <c r="L59" s="94"/>
      <c r="M59" s="94"/>
      <c r="N59" s="94"/>
      <c r="O59" s="94"/>
      <c r="P59" s="94"/>
      <c r="Q59" s="94"/>
      <c r="R59" s="94"/>
      <c r="S59" s="94"/>
      <c r="T59" s="94"/>
      <c r="U59" s="95"/>
    </row>
    <row r="60" spans="2:21" ht="45.6" customHeight="1">
      <c r="B60" s="93" t="s">
        <v>558</v>
      </c>
      <c r="C60" s="94"/>
      <c r="D60" s="94"/>
      <c r="E60" s="94"/>
      <c r="F60" s="94"/>
      <c r="G60" s="94"/>
      <c r="H60" s="94"/>
      <c r="I60" s="94"/>
      <c r="J60" s="94"/>
      <c r="K60" s="94"/>
      <c r="L60" s="94"/>
      <c r="M60" s="94"/>
      <c r="N60" s="94"/>
      <c r="O60" s="94"/>
      <c r="P60" s="94"/>
      <c r="Q60" s="94"/>
      <c r="R60" s="94"/>
      <c r="S60" s="94"/>
      <c r="T60" s="94"/>
      <c r="U60" s="95"/>
    </row>
    <row r="61" spans="2:21" ht="66.400000000000006" customHeight="1">
      <c r="B61" s="93" t="s">
        <v>559</v>
      </c>
      <c r="C61" s="94"/>
      <c r="D61" s="94"/>
      <c r="E61" s="94"/>
      <c r="F61" s="94"/>
      <c r="G61" s="94"/>
      <c r="H61" s="94"/>
      <c r="I61" s="94"/>
      <c r="J61" s="94"/>
      <c r="K61" s="94"/>
      <c r="L61" s="94"/>
      <c r="M61" s="94"/>
      <c r="N61" s="94"/>
      <c r="O61" s="94"/>
      <c r="P61" s="94"/>
      <c r="Q61" s="94"/>
      <c r="R61" s="94"/>
      <c r="S61" s="94"/>
      <c r="T61" s="94"/>
      <c r="U61" s="95"/>
    </row>
    <row r="62" spans="2:21" ht="49.15" customHeight="1">
      <c r="B62" s="93" t="s">
        <v>560</v>
      </c>
      <c r="C62" s="94"/>
      <c r="D62" s="94"/>
      <c r="E62" s="94"/>
      <c r="F62" s="94"/>
      <c r="G62" s="94"/>
      <c r="H62" s="94"/>
      <c r="I62" s="94"/>
      <c r="J62" s="94"/>
      <c r="K62" s="94"/>
      <c r="L62" s="94"/>
      <c r="M62" s="94"/>
      <c r="N62" s="94"/>
      <c r="O62" s="94"/>
      <c r="P62" s="94"/>
      <c r="Q62" s="94"/>
      <c r="R62" s="94"/>
      <c r="S62" s="94"/>
      <c r="T62" s="94"/>
      <c r="U62" s="95"/>
    </row>
    <row r="63" spans="2:21" ht="34.5" customHeight="1">
      <c r="B63" s="93" t="s">
        <v>561</v>
      </c>
      <c r="C63" s="94"/>
      <c r="D63" s="94"/>
      <c r="E63" s="94"/>
      <c r="F63" s="94"/>
      <c r="G63" s="94"/>
      <c r="H63" s="94"/>
      <c r="I63" s="94"/>
      <c r="J63" s="94"/>
      <c r="K63" s="94"/>
      <c r="L63" s="94"/>
      <c r="M63" s="94"/>
      <c r="N63" s="94"/>
      <c r="O63" s="94"/>
      <c r="P63" s="94"/>
      <c r="Q63" s="94"/>
      <c r="R63" s="94"/>
      <c r="S63" s="94"/>
      <c r="T63" s="94"/>
      <c r="U63" s="95"/>
    </row>
    <row r="64" spans="2:21" ht="34.5" customHeight="1">
      <c r="B64" s="93" t="s">
        <v>562</v>
      </c>
      <c r="C64" s="94"/>
      <c r="D64" s="94"/>
      <c r="E64" s="94"/>
      <c r="F64" s="94"/>
      <c r="G64" s="94"/>
      <c r="H64" s="94"/>
      <c r="I64" s="94"/>
      <c r="J64" s="94"/>
      <c r="K64" s="94"/>
      <c r="L64" s="94"/>
      <c r="M64" s="94"/>
      <c r="N64" s="94"/>
      <c r="O64" s="94"/>
      <c r="P64" s="94"/>
      <c r="Q64" s="94"/>
      <c r="R64" s="94"/>
      <c r="S64" s="94"/>
      <c r="T64" s="94"/>
      <c r="U64" s="95"/>
    </row>
    <row r="65" spans="2:21" ht="43.15" customHeight="1">
      <c r="B65" s="93" t="s">
        <v>563</v>
      </c>
      <c r="C65" s="94"/>
      <c r="D65" s="94"/>
      <c r="E65" s="94"/>
      <c r="F65" s="94"/>
      <c r="G65" s="94"/>
      <c r="H65" s="94"/>
      <c r="I65" s="94"/>
      <c r="J65" s="94"/>
      <c r="K65" s="94"/>
      <c r="L65" s="94"/>
      <c r="M65" s="94"/>
      <c r="N65" s="94"/>
      <c r="O65" s="94"/>
      <c r="P65" s="94"/>
      <c r="Q65" s="94"/>
      <c r="R65" s="94"/>
      <c r="S65" s="94"/>
      <c r="T65" s="94"/>
      <c r="U65" s="95"/>
    </row>
    <row r="66" spans="2:21" ht="84.6" customHeight="1">
      <c r="B66" s="93" t="s">
        <v>564</v>
      </c>
      <c r="C66" s="94"/>
      <c r="D66" s="94"/>
      <c r="E66" s="94"/>
      <c r="F66" s="94"/>
      <c r="G66" s="94"/>
      <c r="H66" s="94"/>
      <c r="I66" s="94"/>
      <c r="J66" s="94"/>
      <c r="K66" s="94"/>
      <c r="L66" s="94"/>
      <c r="M66" s="94"/>
      <c r="N66" s="94"/>
      <c r="O66" s="94"/>
      <c r="P66" s="94"/>
      <c r="Q66" s="94"/>
      <c r="R66" s="94"/>
      <c r="S66" s="94"/>
      <c r="T66" s="94"/>
      <c r="U66" s="95"/>
    </row>
    <row r="67" spans="2:21" ht="93.6" customHeight="1">
      <c r="B67" s="93" t="s">
        <v>565</v>
      </c>
      <c r="C67" s="94"/>
      <c r="D67" s="94"/>
      <c r="E67" s="94"/>
      <c r="F67" s="94"/>
      <c r="G67" s="94"/>
      <c r="H67" s="94"/>
      <c r="I67" s="94"/>
      <c r="J67" s="94"/>
      <c r="K67" s="94"/>
      <c r="L67" s="94"/>
      <c r="M67" s="94"/>
      <c r="N67" s="94"/>
      <c r="O67" s="94"/>
      <c r="P67" s="94"/>
      <c r="Q67" s="94"/>
      <c r="R67" s="94"/>
      <c r="S67" s="94"/>
      <c r="T67" s="94"/>
      <c r="U67" s="95"/>
    </row>
    <row r="68" spans="2:21" ht="69.599999999999994" customHeight="1">
      <c r="B68" s="93" t="s">
        <v>566</v>
      </c>
      <c r="C68" s="94"/>
      <c r="D68" s="94"/>
      <c r="E68" s="94"/>
      <c r="F68" s="94"/>
      <c r="G68" s="94"/>
      <c r="H68" s="94"/>
      <c r="I68" s="94"/>
      <c r="J68" s="94"/>
      <c r="K68" s="94"/>
      <c r="L68" s="94"/>
      <c r="M68" s="94"/>
      <c r="N68" s="94"/>
      <c r="O68" s="94"/>
      <c r="P68" s="94"/>
      <c r="Q68" s="94"/>
      <c r="R68" s="94"/>
      <c r="S68" s="94"/>
      <c r="T68" s="94"/>
      <c r="U68" s="95"/>
    </row>
    <row r="69" spans="2:21" ht="61.9" customHeight="1" thickBot="1">
      <c r="B69" s="96" t="s">
        <v>567</v>
      </c>
      <c r="C69" s="97"/>
      <c r="D69" s="97"/>
      <c r="E69" s="97"/>
      <c r="F69" s="97"/>
      <c r="G69" s="97"/>
      <c r="H69" s="97"/>
      <c r="I69" s="97"/>
      <c r="J69" s="97"/>
      <c r="K69" s="97"/>
      <c r="L69" s="97"/>
      <c r="M69" s="97"/>
      <c r="N69" s="97"/>
      <c r="O69" s="97"/>
      <c r="P69" s="97"/>
      <c r="Q69" s="97"/>
      <c r="R69" s="97"/>
      <c r="S69" s="97"/>
      <c r="T69" s="97"/>
      <c r="U69" s="98"/>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6:G6"/>
    <mergeCell ref="K6:M6"/>
    <mergeCell ref="P6:Q6"/>
    <mergeCell ref="T6:U6"/>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L12" sqref="L12:O12"/>
    </sheetView>
  </sheetViews>
  <sheetFormatPr baseColWidth="10" defaultColWidth="11.140625" defaultRowHeight="15"/>
  <cols>
    <col min="1" max="1" width="3.85546875" style="8" customWidth="1"/>
    <col min="2" max="2" width="18.285156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8.7109375" style="8" customWidth="1"/>
    <col min="11" max="11" width="10.5703125" style="8" customWidth="1"/>
    <col min="12" max="12" width="8.7109375" style="8" customWidth="1"/>
    <col min="13" max="13" width="6.7109375" style="8" customWidth="1"/>
    <col min="14" max="14" width="9.28515625" style="8" customWidth="1"/>
    <col min="15" max="15" width="12.28515625" style="8" customWidth="1"/>
    <col min="16" max="16" width="16.42578125" style="8" customWidth="1"/>
    <col min="17" max="17" width="13.42578125" style="8" customWidth="1"/>
    <col min="18" max="18" width="10" style="8" customWidth="1"/>
    <col min="19" max="19" width="14.4257812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220</v>
      </c>
      <c r="D4" s="15" t="s">
        <v>221</v>
      </c>
      <c r="E4" s="15"/>
      <c r="F4" s="15"/>
      <c r="G4" s="15"/>
      <c r="H4" s="15"/>
      <c r="I4" s="16"/>
      <c r="J4" s="17" t="s">
        <v>6</v>
      </c>
      <c r="K4" s="18" t="s">
        <v>7</v>
      </c>
      <c r="L4" s="19" t="s">
        <v>8</v>
      </c>
      <c r="M4" s="19"/>
      <c r="N4" s="19"/>
      <c r="O4" s="19"/>
      <c r="P4" s="17" t="s">
        <v>9</v>
      </c>
      <c r="Q4" s="19" t="s">
        <v>72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1.6" customHeight="1" thickBot="1">
      <c r="B6" s="24" t="s">
        <v>14</v>
      </c>
      <c r="C6" s="25" t="s">
        <v>15</v>
      </c>
      <c r="D6" s="25"/>
      <c r="E6" s="25"/>
      <c r="F6" s="25"/>
      <c r="G6" s="25"/>
      <c r="H6" s="26"/>
      <c r="I6" s="26"/>
      <c r="J6" s="26" t="s">
        <v>16</v>
      </c>
      <c r="K6" s="25" t="s">
        <v>222</v>
      </c>
      <c r="L6" s="25"/>
      <c r="M6" s="25"/>
      <c r="N6" s="27"/>
      <c r="O6" s="28" t="s">
        <v>18</v>
      </c>
      <c r="P6" s="25" t="s">
        <v>223</v>
      </c>
      <c r="Q6" s="25"/>
      <c r="R6" s="27"/>
      <c r="S6" s="28" t="s">
        <v>20</v>
      </c>
      <c r="T6" s="25" t="s">
        <v>224</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89.45" customHeight="1" thickTop="1" thickBot="1">
      <c r="B11" s="131" t="s">
        <v>36</v>
      </c>
      <c r="C11" s="55" t="s">
        <v>225</v>
      </c>
      <c r="D11" s="55"/>
      <c r="E11" s="55"/>
      <c r="F11" s="55"/>
      <c r="G11" s="55"/>
      <c r="H11" s="55"/>
      <c r="I11" s="55" t="s">
        <v>568</v>
      </c>
      <c r="J11" s="55"/>
      <c r="K11" s="55"/>
      <c r="L11" s="55" t="s">
        <v>226</v>
      </c>
      <c r="M11" s="55"/>
      <c r="N11" s="55"/>
      <c r="O11" s="55"/>
      <c r="P11" s="56" t="s">
        <v>45</v>
      </c>
      <c r="Q11" s="56" t="s">
        <v>227</v>
      </c>
      <c r="R11" s="56" t="s">
        <v>41</v>
      </c>
      <c r="S11" s="56" t="s">
        <v>41</v>
      </c>
      <c r="T11" s="56" t="s">
        <v>41</v>
      </c>
      <c r="U11" s="57" t="str">
        <f>IF(ISERR((S11-T11)*100/S11+100),"N/A",(S11-T11)*100/S11+100)</f>
        <v>N/A</v>
      </c>
    </row>
    <row r="12" spans="1:34" ht="147" customHeight="1" thickTop="1">
      <c r="B12" s="131" t="s">
        <v>42</v>
      </c>
      <c r="C12" s="55" t="s">
        <v>228</v>
      </c>
      <c r="D12" s="55"/>
      <c r="E12" s="55"/>
      <c r="F12" s="55"/>
      <c r="G12" s="55"/>
      <c r="H12" s="55"/>
      <c r="I12" s="55" t="s">
        <v>569</v>
      </c>
      <c r="J12" s="55"/>
      <c r="K12" s="55"/>
      <c r="L12" s="55" t="s">
        <v>229</v>
      </c>
      <c r="M12" s="55"/>
      <c r="N12" s="55"/>
      <c r="O12" s="55"/>
      <c r="P12" s="56" t="s">
        <v>45</v>
      </c>
      <c r="Q12" s="56" t="s">
        <v>87</v>
      </c>
      <c r="R12" s="56">
        <v>72.05</v>
      </c>
      <c r="S12" s="56">
        <v>72.510000000000005</v>
      </c>
      <c r="T12" s="56">
        <v>74.17</v>
      </c>
      <c r="U12" s="57">
        <f t="shared" ref="U12:U17" si="0">IF(ISERR(T12/S12*100),"N/A",T12/S12*100)</f>
        <v>102.28933940146186</v>
      </c>
    </row>
    <row r="13" spans="1:34" ht="75" customHeight="1" thickBot="1">
      <c r="B13" s="132" t="s">
        <v>46</v>
      </c>
      <c r="C13" s="59" t="s">
        <v>46</v>
      </c>
      <c r="D13" s="59"/>
      <c r="E13" s="59"/>
      <c r="F13" s="59"/>
      <c r="G13" s="59"/>
      <c r="H13" s="59"/>
      <c r="I13" s="59" t="s">
        <v>570</v>
      </c>
      <c r="J13" s="59"/>
      <c r="K13" s="59"/>
      <c r="L13" s="59" t="s">
        <v>230</v>
      </c>
      <c r="M13" s="59"/>
      <c r="N13" s="59"/>
      <c r="O13" s="59"/>
      <c r="P13" s="60" t="s">
        <v>45</v>
      </c>
      <c r="Q13" s="60" t="s">
        <v>40</v>
      </c>
      <c r="R13" s="60">
        <v>100</v>
      </c>
      <c r="S13" s="60" t="s">
        <v>41</v>
      </c>
      <c r="T13" s="60" t="s">
        <v>41</v>
      </c>
      <c r="U13" s="61" t="str">
        <f t="shared" si="0"/>
        <v>N/A</v>
      </c>
    </row>
    <row r="14" spans="1:34" ht="75" customHeight="1" thickTop="1">
      <c r="B14" s="131" t="s">
        <v>49</v>
      </c>
      <c r="C14" s="55" t="s">
        <v>231</v>
      </c>
      <c r="D14" s="55"/>
      <c r="E14" s="55"/>
      <c r="F14" s="55"/>
      <c r="G14" s="55"/>
      <c r="H14" s="55"/>
      <c r="I14" s="55" t="s">
        <v>571</v>
      </c>
      <c r="J14" s="55"/>
      <c r="K14" s="55"/>
      <c r="L14" s="55" t="s">
        <v>232</v>
      </c>
      <c r="M14" s="55"/>
      <c r="N14" s="55"/>
      <c r="O14" s="55"/>
      <c r="P14" s="56" t="s">
        <v>233</v>
      </c>
      <c r="Q14" s="56" t="s">
        <v>87</v>
      </c>
      <c r="R14" s="56">
        <v>11.76</v>
      </c>
      <c r="S14" s="56">
        <v>11.65</v>
      </c>
      <c r="T14" s="56">
        <v>8.1</v>
      </c>
      <c r="U14" s="57">
        <f t="shared" si="0"/>
        <v>69.527896995708147</v>
      </c>
    </row>
    <row r="15" spans="1:34" ht="84.75" customHeight="1">
      <c r="B15" s="132" t="s">
        <v>46</v>
      </c>
      <c r="C15" s="59" t="s">
        <v>46</v>
      </c>
      <c r="D15" s="59"/>
      <c r="E15" s="59"/>
      <c r="F15" s="59"/>
      <c r="G15" s="59"/>
      <c r="H15" s="59"/>
      <c r="I15" s="59" t="s">
        <v>572</v>
      </c>
      <c r="J15" s="59"/>
      <c r="K15" s="59"/>
      <c r="L15" s="59" t="s">
        <v>234</v>
      </c>
      <c r="M15" s="59"/>
      <c r="N15" s="59"/>
      <c r="O15" s="59"/>
      <c r="P15" s="60" t="s">
        <v>45</v>
      </c>
      <c r="Q15" s="60" t="s">
        <v>87</v>
      </c>
      <c r="R15" s="60">
        <v>59</v>
      </c>
      <c r="S15" s="60">
        <v>55.95</v>
      </c>
      <c r="T15" s="60">
        <v>59.04</v>
      </c>
      <c r="U15" s="61">
        <f t="shared" si="0"/>
        <v>105.52278820375334</v>
      </c>
    </row>
    <row r="16" spans="1:34" ht="75" customHeight="1" thickBot="1">
      <c r="B16" s="132" t="s">
        <v>46</v>
      </c>
      <c r="C16" s="59" t="s">
        <v>235</v>
      </c>
      <c r="D16" s="59"/>
      <c r="E16" s="59"/>
      <c r="F16" s="59"/>
      <c r="G16" s="59"/>
      <c r="H16" s="59"/>
      <c r="I16" s="59" t="s">
        <v>573</v>
      </c>
      <c r="J16" s="59"/>
      <c r="K16" s="59"/>
      <c r="L16" s="59" t="s">
        <v>236</v>
      </c>
      <c r="M16" s="59"/>
      <c r="N16" s="59"/>
      <c r="O16" s="59"/>
      <c r="P16" s="60" t="s">
        <v>45</v>
      </c>
      <c r="Q16" s="60" t="s">
        <v>237</v>
      </c>
      <c r="R16" s="60">
        <v>1.57</v>
      </c>
      <c r="S16" s="60" t="s">
        <v>41</v>
      </c>
      <c r="T16" s="60" t="s">
        <v>41</v>
      </c>
      <c r="U16" s="61" t="str">
        <f t="shared" si="0"/>
        <v>N/A</v>
      </c>
    </row>
    <row r="17" spans="2:22" ht="95.45" customHeight="1" thickTop="1">
      <c r="B17" s="131" t="s">
        <v>54</v>
      </c>
      <c r="C17" s="55" t="s">
        <v>238</v>
      </c>
      <c r="D17" s="55"/>
      <c r="E17" s="55"/>
      <c r="F17" s="55"/>
      <c r="G17" s="55"/>
      <c r="H17" s="55"/>
      <c r="I17" s="55" t="s">
        <v>574</v>
      </c>
      <c r="J17" s="55"/>
      <c r="K17" s="55"/>
      <c r="L17" s="55" t="s">
        <v>239</v>
      </c>
      <c r="M17" s="55"/>
      <c r="N17" s="55"/>
      <c r="O17" s="55"/>
      <c r="P17" s="56" t="s">
        <v>45</v>
      </c>
      <c r="Q17" s="56" t="s">
        <v>52</v>
      </c>
      <c r="R17" s="56">
        <v>100</v>
      </c>
      <c r="S17" s="56">
        <v>100</v>
      </c>
      <c r="T17" s="56">
        <v>62.54</v>
      </c>
      <c r="U17" s="57">
        <f t="shared" si="0"/>
        <v>62.539999999999992</v>
      </c>
    </row>
    <row r="18" spans="2:22" ht="117" customHeight="1">
      <c r="B18" s="132" t="s">
        <v>46</v>
      </c>
      <c r="C18" s="59" t="s">
        <v>46</v>
      </c>
      <c r="D18" s="59"/>
      <c r="E18" s="59"/>
      <c r="F18" s="59"/>
      <c r="G18" s="59"/>
      <c r="H18" s="59"/>
      <c r="I18" s="59" t="s">
        <v>575</v>
      </c>
      <c r="J18" s="59"/>
      <c r="K18" s="59"/>
      <c r="L18" s="59" t="s">
        <v>240</v>
      </c>
      <c r="M18" s="59"/>
      <c r="N18" s="59"/>
      <c r="O18" s="59"/>
      <c r="P18" s="60" t="s">
        <v>45</v>
      </c>
      <c r="Q18" s="60" t="s">
        <v>52</v>
      </c>
      <c r="R18" s="60">
        <v>8.27</v>
      </c>
      <c r="S18" s="60">
        <v>8.3800000000000008</v>
      </c>
      <c r="T18" s="60">
        <v>10.4</v>
      </c>
      <c r="U18" s="61">
        <f>IF(ISERR((S18-T18)*100/S18+100),"N/A",(S18-T18)*100/S18+100)</f>
        <v>75.894988066825789</v>
      </c>
    </row>
    <row r="19" spans="2:22" ht="114" customHeight="1">
      <c r="B19" s="132" t="s">
        <v>46</v>
      </c>
      <c r="C19" s="59" t="s">
        <v>46</v>
      </c>
      <c r="D19" s="59"/>
      <c r="E19" s="59"/>
      <c r="F19" s="59"/>
      <c r="G19" s="59"/>
      <c r="H19" s="59"/>
      <c r="I19" s="59" t="s">
        <v>576</v>
      </c>
      <c r="J19" s="59"/>
      <c r="K19" s="59"/>
      <c r="L19" s="59" t="s">
        <v>241</v>
      </c>
      <c r="M19" s="59"/>
      <c r="N19" s="59"/>
      <c r="O19" s="59"/>
      <c r="P19" s="60" t="s">
        <v>45</v>
      </c>
      <c r="Q19" s="60" t="s">
        <v>52</v>
      </c>
      <c r="R19" s="60">
        <v>25.06</v>
      </c>
      <c r="S19" s="60">
        <v>24.95</v>
      </c>
      <c r="T19" s="60">
        <v>89.6</v>
      </c>
      <c r="U19" s="61">
        <f>IF(ISERR(T19/S19*100),"N/A",T19/S19*100)</f>
        <v>359.11823647294591</v>
      </c>
    </row>
    <row r="20" spans="2:22" ht="102" customHeight="1">
      <c r="B20" s="132" t="s">
        <v>46</v>
      </c>
      <c r="C20" s="59" t="s">
        <v>242</v>
      </c>
      <c r="D20" s="59"/>
      <c r="E20" s="59"/>
      <c r="F20" s="59"/>
      <c r="G20" s="59"/>
      <c r="H20" s="59"/>
      <c r="I20" s="133" t="s">
        <v>577</v>
      </c>
      <c r="J20" s="133"/>
      <c r="K20" s="133"/>
      <c r="L20" s="59" t="s">
        <v>243</v>
      </c>
      <c r="M20" s="59"/>
      <c r="N20" s="59"/>
      <c r="O20" s="59"/>
      <c r="P20" s="60" t="s">
        <v>76</v>
      </c>
      <c r="Q20" s="60" t="s">
        <v>136</v>
      </c>
      <c r="R20" s="60">
        <v>16.149999999999999</v>
      </c>
      <c r="S20" s="60" t="s">
        <v>41</v>
      </c>
      <c r="T20" s="60" t="s">
        <v>41</v>
      </c>
      <c r="U20" s="61" t="str">
        <f>IF(ISERR(T20/S20*100),"N/A",T20/S20*100)</f>
        <v>N/A</v>
      </c>
    </row>
    <row r="21" spans="2:22" ht="101.45" customHeight="1">
      <c r="B21" s="132" t="s">
        <v>46</v>
      </c>
      <c r="C21" s="59" t="s">
        <v>244</v>
      </c>
      <c r="D21" s="59"/>
      <c r="E21" s="59"/>
      <c r="F21" s="59"/>
      <c r="G21" s="59"/>
      <c r="H21" s="59"/>
      <c r="I21" s="59" t="s">
        <v>578</v>
      </c>
      <c r="J21" s="59"/>
      <c r="K21" s="59"/>
      <c r="L21" s="59" t="s">
        <v>245</v>
      </c>
      <c r="M21" s="59"/>
      <c r="N21" s="59"/>
      <c r="O21" s="59"/>
      <c r="P21" s="60" t="s">
        <v>45</v>
      </c>
      <c r="Q21" s="60" t="s">
        <v>93</v>
      </c>
      <c r="R21" s="60">
        <v>100</v>
      </c>
      <c r="S21" s="60">
        <v>100</v>
      </c>
      <c r="T21" s="60">
        <v>104.07</v>
      </c>
      <c r="U21" s="61">
        <f>IF(ISERR(T21/S21*100),"N/A",T21/S21*100)</f>
        <v>104.07</v>
      </c>
    </row>
    <row r="22" spans="2:22" ht="93" customHeight="1">
      <c r="B22" s="132" t="s">
        <v>46</v>
      </c>
      <c r="C22" s="59" t="s">
        <v>46</v>
      </c>
      <c r="D22" s="59"/>
      <c r="E22" s="59"/>
      <c r="F22" s="59"/>
      <c r="G22" s="59"/>
      <c r="H22" s="59"/>
      <c r="I22" s="59" t="s">
        <v>579</v>
      </c>
      <c r="J22" s="59"/>
      <c r="K22" s="59"/>
      <c r="L22" s="59" t="s">
        <v>246</v>
      </c>
      <c r="M22" s="59"/>
      <c r="N22" s="59"/>
      <c r="O22" s="59"/>
      <c r="P22" s="60" t="s">
        <v>45</v>
      </c>
      <c r="Q22" s="60" t="s">
        <v>93</v>
      </c>
      <c r="R22" s="60">
        <v>100</v>
      </c>
      <c r="S22" s="60">
        <v>100</v>
      </c>
      <c r="T22" s="60">
        <v>122.83</v>
      </c>
      <c r="U22" s="61">
        <f>IF(ISERR(T22/S22*100),"N/A",T22/S22*100)</f>
        <v>122.83</v>
      </c>
    </row>
    <row r="23" spans="2:22" ht="88.9" customHeight="1">
      <c r="B23" s="132" t="s">
        <v>46</v>
      </c>
      <c r="C23" s="59" t="s">
        <v>46</v>
      </c>
      <c r="D23" s="59"/>
      <c r="E23" s="59"/>
      <c r="F23" s="59"/>
      <c r="G23" s="59"/>
      <c r="H23" s="59"/>
      <c r="I23" s="59" t="s">
        <v>580</v>
      </c>
      <c r="J23" s="59"/>
      <c r="K23" s="59"/>
      <c r="L23" s="59" t="s">
        <v>247</v>
      </c>
      <c r="M23" s="59"/>
      <c r="N23" s="59"/>
      <c r="O23" s="59"/>
      <c r="P23" s="60" t="s">
        <v>248</v>
      </c>
      <c r="Q23" s="60" t="s">
        <v>52</v>
      </c>
      <c r="R23" s="142">
        <v>10.19</v>
      </c>
      <c r="S23" s="142">
        <v>10.61</v>
      </c>
      <c r="T23" s="142">
        <v>10.46</v>
      </c>
      <c r="U23" s="61">
        <f>IF(ISERR((S23-T23)*100/S23+100),"N/A",(S23-T23)*100/S23+100)</f>
        <v>101.41376060320451</v>
      </c>
    </row>
    <row r="24" spans="2:22" ht="85.9" customHeight="1">
      <c r="B24" s="132" t="s">
        <v>46</v>
      </c>
      <c r="C24" s="59" t="s">
        <v>46</v>
      </c>
      <c r="D24" s="59"/>
      <c r="E24" s="59"/>
      <c r="F24" s="59"/>
      <c r="G24" s="59"/>
      <c r="H24" s="59"/>
      <c r="I24" s="59" t="s">
        <v>581</v>
      </c>
      <c r="J24" s="59"/>
      <c r="K24" s="59"/>
      <c r="L24" s="59" t="s">
        <v>249</v>
      </c>
      <c r="M24" s="59"/>
      <c r="N24" s="59"/>
      <c r="O24" s="59"/>
      <c r="P24" s="60" t="s">
        <v>45</v>
      </c>
      <c r="Q24" s="60" t="s">
        <v>52</v>
      </c>
      <c r="R24" s="60">
        <v>100</v>
      </c>
      <c r="S24" s="60">
        <v>100</v>
      </c>
      <c r="T24" s="60">
        <v>47.3</v>
      </c>
      <c r="U24" s="61">
        <f>IF(ISERR(T24/S24*100),"N/A",T24/S24*100)</f>
        <v>47.3</v>
      </c>
    </row>
    <row r="25" spans="2:22" ht="88.9" customHeight="1">
      <c r="B25" s="132" t="s">
        <v>46</v>
      </c>
      <c r="C25" s="59" t="s">
        <v>46</v>
      </c>
      <c r="D25" s="59"/>
      <c r="E25" s="59"/>
      <c r="F25" s="59"/>
      <c r="G25" s="59"/>
      <c r="H25" s="59"/>
      <c r="I25" s="59" t="s">
        <v>582</v>
      </c>
      <c r="J25" s="59"/>
      <c r="K25" s="59"/>
      <c r="L25" s="59" t="s">
        <v>250</v>
      </c>
      <c r="M25" s="59"/>
      <c r="N25" s="59"/>
      <c r="O25" s="59"/>
      <c r="P25" s="60" t="s">
        <v>45</v>
      </c>
      <c r="Q25" s="60" t="s">
        <v>52</v>
      </c>
      <c r="R25" s="60">
        <v>60.11</v>
      </c>
      <c r="S25" s="60">
        <v>59.26</v>
      </c>
      <c r="T25" s="60">
        <v>97.32</v>
      </c>
      <c r="U25" s="61">
        <f>IF(ISERR(T25/S25*100),"N/A",T25/S25*100)</f>
        <v>164.2254471819102</v>
      </c>
    </row>
    <row r="26" spans="2:22" ht="99" customHeight="1">
      <c r="B26" s="58" t="s">
        <v>46</v>
      </c>
      <c r="C26" s="59" t="s">
        <v>46</v>
      </c>
      <c r="D26" s="59"/>
      <c r="E26" s="59"/>
      <c r="F26" s="59"/>
      <c r="G26" s="59"/>
      <c r="H26" s="59"/>
      <c r="I26" s="59" t="s">
        <v>583</v>
      </c>
      <c r="J26" s="59"/>
      <c r="K26" s="59"/>
      <c r="L26" s="59" t="s">
        <v>251</v>
      </c>
      <c r="M26" s="59"/>
      <c r="N26" s="59"/>
      <c r="O26" s="59"/>
      <c r="P26" s="60" t="s">
        <v>45</v>
      </c>
      <c r="Q26" s="60" t="s">
        <v>93</v>
      </c>
      <c r="R26" s="60">
        <v>100</v>
      </c>
      <c r="S26" s="60">
        <v>100</v>
      </c>
      <c r="T26" s="60">
        <v>0</v>
      </c>
      <c r="U26" s="61">
        <f>IF(ISERR(T26/S26*100),"N/A",T26/S26*100)</f>
        <v>0</v>
      </c>
    </row>
    <row r="27" spans="2:22" ht="102" customHeight="1">
      <c r="B27" s="58" t="s">
        <v>46</v>
      </c>
      <c r="C27" s="59" t="s">
        <v>252</v>
      </c>
      <c r="D27" s="59"/>
      <c r="E27" s="59"/>
      <c r="F27" s="59"/>
      <c r="G27" s="59"/>
      <c r="H27" s="59"/>
      <c r="I27" s="59" t="s">
        <v>584</v>
      </c>
      <c r="J27" s="59"/>
      <c r="K27" s="59"/>
      <c r="L27" s="59" t="s">
        <v>253</v>
      </c>
      <c r="M27" s="59"/>
      <c r="N27" s="59"/>
      <c r="O27" s="59"/>
      <c r="P27" s="60" t="s">
        <v>45</v>
      </c>
      <c r="Q27" s="60" t="s">
        <v>52</v>
      </c>
      <c r="R27" s="60">
        <v>7.02</v>
      </c>
      <c r="S27" s="60">
        <v>1.68</v>
      </c>
      <c r="T27" s="60">
        <v>0.45</v>
      </c>
      <c r="U27" s="61">
        <f>IF(ISERR(T27/S27*100),"N/A",T27/S27*100)</f>
        <v>26.785714285714285</v>
      </c>
    </row>
    <row r="28" spans="2:22" ht="99.6" customHeight="1" thickBot="1">
      <c r="B28" s="58" t="s">
        <v>46</v>
      </c>
      <c r="C28" s="59" t="s">
        <v>46</v>
      </c>
      <c r="D28" s="59"/>
      <c r="E28" s="59"/>
      <c r="F28" s="59"/>
      <c r="G28" s="59"/>
      <c r="H28" s="59"/>
      <c r="I28" s="59" t="s">
        <v>585</v>
      </c>
      <c r="J28" s="59"/>
      <c r="K28" s="59"/>
      <c r="L28" s="59" t="s">
        <v>254</v>
      </c>
      <c r="M28" s="59"/>
      <c r="N28" s="59"/>
      <c r="O28" s="59"/>
      <c r="P28" s="60" t="s">
        <v>76</v>
      </c>
      <c r="Q28" s="60" t="s">
        <v>52</v>
      </c>
      <c r="R28" s="60">
        <v>25.59</v>
      </c>
      <c r="S28" s="60">
        <v>12.12</v>
      </c>
      <c r="T28" s="60">
        <v>-83.47</v>
      </c>
      <c r="U28" s="61">
        <f>IF(ISERR(T28/S28*100),"N/A",T28/S28*100)</f>
        <v>-688.69636963696371</v>
      </c>
    </row>
    <row r="29" spans="2:22" ht="22.5" customHeight="1" thickTop="1" thickBot="1">
      <c r="B29" s="9" t="s">
        <v>59</v>
      </c>
      <c r="C29" s="10"/>
      <c r="D29" s="10"/>
      <c r="E29" s="10"/>
      <c r="F29" s="10"/>
      <c r="G29" s="10"/>
      <c r="H29" s="11"/>
      <c r="I29" s="11"/>
      <c r="J29" s="11"/>
      <c r="K29" s="11"/>
      <c r="L29" s="11"/>
      <c r="M29" s="11"/>
      <c r="N29" s="11"/>
      <c r="O29" s="11"/>
      <c r="P29" s="62"/>
      <c r="Q29" s="62"/>
      <c r="R29" s="62"/>
      <c r="S29" s="62"/>
      <c r="T29" s="62"/>
      <c r="U29" s="63"/>
      <c r="V29" s="64"/>
    </row>
    <row r="30" spans="2:22" ht="26.25" customHeight="1" thickTop="1">
      <c r="B30" s="65"/>
      <c r="C30" s="66"/>
      <c r="D30" s="66"/>
      <c r="E30" s="66"/>
      <c r="F30" s="66"/>
      <c r="G30" s="66"/>
      <c r="H30" s="67"/>
      <c r="I30" s="67"/>
      <c r="J30" s="67"/>
      <c r="K30" s="67"/>
      <c r="L30" s="67"/>
      <c r="M30" s="67"/>
      <c r="N30" s="67"/>
      <c r="O30" s="67"/>
      <c r="P30" s="68"/>
      <c r="Q30" s="69"/>
      <c r="R30" s="70" t="s">
        <v>60</v>
      </c>
      <c r="S30" s="71" t="s">
        <v>61</v>
      </c>
      <c r="T30" s="70" t="s">
        <v>62</v>
      </c>
      <c r="U30" s="71" t="s">
        <v>63</v>
      </c>
    </row>
    <row r="31" spans="2:22" ht="26.25" customHeight="1" thickBot="1">
      <c r="B31" s="72"/>
      <c r="C31" s="73"/>
      <c r="D31" s="73"/>
      <c r="E31" s="73"/>
      <c r="F31" s="73"/>
      <c r="G31" s="73"/>
      <c r="H31" s="74"/>
      <c r="I31" s="74"/>
      <c r="J31" s="74"/>
      <c r="K31" s="74"/>
      <c r="L31" s="74"/>
      <c r="M31" s="74"/>
      <c r="N31" s="74"/>
      <c r="O31" s="74"/>
      <c r="P31" s="75"/>
      <c r="Q31" s="76"/>
      <c r="R31" s="77" t="s">
        <v>64</v>
      </c>
      <c r="S31" s="76" t="s">
        <v>64</v>
      </c>
      <c r="T31" s="76" t="s">
        <v>64</v>
      </c>
      <c r="U31" s="76" t="s">
        <v>65</v>
      </c>
    </row>
    <row r="32" spans="2:22" ht="13.5" customHeight="1" thickBot="1">
      <c r="B32" s="78" t="s">
        <v>66</v>
      </c>
      <c r="C32" s="79"/>
      <c r="D32" s="79"/>
      <c r="E32" s="80"/>
      <c r="F32" s="80"/>
      <c r="G32" s="80"/>
      <c r="H32" s="81"/>
      <c r="I32" s="81"/>
      <c r="J32" s="81"/>
      <c r="K32" s="81"/>
      <c r="L32" s="81"/>
      <c r="M32" s="81"/>
      <c r="N32" s="81"/>
      <c r="O32" s="81"/>
      <c r="P32" s="143"/>
      <c r="Q32" s="143"/>
      <c r="R32" s="144" t="str">
        <f t="shared" ref="R32:T33" si="1">"N/D"</f>
        <v>N/D</v>
      </c>
      <c r="S32" s="144" t="str">
        <f t="shared" si="1"/>
        <v>N/D</v>
      </c>
      <c r="T32" s="144" t="str">
        <f t="shared" si="1"/>
        <v>N/D</v>
      </c>
      <c r="U32" s="145" t="str">
        <f>+IF(ISERR(T32/S32*100),"N/A",T32/S32*100)</f>
        <v>N/A</v>
      </c>
    </row>
    <row r="33" spans="2:21" ht="13.5" customHeight="1" thickBot="1">
      <c r="B33" s="85" t="s">
        <v>67</v>
      </c>
      <c r="C33" s="86"/>
      <c r="D33" s="86"/>
      <c r="E33" s="87"/>
      <c r="F33" s="87"/>
      <c r="G33" s="87"/>
      <c r="H33" s="88"/>
      <c r="I33" s="88"/>
      <c r="J33" s="88"/>
      <c r="K33" s="88"/>
      <c r="L33" s="88"/>
      <c r="M33" s="88"/>
      <c r="N33" s="88"/>
      <c r="O33" s="88"/>
      <c r="P33" s="146"/>
      <c r="Q33" s="146"/>
      <c r="R33" s="144" t="str">
        <f t="shared" si="1"/>
        <v>N/D</v>
      </c>
      <c r="S33" s="144" t="str">
        <f t="shared" si="1"/>
        <v>N/D</v>
      </c>
      <c r="T33" s="144" t="str">
        <f t="shared" si="1"/>
        <v>N/D</v>
      </c>
      <c r="U33" s="145" t="str">
        <f>+IF(ISERR(T33/S33*100),"N/A",T33/S33*100)</f>
        <v>N/A</v>
      </c>
    </row>
    <row r="34" spans="2:21" ht="14.65" customHeight="1" thickTop="1" thickBot="1">
      <c r="B34" s="9" t="s">
        <v>68</v>
      </c>
      <c r="C34" s="10"/>
      <c r="D34" s="10"/>
      <c r="E34" s="10"/>
      <c r="F34" s="10"/>
      <c r="G34" s="10"/>
      <c r="H34" s="11"/>
      <c r="I34" s="11"/>
      <c r="J34" s="11"/>
      <c r="K34" s="11"/>
      <c r="L34" s="11"/>
      <c r="M34" s="11"/>
      <c r="N34" s="11"/>
      <c r="O34" s="11"/>
      <c r="P34" s="11"/>
      <c r="Q34" s="11"/>
      <c r="R34" s="11"/>
      <c r="S34" s="11"/>
      <c r="T34" s="11"/>
      <c r="U34" s="12"/>
    </row>
    <row r="35" spans="2:21" ht="44.25" customHeight="1" thickTop="1">
      <c r="B35" s="90" t="s">
        <v>69</v>
      </c>
      <c r="C35" s="91"/>
      <c r="D35" s="91"/>
      <c r="E35" s="91"/>
      <c r="F35" s="91"/>
      <c r="G35" s="91"/>
      <c r="H35" s="91"/>
      <c r="I35" s="91"/>
      <c r="J35" s="91"/>
      <c r="K35" s="91"/>
      <c r="L35" s="91"/>
      <c r="M35" s="91"/>
      <c r="N35" s="91"/>
      <c r="O35" s="91"/>
      <c r="P35" s="91"/>
      <c r="Q35" s="91"/>
      <c r="R35" s="91"/>
      <c r="S35" s="91"/>
      <c r="T35" s="91"/>
      <c r="U35" s="92"/>
    </row>
    <row r="36" spans="2:21" ht="34.5" customHeight="1">
      <c r="B36" s="93" t="s">
        <v>586</v>
      </c>
      <c r="C36" s="94"/>
      <c r="D36" s="94"/>
      <c r="E36" s="94"/>
      <c r="F36" s="94"/>
      <c r="G36" s="94"/>
      <c r="H36" s="94"/>
      <c r="I36" s="94"/>
      <c r="J36" s="94"/>
      <c r="K36" s="94"/>
      <c r="L36" s="94"/>
      <c r="M36" s="94"/>
      <c r="N36" s="94"/>
      <c r="O36" s="94"/>
      <c r="P36" s="94"/>
      <c r="Q36" s="94"/>
      <c r="R36" s="94"/>
      <c r="S36" s="94"/>
      <c r="T36" s="94"/>
      <c r="U36" s="95"/>
    </row>
    <row r="37" spans="2:21" ht="93.6" customHeight="1">
      <c r="B37" s="93" t="s">
        <v>587</v>
      </c>
      <c r="C37" s="94"/>
      <c r="D37" s="94"/>
      <c r="E37" s="94"/>
      <c r="F37" s="94"/>
      <c r="G37" s="94"/>
      <c r="H37" s="94"/>
      <c r="I37" s="94"/>
      <c r="J37" s="94"/>
      <c r="K37" s="94"/>
      <c r="L37" s="94"/>
      <c r="M37" s="94"/>
      <c r="N37" s="94"/>
      <c r="O37" s="94"/>
      <c r="P37" s="94"/>
      <c r="Q37" s="94"/>
      <c r="R37" s="94"/>
      <c r="S37" s="94"/>
      <c r="T37" s="94"/>
      <c r="U37" s="95"/>
    </row>
    <row r="38" spans="2:21" ht="34.5" customHeight="1">
      <c r="B38" s="93" t="s">
        <v>588</v>
      </c>
      <c r="C38" s="94"/>
      <c r="D38" s="94"/>
      <c r="E38" s="94"/>
      <c r="F38" s="94"/>
      <c r="G38" s="94"/>
      <c r="H38" s="94"/>
      <c r="I38" s="94"/>
      <c r="J38" s="94"/>
      <c r="K38" s="94"/>
      <c r="L38" s="94"/>
      <c r="M38" s="94"/>
      <c r="N38" s="94"/>
      <c r="O38" s="94"/>
      <c r="P38" s="94"/>
      <c r="Q38" s="94"/>
      <c r="R38" s="94"/>
      <c r="S38" s="94"/>
      <c r="T38" s="94"/>
      <c r="U38" s="95"/>
    </row>
    <row r="39" spans="2:21" ht="60.6" customHeight="1">
      <c r="B39" s="93" t="s">
        <v>589</v>
      </c>
      <c r="C39" s="94"/>
      <c r="D39" s="94"/>
      <c r="E39" s="94"/>
      <c r="F39" s="94"/>
      <c r="G39" s="94"/>
      <c r="H39" s="94"/>
      <c r="I39" s="94"/>
      <c r="J39" s="94"/>
      <c r="K39" s="94"/>
      <c r="L39" s="94"/>
      <c r="M39" s="94"/>
      <c r="N39" s="94"/>
      <c r="O39" s="94"/>
      <c r="P39" s="94"/>
      <c r="Q39" s="94"/>
      <c r="R39" s="94"/>
      <c r="S39" s="94"/>
      <c r="T39" s="94"/>
      <c r="U39" s="95"/>
    </row>
    <row r="40" spans="2:21" ht="86.45" customHeight="1">
      <c r="B40" s="93" t="s">
        <v>590</v>
      </c>
      <c r="C40" s="94"/>
      <c r="D40" s="94"/>
      <c r="E40" s="94"/>
      <c r="F40" s="94"/>
      <c r="G40" s="94"/>
      <c r="H40" s="94"/>
      <c r="I40" s="94"/>
      <c r="J40" s="94"/>
      <c r="K40" s="94"/>
      <c r="L40" s="94"/>
      <c r="M40" s="94"/>
      <c r="N40" s="94"/>
      <c r="O40" s="94"/>
      <c r="P40" s="94"/>
      <c r="Q40" s="94"/>
      <c r="R40" s="94"/>
      <c r="S40" s="94"/>
      <c r="T40" s="94"/>
      <c r="U40" s="95"/>
    </row>
    <row r="41" spans="2:21" ht="34.5" customHeight="1">
      <c r="B41" s="93" t="s">
        <v>591</v>
      </c>
      <c r="C41" s="94"/>
      <c r="D41" s="94"/>
      <c r="E41" s="94"/>
      <c r="F41" s="94"/>
      <c r="G41" s="94"/>
      <c r="H41" s="94"/>
      <c r="I41" s="94"/>
      <c r="J41" s="94"/>
      <c r="K41" s="94"/>
      <c r="L41" s="94"/>
      <c r="M41" s="94"/>
      <c r="N41" s="94"/>
      <c r="O41" s="94"/>
      <c r="P41" s="94"/>
      <c r="Q41" s="94"/>
      <c r="R41" s="94"/>
      <c r="S41" s="94"/>
      <c r="T41" s="94"/>
      <c r="U41" s="95"/>
    </row>
    <row r="42" spans="2:21" ht="67.150000000000006" customHeight="1">
      <c r="B42" s="93" t="s">
        <v>592</v>
      </c>
      <c r="C42" s="94"/>
      <c r="D42" s="94"/>
      <c r="E42" s="94"/>
      <c r="F42" s="94"/>
      <c r="G42" s="94"/>
      <c r="H42" s="94"/>
      <c r="I42" s="94"/>
      <c r="J42" s="94"/>
      <c r="K42" s="94"/>
      <c r="L42" s="94"/>
      <c r="M42" s="94"/>
      <c r="N42" s="94"/>
      <c r="O42" s="94"/>
      <c r="P42" s="94"/>
      <c r="Q42" s="94"/>
      <c r="R42" s="94"/>
      <c r="S42" s="94"/>
      <c r="T42" s="94"/>
      <c r="U42" s="95"/>
    </row>
    <row r="43" spans="2:21" ht="81" customHeight="1">
      <c r="B43" s="93" t="s">
        <v>593</v>
      </c>
      <c r="C43" s="94"/>
      <c r="D43" s="94"/>
      <c r="E43" s="94"/>
      <c r="F43" s="94"/>
      <c r="G43" s="94"/>
      <c r="H43" s="94"/>
      <c r="I43" s="94"/>
      <c r="J43" s="94"/>
      <c r="K43" s="94"/>
      <c r="L43" s="94"/>
      <c r="M43" s="94"/>
      <c r="N43" s="94"/>
      <c r="O43" s="94"/>
      <c r="P43" s="94"/>
      <c r="Q43" s="94"/>
      <c r="R43" s="94"/>
      <c r="S43" s="94"/>
      <c r="T43" s="94"/>
      <c r="U43" s="95"/>
    </row>
    <row r="44" spans="2:21" ht="107.45" customHeight="1">
      <c r="B44" s="93" t="s">
        <v>594</v>
      </c>
      <c r="C44" s="94"/>
      <c r="D44" s="94"/>
      <c r="E44" s="94"/>
      <c r="F44" s="94"/>
      <c r="G44" s="94"/>
      <c r="H44" s="94"/>
      <c r="I44" s="94"/>
      <c r="J44" s="94"/>
      <c r="K44" s="94"/>
      <c r="L44" s="94"/>
      <c r="M44" s="94"/>
      <c r="N44" s="94"/>
      <c r="O44" s="94"/>
      <c r="P44" s="94"/>
      <c r="Q44" s="94"/>
      <c r="R44" s="94"/>
      <c r="S44" s="94"/>
      <c r="T44" s="94"/>
      <c r="U44" s="95"/>
    </row>
    <row r="45" spans="2:21" ht="48.6" customHeight="1">
      <c r="B45" s="93" t="s">
        <v>595</v>
      </c>
      <c r="C45" s="94"/>
      <c r="D45" s="94"/>
      <c r="E45" s="94"/>
      <c r="F45" s="94"/>
      <c r="G45" s="94"/>
      <c r="H45" s="94"/>
      <c r="I45" s="94"/>
      <c r="J45" s="94"/>
      <c r="K45" s="94"/>
      <c r="L45" s="94"/>
      <c r="M45" s="94"/>
      <c r="N45" s="94"/>
      <c r="O45" s="94"/>
      <c r="P45" s="94"/>
      <c r="Q45" s="94"/>
      <c r="R45" s="94"/>
      <c r="S45" s="94"/>
      <c r="T45" s="94"/>
      <c r="U45" s="95"/>
    </row>
    <row r="46" spans="2:21" ht="60" customHeight="1">
      <c r="B46" s="93" t="s">
        <v>596</v>
      </c>
      <c r="C46" s="94"/>
      <c r="D46" s="94"/>
      <c r="E46" s="94"/>
      <c r="F46" s="94"/>
      <c r="G46" s="94"/>
      <c r="H46" s="94"/>
      <c r="I46" s="94"/>
      <c r="J46" s="94"/>
      <c r="K46" s="94"/>
      <c r="L46" s="94"/>
      <c r="M46" s="94"/>
      <c r="N46" s="94"/>
      <c r="O46" s="94"/>
      <c r="P46" s="94"/>
      <c r="Q46" s="94"/>
      <c r="R46" s="94"/>
      <c r="S46" s="94"/>
      <c r="T46" s="94"/>
      <c r="U46" s="95"/>
    </row>
    <row r="47" spans="2:21" ht="69.599999999999994" customHeight="1">
      <c r="B47" s="93" t="s">
        <v>597</v>
      </c>
      <c r="C47" s="94"/>
      <c r="D47" s="94"/>
      <c r="E47" s="94"/>
      <c r="F47" s="94"/>
      <c r="G47" s="94"/>
      <c r="H47" s="94"/>
      <c r="I47" s="94"/>
      <c r="J47" s="94"/>
      <c r="K47" s="94"/>
      <c r="L47" s="94"/>
      <c r="M47" s="94"/>
      <c r="N47" s="94"/>
      <c r="O47" s="94"/>
      <c r="P47" s="94"/>
      <c r="Q47" s="94"/>
      <c r="R47" s="94"/>
      <c r="S47" s="94"/>
      <c r="T47" s="94"/>
      <c r="U47" s="95"/>
    </row>
    <row r="48" spans="2:21" ht="63.6" customHeight="1">
      <c r="B48" s="93" t="s">
        <v>598</v>
      </c>
      <c r="C48" s="94"/>
      <c r="D48" s="94"/>
      <c r="E48" s="94"/>
      <c r="F48" s="94"/>
      <c r="G48" s="94"/>
      <c r="H48" s="94"/>
      <c r="I48" s="94"/>
      <c r="J48" s="94"/>
      <c r="K48" s="94"/>
      <c r="L48" s="94"/>
      <c r="M48" s="94"/>
      <c r="N48" s="94"/>
      <c r="O48" s="94"/>
      <c r="P48" s="94"/>
      <c r="Q48" s="94"/>
      <c r="R48" s="94"/>
      <c r="S48" s="94"/>
      <c r="T48" s="94"/>
      <c r="U48" s="95"/>
    </row>
    <row r="49" spans="2:21" ht="57" customHeight="1">
      <c r="B49" s="93" t="s">
        <v>599</v>
      </c>
      <c r="C49" s="94"/>
      <c r="D49" s="94"/>
      <c r="E49" s="94"/>
      <c r="F49" s="94"/>
      <c r="G49" s="94"/>
      <c r="H49" s="94"/>
      <c r="I49" s="94"/>
      <c r="J49" s="94"/>
      <c r="K49" s="94"/>
      <c r="L49" s="94"/>
      <c r="M49" s="94"/>
      <c r="N49" s="94"/>
      <c r="O49" s="94"/>
      <c r="P49" s="94"/>
      <c r="Q49" s="94"/>
      <c r="R49" s="94"/>
      <c r="S49" s="94"/>
      <c r="T49" s="94"/>
      <c r="U49" s="95"/>
    </row>
    <row r="50" spans="2:21" ht="83.45" customHeight="1">
      <c r="B50" s="93" t="s">
        <v>600</v>
      </c>
      <c r="C50" s="94"/>
      <c r="D50" s="94"/>
      <c r="E50" s="94"/>
      <c r="F50" s="94"/>
      <c r="G50" s="94"/>
      <c r="H50" s="94"/>
      <c r="I50" s="94"/>
      <c r="J50" s="94"/>
      <c r="K50" s="94"/>
      <c r="L50" s="94"/>
      <c r="M50" s="94"/>
      <c r="N50" s="94"/>
      <c r="O50" s="94"/>
      <c r="P50" s="94"/>
      <c r="Q50" s="94"/>
      <c r="R50" s="94"/>
      <c r="S50" s="94"/>
      <c r="T50" s="94"/>
      <c r="U50" s="95"/>
    </row>
    <row r="51" spans="2:21" ht="71.45" customHeight="1">
      <c r="B51" s="93" t="s">
        <v>601</v>
      </c>
      <c r="C51" s="94"/>
      <c r="D51" s="94"/>
      <c r="E51" s="94"/>
      <c r="F51" s="94"/>
      <c r="G51" s="94"/>
      <c r="H51" s="94"/>
      <c r="I51" s="94"/>
      <c r="J51" s="94"/>
      <c r="K51" s="94"/>
      <c r="L51" s="94"/>
      <c r="M51" s="94"/>
      <c r="N51" s="94"/>
      <c r="O51" s="94"/>
      <c r="P51" s="94"/>
      <c r="Q51" s="94"/>
      <c r="R51" s="94"/>
      <c r="S51" s="94"/>
      <c r="T51" s="94"/>
      <c r="U51" s="95"/>
    </row>
    <row r="52" spans="2:21" ht="86.65" customHeight="1">
      <c r="B52" s="93" t="s">
        <v>602</v>
      </c>
      <c r="C52" s="94"/>
      <c r="D52" s="94"/>
      <c r="E52" s="94"/>
      <c r="F52" s="94"/>
      <c r="G52" s="94"/>
      <c r="H52" s="94"/>
      <c r="I52" s="94"/>
      <c r="J52" s="94"/>
      <c r="K52" s="94"/>
      <c r="L52" s="94"/>
      <c r="M52" s="94"/>
      <c r="N52" s="94"/>
      <c r="O52" s="94"/>
      <c r="P52" s="94"/>
      <c r="Q52" s="94"/>
      <c r="R52" s="94"/>
      <c r="S52" s="94"/>
      <c r="T52" s="94"/>
      <c r="U52" s="95"/>
    </row>
    <row r="53" spans="2:21" ht="67.900000000000006" customHeight="1" thickBot="1">
      <c r="B53" s="96" t="s">
        <v>603</v>
      </c>
      <c r="C53" s="97"/>
      <c r="D53" s="97"/>
      <c r="E53" s="97"/>
      <c r="F53" s="97"/>
      <c r="G53" s="97"/>
      <c r="H53" s="97"/>
      <c r="I53" s="97"/>
      <c r="J53" s="97"/>
      <c r="K53" s="97"/>
      <c r="L53" s="97"/>
      <c r="M53" s="97"/>
      <c r="N53" s="97"/>
      <c r="O53" s="97"/>
      <c r="P53" s="97"/>
      <c r="Q53" s="97"/>
      <c r="R53" s="97"/>
      <c r="S53" s="97"/>
      <c r="T53" s="97"/>
      <c r="U53" s="98"/>
    </row>
  </sheetData>
  <mergeCells count="96">
    <mergeCell ref="B53:U53"/>
    <mergeCell ref="B42:U42"/>
    <mergeCell ref="B43:U43"/>
    <mergeCell ref="B44:U44"/>
    <mergeCell ref="B45:U45"/>
    <mergeCell ref="B46:U46"/>
    <mergeCell ref="B47:U47"/>
    <mergeCell ref="B48:U48"/>
    <mergeCell ref="B49:U49"/>
    <mergeCell ref="B50:U50"/>
    <mergeCell ref="B51:U51"/>
    <mergeCell ref="B52:U52"/>
    <mergeCell ref="B41:U41"/>
    <mergeCell ref="C28:H28"/>
    <mergeCell ref="I28:K28"/>
    <mergeCell ref="L28:O28"/>
    <mergeCell ref="B32:D32"/>
    <mergeCell ref="B33:D33"/>
    <mergeCell ref="B35:U35"/>
    <mergeCell ref="B36:U36"/>
    <mergeCell ref="B37:U37"/>
    <mergeCell ref="B38:U38"/>
    <mergeCell ref="B39:U39"/>
    <mergeCell ref="B40:U40"/>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1"/>
  <sheetViews>
    <sheetView view="pageBreakPreview" topLeftCell="A25" zoomScale="80" zoomScaleNormal="80" zoomScaleSheetLayoutView="80" workbookViewId="0">
      <selection activeCell="C12" sqref="C12:H12"/>
    </sheetView>
  </sheetViews>
  <sheetFormatPr baseColWidth="10" defaultColWidth="11.140625" defaultRowHeight="15"/>
  <cols>
    <col min="1" max="1" width="3.85546875" style="8" customWidth="1"/>
    <col min="2" max="2" width="18.8554687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2.42578125" style="8" customWidth="1"/>
    <col min="11" max="11" width="15.85546875" style="8" customWidth="1"/>
    <col min="12" max="12" width="8.7109375" style="8" customWidth="1"/>
    <col min="13" max="13" width="6.7109375" style="8" customWidth="1"/>
    <col min="14" max="14" width="9.28515625" style="8" customWidth="1"/>
    <col min="15" max="15" width="15.42578125" style="8" customWidth="1"/>
    <col min="16" max="16" width="16.7109375" style="8" customWidth="1"/>
    <col min="17" max="17" width="13.42578125" style="8" customWidth="1"/>
    <col min="18" max="18" width="12.7109375" style="8" customWidth="1"/>
    <col min="19" max="19" width="18.85546875" style="8" customWidth="1"/>
    <col min="20" max="20" width="12" style="8" customWidth="1"/>
    <col min="21" max="21" width="15.1406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202</v>
      </c>
      <c r="D4" s="15" t="s">
        <v>203</v>
      </c>
      <c r="E4" s="15"/>
      <c r="F4" s="15"/>
      <c r="G4" s="15"/>
      <c r="H4" s="15"/>
      <c r="I4" s="16"/>
      <c r="J4" s="17" t="s">
        <v>6</v>
      </c>
      <c r="K4" s="18" t="s">
        <v>7</v>
      </c>
      <c r="L4" s="19" t="s">
        <v>8</v>
      </c>
      <c r="M4" s="19"/>
      <c r="N4" s="19"/>
      <c r="O4" s="19"/>
      <c r="P4" s="17" t="s">
        <v>9</v>
      </c>
      <c r="Q4" s="19" t="s">
        <v>204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1.9"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205</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0" t="s">
        <v>23</v>
      </c>
      <c r="C8" s="31" t="s">
        <v>24</v>
      </c>
      <c r="D8" s="31"/>
      <c r="E8" s="31"/>
      <c r="F8" s="31"/>
      <c r="G8" s="31"/>
      <c r="H8" s="32"/>
      <c r="I8" s="33" t="s">
        <v>25</v>
      </c>
      <c r="J8" s="34"/>
      <c r="K8" s="34"/>
      <c r="L8" s="34"/>
      <c r="M8" s="34"/>
      <c r="N8" s="34"/>
      <c r="O8" s="34"/>
      <c r="P8" s="34"/>
      <c r="Q8" s="34"/>
      <c r="R8" s="34"/>
      <c r="S8" s="35"/>
      <c r="T8" s="36" t="s">
        <v>26</v>
      </c>
      <c r="U8" s="37"/>
    </row>
    <row r="9" spans="1:34" ht="19.5" customHeight="1">
      <c r="B9" s="38"/>
      <c r="C9" s="39"/>
      <c r="D9" s="39"/>
      <c r="E9" s="39"/>
      <c r="F9" s="39"/>
      <c r="G9" s="39"/>
      <c r="H9" s="40"/>
      <c r="I9" s="41" t="s">
        <v>27</v>
      </c>
      <c r="J9" s="42"/>
      <c r="K9" s="42"/>
      <c r="L9" s="42" t="s">
        <v>28</v>
      </c>
      <c r="M9" s="42"/>
      <c r="N9" s="42"/>
      <c r="O9" s="42"/>
      <c r="P9" s="42" t="s">
        <v>29</v>
      </c>
      <c r="Q9" s="42" t="s">
        <v>30</v>
      </c>
      <c r="R9" s="43" t="s">
        <v>31</v>
      </c>
      <c r="S9" s="44"/>
      <c r="T9" s="42" t="s">
        <v>32</v>
      </c>
      <c r="U9" s="45" t="s">
        <v>33</v>
      </c>
    </row>
    <row r="10" spans="1:34" ht="26.25" customHeight="1" thickBot="1">
      <c r="B10" s="46"/>
      <c r="C10" s="47"/>
      <c r="D10" s="47"/>
      <c r="E10" s="47"/>
      <c r="F10" s="47"/>
      <c r="G10" s="47"/>
      <c r="H10" s="48"/>
      <c r="I10" s="49"/>
      <c r="J10" s="50"/>
      <c r="K10" s="50"/>
      <c r="L10" s="50"/>
      <c r="M10" s="50"/>
      <c r="N10" s="50"/>
      <c r="O10" s="50"/>
      <c r="P10" s="50"/>
      <c r="Q10" s="50"/>
      <c r="R10" s="51" t="s">
        <v>34</v>
      </c>
      <c r="S10" s="52" t="s">
        <v>35</v>
      </c>
      <c r="T10" s="50"/>
      <c r="U10" s="53"/>
    </row>
    <row r="11" spans="1:34" ht="120.6" customHeight="1" thickTop="1" thickBot="1">
      <c r="B11" s="131" t="s">
        <v>36</v>
      </c>
      <c r="C11" s="55" t="s">
        <v>206</v>
      </c>
      <c r="D11" s="55"/>
      <c r="E11" s="55"/>
      <c r="F11" s="55"/>
      <c r="G11" s="55"/>
      <c r="H11" s="55"/>
      <c r="I11" s="55" t="s">
        <v>604</v>
      </c>
      <c r="J11" s="55"/>
      <c r="K11" s="55"/>
      <c r="L11" s="55" t="s">
        <v>207</v>
      </c>
      <c r="M11" s="55"/>
      <c r="N11" s="55"/>
      <c r="O11" s="55"/>
      <c r="P11" s="56" t="s">
        <v>45</v>
      </c>
      <c r="Q11" s="56" t="s">
        <v>40</v>
      </c>
      <c r="R11" s="56">
        <v>100</v>
      </c>
      <c r="S11" s="56" t="s">
        <v>41</v>
      </c>
      <c r="T11" s="56" t="s">
        <v>41</v>
      </c>
      <c r="U11" s="57" t="str">
        <f t="shared" ref="U11:U17" si="0">IF(ISERR(T11/S11*100),"N/A",T11/S11*100)</f>
        <v>N/A</v>
      </c>
    </row>
    <row r="12" spans="1:34" ht="127.15" customHeight="1" thickTop="1" thickBot="1">
      <c r="B12" s="131" t="s">
        <v>42</v>
      </c>
      <c r="C12" s="55" t="s">
        <v>208</v>
      </c>
      <c r="D12" s="55"/>
      <c r="E12" s="55"/>
      <c r="F12" s="55"/>
      <c r="G12" s="55"/>
      <c r="H12" s="55"/>
      <c r="I12" s="55" t="s">
        <v>605</v>
      </c>
      <c r="J12" s="55"/>
      <c r="K12" s="55"/>
      <c r="L12" s="55" t="s">
        <v>209</v>
      </c>
      <c r="M12" s="55"/>
      <c r="N12" s="55"/>
      <c r="O12" s="55"/>
      <c r="P12" s="56" t="s">
        <v>45</v>
      </c>
      <c r="Q12" s="56" t="s">
        <v>40</v>
      </c>
      <c r="R12" s="56">
        <v>0</v>
      </c>
      <c r="S12" s="56" t="s">
        <v>41</v>
      </c>
      <c r="T12" s="56" t="s">
        <v>41</v>
      </c>
      <c r="U12" s="57" t="str">
        <f t="shared" si="0"/>
        <v>N/A</v>
      </c>
    </row>
    <row r="13" spans="1:34" ht="138.6" customHeight="1" thickTop="1">
      <c r="B13" s="131" t="s">
        <v>49</v>
      </c>
      <c r="C13" s="55" t="s">
        <v>210</v>
      </c>
      <c r="D13" s="55"/>
      <c r="E13" s="55"/>
      <c r="F13" s="55"/>
      <c r="G13" s="55"/>
      <c r="H13" s="55"/>
      <c r="I13" s="55" t="s">
        <v>606</v>
      </c>
      <c r="J13" s="55"/>
      <c r="K13" s="55"/>
      <c r="L13" s="55" t="s">
        <v>211</v>
      </c>
      <c r="M13" s="55"/>
      <c r="N13" s="55"/>
      <c r="O13" s="55"/>
      <c r="P13" s="56" t="s">
        <v>45</v>
      </c>
      <c r="Q13" s="56" t="s">
        <v>40</v>
      </c>
      <c r="R13" s="56">
        <v>100</v>
      </c>
      <c r="S13" s="56" t="s">
        <v>41</v>
      </c>
      <c r="T13" s="56" t="s">
        <v>41</v>
      </c>
      <c r="U13" s="57" t="str">
        <f t="shared" si="0"/>
        <v>N/A</v>
      </c>
    </row>
    <row r="14" spans="1:34" ht="105.6" customHeight="1" thickBot="1">
      <c r="B14" s="132" t="s">
        <v>46</v>
      </c>
      <c r="C14" s="59" t="s">
        <v>212</v>
      </c>
      <c r="D14" s="59"/>
      <c r="E14" s="59"/>
      <c r="F14" s="59"/>
      <c r="G14" s="59"/>
      <c r="H14" s="59"/>
      <c r="I14" s="59" t="s">
        <v>607</v>
      </c>
      <c r="J14" s="59"/>
      <c r="K14" s="59"/>
      <c r="L14" s="59" t="s">
        <v>213</v>
      </c>
      <c r="M14" s="59"/>
      <c r="N14" s="59"/>
      <c r="O14" s="59"/>
      <c r="P14" s="60" t="s">
        <v>45</v>
      </c>
      <c r="Q14" s="60" t="s">
        <v>40</v>
      </c>
      <c r="R14" s="60">
        <v>0</v>
      </c>
      <c r="S14" s="60" t="s">
        <v>41</v>
      </c>
      <c r="T14" s="60" t="s">
        <v>41</v>
      </c>
      <c r="U14" s="61" t="str">
        <f t="shared" si="0"/>
        <v>N/A</v>
      </c>
    </row>
    <row r="15" spans="1:34" ht="103.9" customHeight="1" thickTop="1">
      <c r="B15" s="131" t="s">
        <v>54</v>
      </c>
      <c r="C15" s="55" t="s">
        <v>214</v>
      </c>
      <c r="D15" s="55"/>
      <c r="E15" s="55"/>
      <c r="F15" s="55"/>
      <c r="G15" s="55"/>
      <c r="H15" s="55"/>
      <c r="I15" s="55" t="s">
        <v>608</v>
      </c>
      <c r="J15" s="55"/>
      <c r="K15" s="55"/>
      <c r="L15" s="55" t="s">
        <v>215</v>
      </c>
      <c r="M15" s="55"/>
      <c r="N15" s="55"/>
      <c r="O15" s="55"/>
      <c r="P15" s="56" t="s">
        <v>45</v>
      </c>
      <c r="Q15" s="56" t="s">
        <v>52</v>
      </c>
      <c r="R15" s="56">
        <v>91.67</v>
      </c>
      <c r="S15" s="56" t="s">
        <v>41</v>
      </c>
      <c r="T15" s="56">
        <v>25</v>
      </c>
      <c r="U15" s="57" t="str">
        <f t="shared" si="0"/>
        <v>N/A</v>
      </c>
    </row>
    <row r="16" spans="1:34" ht="125.45" customHeight="1">
      <c r="B16" s="132" t="s">
        <v>46</v>
      </c>
      <c r="C16" s="59" t="s">
        <v>216</v>
      </c>
      <c r="D16" s="59"/>
      <c r="E16" s="59"/>
      <c r="F16" s="59"/>
      <c r="G16" s="59"/>
      <c r="H16" s="59"/>
      <c r="I16" s="59" t="s">
        <v>609</v>
      </c>
      <c r="J16" s="59"/>
      <c r="K16" s="59"/>
      <c r="L16" s="59" t="s">
        <v>217</v>
      </c>
      <c r="M16" s="59"/>
      <c r="N16" s="59"/>
      <c r="O16" s="59"/>
      <c r="P16" s="60" t="s">
        <v>45</v>
      </c>
      <c r="Q16" s="60" t="s">
        <v>136</v>
      </c>
      <c r="R16" s="60">
        <v>100</v>
      </c>
      <c r="S16" s="60" t="s">
        <v>41</v>
      </c>
      <c r="T16" s="60" t="s">
        <v>41</v>
      </c>
      <c r="U16" s="61" t="str">
        <f t="shared" si="0"/>
        <v>N/A</v>
      </c>
    </row>
    <row r="17" spans="2:22" ht="101.45" customHeight="1" thickBot="1">
      <c r="B17" s="58" t="s">
        <v>46</v>
      </c>
      <c r="C17" s="59" t="s">
        <v>218</v>
      </c>
      <c r="D17" s="59"/>
      <c r="E17" s="59"/>
      <c r="F17" s="59"/>
      <c r="G17" s="59"/>
      <c r="H17" s="59"/>
      <c r="I17" s="59" t="s">
        <v>610</v>
      </c>
      <c r="J17" s="59"/>
      <c r="K17" s="59"/>
      <c r="L17" s="59" t="s">
        <v>219</v>
      </c>
      <c r="M17" s="59"/>
      <c r="N17" s="59"/>
      <c r="O17" s="59"/>
      <c r="P17" s="60" t="s">
        <v>45</v>
      </c>
      <c r="Q17" s="60" t="s">
        <v>136</v>
      </c>
      <c r="R17" s="60">
        <v>0</v>
      </c>
      <c r="S17" s="60" t="s">
        <v>41</v>
      </c>
      <c r="T17" s="60" t="s">
        <v>41</v>
      </c>
      <c r="U17" s="61" t="str">
        <f t="shared" si="0"/>
        <v>N/A</v>
      </c>
    </row>
    <row r="18" spans="2:22" ht="22.5" customHeight="1" thickTop="1" thickBot="1">
      <c r="B18" s="9" t="s">
        <v>59</v>
      </c>
      <c r="C18" s="10"/>
      <c r="D18" s="10"/>
      <c r="E18" s="10"/>
      <c r="F18" s="10"/>
      <c r="G18" s="10"/>
      <c r="H18" s="11"/>
      <c r="I18" s="11"/>
      <c r="J18" s="11"/>
      <c r="K18" s="11"/>
      <c r="L18" s="11"/>
      <c r="M18" s="11"/>
      <c r="N18" s="11"/>
      <c r="O18" s="11"/>
      <c r="P18" s="62"/>
      <c r="Q18" s="62"/>
      <c r="R18" s="62"/>
      <c r="S18" s="62"/>
      <c r="T18" s="62"/>
      <c r="U18" s="63"/>
      <c r="V18" s="64"/>
    </row>
    <row r="19" spans="2:22" ht="26.25" customHeight="1" thickTop="1">
      <c r="B19" s="65"/>
      <c r="C19" s="66"/>
      <c r="D19" s="66"/>
      <c r="E19" s="66"/>
      <c r="F19" s="66"/>
      <c r="G19" s="66"/>
      <c r="H19" s="67"/>
      <c r="I19" s="67"/>
      <c r="J19" s="67"/>
      <c r="K19" s="67"/>
      <c r="L19" s="67"/>
      <c r="M19" s="67"/>
      <c r="N19" s="67"/>
      <c r="O19" s="67"/>
      <c r="P19" s="68"/>
      <c r="Q19" s="69"/>
      <c r="R19" s="70" t="s">
        <v>60</v>
      </c>
      <c r="S19" s="71" t="s">
        <v>61</v>
      </c>
      <c r="T19" s="70" t="s">
        <v>62</v>
      </c>
      <c r="U19" s="71" t="s">
        <v>63</v>
      </c>
    </row>
    <row r="20" spans="2:22" ht="26.25" customHeight="1" thickBot="1">
      <c r="B20" s="72"/>
      <c r="C20" s="73"/>
      <c r="D20" s="73"/>
      <c r="E20" s="73"/>
      <c r="F20" s="73"/>
      <c r="G20" s="73"/>
      <c r="H20" s="74"/>
      <c r="I20" s="74"/>
      <c r="J20" s="74"/>
      <c r="K20" s="74"/>
      <c r="L20" s="74"/>
      <c r="M20" s="74"/>
      <c r="N20" s="74"/>
      <c r="O20" s="74"/>
      <c r="P20" s="75"/>
      <c r="Q20" s="76"/>
      <c r="R20" s="77" t="s">
        <v>64</v>
      </c>
      <c r="S20" s="76" t="s">
        <v>64</v>
      </c>
      <c r="T20" s="76" t="s">
        <v>64</v>
      </c>
      <c r="U20" s="76" t="s">
        <v>65</v>
      </c>
    </row>
    <row r="21" spans="2:22" ht="13.5" customHeight="1" thickBot="1">
      <c r="B21" s="78" t="s">
        <v>66</v>
      </c>
      <c r="C21" s="79"/>
      <c r="D21" s="79"/>
      <c r="E21" s="80"/>
      <c r="F21" s="80"/>
      <c r="G21" s="80"/>
      <c r="H21" s="81"/>
      <c r="I21" s="81"/>
      <c r="J21" s="81"/>
      <c r="K21" s="81"/>
      <c r="L21" s="81"/>
      <c r="M21" s="81"/>
      <c r="N21" s="81"/>
      <c r="O21" s="81"/>
      <c r="P21" s="143"/>
      <c r="Q21" s="143"/>
      <c r="R21" s="144" t="str">
        <f t="shared" ref="R21:T22" si="1">"N/D"</f>
        <v>N/D</v>
      </c>
      <c r="S21" s="144" t="str">
        <f t="shared" si="1"/>
        <v>N/D</v>
      </c>
      <c r="T21" s="144" t="str">
        <f t="shared" si="1"/>
        <v>N/D</v>
      </c>
      <c r="U21" s="145" t="str">
        <f>+IF(ISERR(T21/S21*100),"N/A",T21/S21*100)</f>
        <v>N/A</v>
      </c>
    </row>
    <row r="22" spans="2:22" ht="13.5" customHeight="1" thickBot="1">
      <c r="B22" s="85" t="s">
        <v>67</v>
      </c>
      <c r="C22" s="86"/>
      <c r="D22" s="86"/>
      <c r="E22" s="87"/>
      <c r="F22" s="87"/>
      <c r="G22" s="87"/>
      <c r="H22" s="88"/>
      <c r="I22" s="88"/>
      <c r="J22" s="88"/>
      <c r="K22" s="88"/>
      <c r="L22" s="88"/>
      <c r="M22" s="88"/>
      <c r="N22" s="88"/>
      <c r="O22" s="88"/>
      <c r="P22" s="146"/>
      <c r="Q22" s="146"/>
      <c r="R22" s="144" t="str">
        <f t="shared" si="1"/>
        <v>N/D</v>
      </c>
      <c r="S22" s="144" t="str">
        <f t="shared" si="1"/>
        <v>N/D</v>
      </c>
      <c r="T22" s="144" t="str">
        <f t="shared" si="1"/>
        <v>N/D</v>
      </c>
      <c r="U22" s="145" t="str">
        <f>+IF(ISERR(T22/S22*100),"N/A",T22/S22*100)</f>
        <v>N/A</v>
      </c>
    </row>
    <row r="23" spans="2:22" ht="14.65" customHeight="1" thickTop="1" thickBot="1">
      <c r="B23" s="9" t="s">
        <v>68</v>
      </c>
      <c r="C23" s="10"/>
      <c r="D23" s="10"/>
      <c r="E23" s="10"/>
      <c r="F23" s="10"/>
      <c r="G23" s="10"/>
      <c r="H23" s="11"/>
      <c r="I23" s="11"/>
      <c r="J23" s="11"/>
      <c r="K23" s="11"/>
      <c r="L23" s="11"/>
      <c r="M23" s="11"/>
      <c r="N23" s="11"/>
      <c r="O23" s="11"/>
      <c r="P23" s="11"/>
      <c r="Q23" s="11"/>
      <c r="R23" s="11"/>
      <c r="S23" s="11"/>
      <c r="T23" s="11"/>
      <c r="U23" s="12"/>
    </row>
    <row r="24" spans="2:22" ht="44.25" customHeight="1" thickTop="1">
      <c r="B24" s="90" t="s">
        <v>69</v>
      </c>
      <c r="C24" s="91"/>
      <c r="D24" s="91"/>
      <c r="E24" s="91"/>
      <c r="F24" s="91"/>
      <c r="G24" s="91"/>
      <c r="H24" s="91"/>
      <c r="I24" s="91"/>
      <c r="J24" s="91"/>
      <c r="K24" s="91"/>
      <c r="L24" s="91"/>
      <c r="M24" s="91"/>
      <c r="N24" s="91"/>
      <c r="O24" s="91"/>
      <c r="P24" s="91"/>
      <c r="Q24" s="91"/>
      <c r="R24" s="91"/>
      <c r="S24" s="91"/>
      <c r="T24" s="91"/>
      <c r="U24" s="92"/>
    </row>
    <row r="25" spans="2:22" ht="34.5" customHeight="1">
      <c r="B25" s="93" t="s">
        <v>611</v>
      </c>
      <c r="C25" s="94"/>
      <c r="D25" s="94"/>
      <c r="E25" s="94"/>
      <c r="F25" s="94"/>
      <c r="G25" s="94"/>
      <c r="H25" s="94"/>
      <c r="I25" s="94"/>
      <c r="J25" s="94"/>
      <c r="K25" s="94"/>
      <c r="L25" s="94"/>
      <c r="M25" s="94"/>
      <c r="N25" s="94"/>
      <c r="O25" s="94"/>
      <c r="P25" s="94"/>
      <c r="Q25" s="94"/>
      <c r="R25" s="94"/>
      <c r="S25" s="94"/>
      <c r="T25" s="94"/>
      <c r="U25" s="95"/>
    </row>
    <row r="26" spans="2:22" ht="34.5" customHeight="1">
      <c r="B26" s="93" t="s">
        <v>612</v>
      </c>
      <c r="C26" s="94"/>
      <c r="D26" s="94"/>
      <c r="E26" s="94"/>
      <c r="F26" s="94"/>
      <c r="G26" s="94"/>
      <c r="H26" s="94"/>
      <c r="I26" s="94"/>
      <c r="J26" s="94"/>
      <c r="K26" s="94"/>
      <c r="L26" s="94"/>
      <c r="M26" s="94"/>
      <c r="N26" s="94"/>
      <c r="O26" s="94"/>
      <c r="P26" s="94"/>
      <c r="Q26" s="94"/>
      <c r="R26" s="94"/>
      <c r="S26" s="94"/>
      <c r="T26" s="94"/>
      <c r="U26" s="95"/>
    </row>
    <row r="27" spans="2:22" ht="34.5" customHeight="1">
      <c r="B27" s="93" t="s">
        <v>613</v>
      </c>
      <c r="C27" s="94"/>
      <c r="D27" s="94"/>
      <c r="E27" s="94"/>
      <c r="F27" s="94"/>
      <c r="G27" s="94"/>
      <c r="H27" s="94"/>
      <c r="I27" s="94"/>
      <c r="J27" s="94"/>
      <c r="K27" s="94"/>
      <c r="L27" s="94"/>
      <c r="M27" s="94"/>
      <c r="N27" s="94"/>
      <c r="O27" s="94"/>
      <c r="P27" s="94"/>
      <c r="Q27" s="94"/>
      <c r="R27" s="94"/>
      <c r="S27" s="94"/>
      <c r="T27" s="94"/>
      <c r="U27" s="95"/>
    </row>
    <row r="28" spans="2:22" ht="34.5" customHeight="1">
      <c r="B28" s="93" t="s">
        <v>614</v>
      </c>
      <c r="C28" s="94"/>
      <c r="D28" s="94"/>
      <c r="E28" s="94"/>
      <c r="F28" s="94"/>
      <c r="G28" s="94"/>
      <c r="H28" s="94"/>
      <c r="I28" s="94"/>
      <c r="J28" s="94"/>
      <c r="K28" s="94"/>
      <c r="L28" s="94"/>
      <c r="M28" s="94"/>
      <c r="N28" s="94"/>
      <c r="O28" s="94"/>
      <c r="P28" s="94"/>
      <c r="Q28" s="94"/>
      <c r="R28" s="94"/>
      <c r="S28" s="94"/>
      <c r="T28" s="94"/>
      <c r="U28" s="95"/>
    </row>
    <row r="29" spans="2:22" ht="80.45" customHeight="1">
      <c r="B29" s="93" t="s">
        <v>615</v>
      </c>
      <c r="C29" s="94"/>
      <c r="D29" s="94"/>
      <c r="E29" s="94"/>
      <c r="F29" s="94"/>
      <c r="G29" s="94"/>
      <c r="H29" s="94"/>
      <c r="I29" s="94"/>
      <c r="J29" s="94"/>
      <c r="K29" s="94"/>
      <c r="L29" s="94"/>
      <c r="M29" s="94"/>
      <c r="N29" s="94"/>
      <c r="O29" s="94"/>
      <c r="P29" s="94"/>
      <c r="Q29" s="94"/>
      <c r="R29" s="94"/>
      <c r="S29" s="94"/>
      <c r="T29" s="94"/>
      <c r="U29" s="95"/>
    </row>
    <row r="30" spans="2:22" ht="34.9" customHeight="1">
      <c r="B30" s="93" t="s">
        <v>616</v>
      </c>
      <c r="C30" s="94"/>
      <c r="D30" s="94"/>
      <c r="E30" s="94"/>
      <c r="F30" s="94"/>
      <c r="G30" s="94"/>
      <c r="H30" s="94"/>
      <c r="I30" s="94"/>
      <c r="J30" s="94"/>
      <c r="K30" s="94"/>
      <c r="L30" s="94"/>
      <c r="M30" s="94"/>
      <c r="N30" s="94"/>
      <c r="O30" s="94"/>
      <c r="P30" s="94"/>
      <c r="Q30" s="94"/>
      <c r="R30" s="94"/>
      <c r="S30" s="94"/>
      <c r="T30" s="94"/>
      <c r="U30" s="95"/>
    </row>
    <row r="31" spans="2:22" ht="34.5" customHeight="1" thickBot="1">
      <c r="B31" s="96" t="s">
        <v>617</v>
      </c>
      <c r="C31" s="97"/>
      <c r="D31" s="97"/>
      <c r="E31" s="97"/>
      <c r="F31" s="97"/>
      <c r="G31" s="97"/>
      <c r="H31" s="97"/>
      <c r="I31" s="97"/>
      <c r="J31" s="97"/>
      <c r="K31" s="97"/>
      <c r="L31" s="97"/>
      <c r="M31" s="97"/>
      <c r="N31" s="97"/>
      <c r="O31" s="97"/>
      <c r="P31" s="97"/>
      <c r="Q31" s="97"/>
      <c r="R31" s="97"/>
      <c r="S31" s="97"/>
      <c r="T31" s="97"/>
      <c r="U31" s="98"/>
    </row>
  </sheetData>
  <mergeCells count="52">
    <mergeCell ref="B28:U28"/>
    <mergeCell ref="B29:U29"/>
    <mergeCell ref="B30:U30"/>
    <mergeCell ref="B31:U31"/>
    <mergeCell ref="B21:D21"/>
    <mergeCell ref="B22:D22"/>
    <mergeCell ref="B24:U24"/>
    <mergeCell ref="B25:U25"/>
    <mergeCell ref="B26:U26"/>
    <mergeCell ref="B27:U27"/>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topLeftCell="A19" zoomScale="80" zoomScaleNormal="80" zoomScaleSheetLayoutView="80" workbookViewId="0">
      <selection activeCell="N26" sqref="N26"/>
    </sheetView>
  </sheetViews>
  <sheetFormatPr baseColWidth="10" defaultColWidth="11.140625" defaultRowHeight="15"/>
  <cols>
    <col min="1" max="1" width="3.85546875" style="8" customWidth="1"/>
    <col min="2" max="2" width="18.8554687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3" style="8" customWidth="1"/>
    <col min="11" max="11" width="14.28515625" style="8" customWidth="1"/>
    <col min="12" max="12" width="8.7109375" style="8" customWidth="1"/>
    <col min="13" max="13" width="6.7109375" style="8" customWidth="1"/>
    <col min="14" max="14" width="9.28515625" style="8" customWidth="1"/>
    <col min="15" max="15" width="17.7109375" style="8" customWidth="1"/>
    <col min="16" max="16" width="16.28515625" style="8" customWidth="1"/>
    <col min="17" max="17" width="13.42578125" style="8" customWidth="1"/>
    <col min="18" max="18" width="10" style="8" customWidth="1"/>
    <col min="19" max="19" width="17.710937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255</v>
      </c>
      <c r="D4" s="15" t="s">
        <v>256</v>
      </c>
      <c r="E4" s="15"/>
      <c r="F4" s="15"/>
      <c r="G4" s="15"/>
      <c r="H4" s="15"/>
      <c r="I4" s="16"/>
      <c r="J4" s="17" t="s">
        <v>6</v>
      </c>
      <c r="K4" s="18" t="s">
        <v>7</v>
      </c>
      <c r="L4" s="19" t="s">
        <v>8</v>
      </c>
      <c r="M4" s="19"/>
      <c r="N4" s="19"/>
      <c r="O4" s="19"/>
      <c r="P4" s="17" t="s">
        <v>9</v>
      </c>
      <c r="Q4" s="19" t="s">
        <v>257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1.6" customHeight="1" thickBot="1">
      <c r="B6" s="24" t="s">
        <v>14</v>
      </c>
      <c r="C6" s="25" t="s">
        <v>15</v>
      </c>
      <c r="D6" s="25"/>
      <c r="E6" s="25"/>
      <c r="F6" s="25"/>
      <c r="G6" s="25"/>
      <c r="H6" s="26"/>
      <c r="I6" s="26"/>
      <c r="J6" s="26" t="s">
        <v>16</v>
      </c>
      <c r="K6" s="25" t="s">
        <v>222</v>
      </c>
      <c r="L6" s="25"/>
      <c r="M6" s="25"/>
      <c r="N6" s="27"/>
      <c r="O6" s="28" t="s">
        <v>18</v>
      </c>
      <c r="P6" s="25" t="s">
        <v>223</v>
      </c>
      <c r="Q6" s="25"/>
      <c r="R6" s="27"/>
      <c r="S6" s="28" t="s">
        <v>20</v>
      </c>
      <c r="T6" s="25" t="s">
        <v>258</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0" t="s">
        <v>23</v>
      </c>
      <c r="C8" s="31" t="s">
        <v>24</v>
      </c>
      <c r="D8" s="31"/>
      <c r="E8" s="31"/>
      <c r="F8" s="31"/>
      <c r="G8" s="31"/>
      <c r="H8" s="32"/>
      <c r="I8" s="33" t="s">
        <v>25</v>
      </c>
      <c r="J8" s="34"/>
      <c r="K8" s="34"/>
      <c r="L8" s="34"/>
      <c r="M8" s="34"/>
      <c r="N8" s="34"/>
      <c r="O8" s="34"/>
      <c r="P8" s="34"/>
      <c r="Q8" s="34"/>
      <c r="R8" s="34"/>
      <c r="S8" s="35"/>
      <c r="T8" s="36" t="s">
        <v>26</v>
      </c>
      <c r="U8" s="37"/>
    </row>
    <row r="9" spans="1:34" ht="19.5" customHeight="1">
      <c r="B9" s="38"/>
      <c r="C9" s="39"/>
      <c r="D9" s="39"/>
      <c r="E9" s="39"/>
      <c r="F9" s="39"/>
      <c r="G9" s="39"/>
      <c r="H9" s="40"/>
      <c r="I9" s="41" t="s">
        <v>27</v>
      </c>
      <c r="J9" s="42"/>
      <c r="K9" s="42"/>
      <c r="L9" s="42" t="s">
        <v>28</v>
      </c>
      <c r="M9" s="42"/>
      <c r="N9" s="42"/>
      <c r="O9" s="42"/>
      <c r="P9" s="42" t="s">
        <v>29</v>
      </c>
      <c r="Q9" s="42" t="s">
        <v>30</v>
      </c>
      <c r="R9" s="43" t="s">
        <v>31</v>
      </c>
      <c r="S9" s="44"/>
      <c r="T9" s="42" t="s">
        <v>32</v>
      </c>
      <c r="U9" s="45" t="s">
        <v>33</v>
      </c>
    </row>
    <row r="10" spans="1:34" ht="26.25" customHeight="1" thickBot="1">
      <c r="B10" s="46"/>
      <c r="C10" s="47"/>
      <c r="D10" s="47"/>
      <c r="E10" s="47"/>
      <c r="F10" s="47"/>
      <c r="G10" s="47"/>
      <c r="H10" s="48"/>
      <c r="I10" s="49"/>
      <c r="J10" s="50"/>
      <c r="K10" s="50"/>
      <c r="L10" s="50"/>
      <c r="M10" s="50"/>
      <c r="N10" s="50"/>
      <c r="O10" s="50"/>
      <c r="P10" s="50"/>
      <c r="Q10" s="50"/>
      <c r="R10" s="51" t="s">
        <v>34</v>
      </c>
      <c r="S10" s="52" t="s">
        <v>35</v>
      </c>
      <c r="T10" s="50"/>
      <c r="U10" s="53"/>
    </row>
    <row r="11" spans="1:34" ht="91.9" customHeight="1" thickTop="1" thickBot="1">
      <c r="B11" s="131" t="s">
        <v>36</v>
      </c>
      <c r="C11" s="55" t="s">
        <v>259</v>
      </c>
      <c r="D11" s="55"/>
      <c r="E11" s="55"/>
      <c r="F11" s="55"/>
      <c r="G11" s="55"/>
      <c r="H11" s="55"/>
      <c r="I11" s="55" t="s">
        <v>618</v>
      </c>
      <c r="J11" s="55"/>
      <c r="K11" s="55"/>
      <c r="L11" s="55" t="s">
        <v>260</v>
      </c>
      <c r="M11" s="55"/>
      <c r="N11" s="55"/>
      <c r="O11" s="55"/>
      <c r="P11" s="56" t="s">
        <v>45</v>
      </c>
      <c r="Q11" s="56" t="s">
        <v>227</v>
      </c>
      <c r="R11" s="56">
        <v>60.3</v>
      </c>
      <c r="S11" s="56" t="s">
        <v>41</v>
      </c>
      <c r="T11" s="56" t="s">
        <v>41</v>
      </c>
      <c r="U11" s="57" t="str">
        <f t="shared" ref="U11:U21" si="0">IF(ISERR(T11/S11*100),"N/A",T11/S11*100)</f>
        <v>N/A</v>
      </c>
    </row>
    <row r="12" spans="1:34" ht="192.75" customHeight="1" thickTop="1" thickBot="1">
      <c r="B12" s="131" t="s">
        <v>42</v>
      </c>
      <c r="C12" s="55" t="s">
        <v>261</v>
      </c>
      <c r="D12" s="55"/>
      <c r="E12" s="55"/>
      <c r="F12" s="55"/>
      <c r="G12" s="55"/>
      <c r="H12" s="55"/>
      <c r="I12" s="55" t="s">
        <v>619</v>
      </c>
      <c r="J12" s="55"/>
      <c r="K12" s="55"/>
      <c r="L12" s="55" t="s">
        <v>262</v>
      </c>
      <c r="M12" s="55"/>
      <c r="N12" s="55"/>
      <c r="O12" s="55"/>
      <c r="P12" s="56" t="s">
        <v>45</v>
      </c>
      <c r="Q12" s="56" t="s">
        <v>40</v>
      </c>
      <c r="R12" s="56">
        <v>65.709999999999994</v>
      </c>
      <c r="S12" s="56" t="s">
        <v>41</v>
      </c>
      <c r="T12" s="56" t="s">
        <v>41</v>
      </c>
      <c r="U12" s="57" t="str">
        <f t="shared" si="0"/>
        <v>N/A</v>
      </c>
    </row>
    <row r="13" spans="1:34" ht="84.6" customHeight="1" thickTop="1">
      <c r="B13" s="131" t="s">
        <v>49</v>
      </c>
      <c r="C13" s="55" t="s">
        <v>263</v>
      </c>
      <c r="D13" s="55"/>
      <c r="E13" s="55"/>
      <c r="F13" s="55"/>
      <c r="G13" s="55"/>
      <c r="H13" s="55"/>
      <c r="I13" s="55" t="s">
        <v>620</v>
      </c>
      <c r="J13" s="55"/>
      <c r="K13" s="55"/>
      <c r="L13" s="55" t="s">
        <v>264</v>
      </c>
      <c r="M13" s="55"/>
      <c r="N13" s="55"/>
      <c r="O13" s="55"/>
      <c r="P13" s="56" t="s">
        <v>45</v>
      </c>
      <c r="Q13" s="56" t="s">
        <v>87</v>
      </c>
      <c r="R13" s="56">
        <v>54.86</v>
      </c>
      <c r="S13" s="56">
        <v>54.58</v>
      </c>
      <c r="T13" s="56">
        <v>53.1</v>
      </c>
      <c r="U13" s="57">
        <f t="shared" si="0"/>
        <v>97.288384023451826</v>
      </c>
    </row>
    <row r="14" spans="1:34" ht="89.45" customHeight="1">
      <c r="B14" s="132" t="s">
        <v>46</v>
      </c>
      <c r="C14" s="59" t="s">
        <v>46</v>
      </c>
      <c r="D14" s="59"/>
      <c r="E14" s="59"/>
      <c r="F14" s="59"/>
      <c r="G14" s="59"/>
      <c r="H14" s="59"/>
      <c r="I14" s="59" t="s">
        <v>621</v>
      </c>
      <c r="J14" s="59"/>
      <c r="K14" s="59"/>
      <c r="L14" s="59" t="s">
        <v>265</v>
      </c>
      <c r="M14" s="59"/>
      <c r="N14" s="59"/>
      <c r="O14" s="59"/>
      <c r="P14" s="60" t="s">
        <v>45</v>
      </c>
      <c r="Q14" s="60" t="s">
        <v>87</v>
      </c>
      <c r="R14" s="60">
        <v>15</v>
      </c>
      <c r="S14" s="60">
        <v>15</v>
      </c>
      <c r="T14" s="60">
        <v>19.600000000000001</v>
      </c>
      <c r="U14" s="61">
        <f t="shared" si="0"/>
        <v>130.66666666666669</v>
      </c>
    </row>
    <row r="15" spans="1:34" ht="97.9" customHeight="1" thickBot="1">
      <c r="B15" s="132" t="s">
        <v>46</v>
      </c>
      <c r="C15" s="59" t="s">
        <v>46</v>
      </c>
      <c r="D15" s="59"/>
      <c r="E15" s="59"/>
      <c r="F15" s="59"/>
      <c r="G15" s="59"/>
      <c r="H15" s="59"/>
      <c r="I15" s="59" t="s">
        <v>622</v>
      </c>
      <c r="J15" s="59"/>
      <c r="K15" s="59"/>
      <c r="L15" s="59" t="s">
        <v>266</v>
      </c>
      <c r="M15" s="59"/>
      <c r="N15" s="59"/>
      <c r="O15" s="59"/>
      <c r="P15" s="60" t="s">
        <v>45</v>
      </c>
      <c r="Q15" s="60" t="s">
        <v>136</v>
      </c>
      <c r="R15" s="60">
        <v>72.040000000000006</v>
      </c>
      <c r="S15" s="60" t="s">
        <v>41</v>
      </c>
      <c r="T15" s="60" t="s">
        <v>41</v>
      </c>
      <c r="U15" s="61" t="str">
        <f t="shared" si="0"/>
        <v>N/A</v>
      </c>
    </row>
    <row r="16" spans="1:34" ht="91.9" customHeight="1" thickTop="1">
      <c r="B16" s="131" t="s">
        <v>54</v>
      </c>
      <c r="C16" s="55" t="s">
        <v>267</v>
      </c>
      <c r="D16" s="55"/>
      <c r="E16" s="55"/>
      <c r="F16" s="55"/>
      <c r="G16" s="55"/>
      <c r="H16" s="55"/>
      <c r="I16" s="55" t="s">
        <v>623</v>
      </c>
      <c r="J16" s="55"/>
      <c r="K16" s="55"/>
      <c r="L16" s="55" t="s">
        <v>268</v>
      </c>
      <c r="M16" s="55"/>
      <c r="N16" s="55"/>
      <c r="O16" s="55"/>
      <c r="P16" s="56" t="s">
        <v>45</v>
      </c>
      <c r="Q16" s="56" t="s">
        <v>52</v>
      </c>
      <c r="R16" s="56">
        <v>80</v>
      </c>
      <c r="S16" s="56">
        <v>80</v>
      </c>
      <c r="T16" s="56">
        <v>47.42</v>
      </c>
      <c r="U16" s="57">
        <f t="shared" si="0"/>
        <v>59.274999999999999</v>
      </c>
    </row>
    <row r="17" spans="2:22" ht="96" customHeight="1">
      <c r="B17" s="132" t="s">
        <v>46</v>
      </c>
      <c r="C17" s="59" t="s">
        <v>269</v>
      </c>
      <c r="D17" s="59"/>
      <c r="E17" s="59"/>
      <c r="F17" s="59"/>
      <c r="G17" s="59"/>
      <c r="H17" s="59"/>
      <c r="I17" s="59" t="s">
        <v>624</v>
      </c>
      <c r="J17" s="59"/>
      <c r="K17" s="59"/>
      <c r="L17" s="59" t="s">
        <v>270</v>
      </c>
      <c r="M17" s="59"/>
      <c r="N17" s="59"/>
      <c r="O17" s="59"/>
      <c r="P17" s="60" t="s">
        <v>171</v>
      </c>
      <c r="Q17" s="60" t="s">
        <v>52</v>
      </c>
      <c r="R17" s="60">
        <v>463952.32</v>
      </c>
      <c r="S17" s="60">
        <v>92790.46</v>
      </c>
      <c r="T17" s="60">
        <v>98356.35</v>
      </c>
      <c r="U17" s="61">
        <f t="shared" si="0"/>
        <v>105.99834293309894</v>
      </c>
    </row>
    <row r="18" spans="2:22" ht="93" customHeight="1">
      <c r="B18" s="58" t="s">
        <v>46</v>
      </c>
      <c r="C18" s="59" t="s">
        <v>271</v>
      </c>
      <c r="D18" s="59"/>
      <c r="E18" s="59"/>
      <c r="F18" s="59"/>
      <c r="G18" s="59"/>
      <c r="H18" s="59"/>
      <c r="I18" s="59" t="s">
        <v>625</v>
      </c>
      <c r="J18" s="59"/>
      <c r="K18" s="59"/>
      <c r="L18" s="59" t="s">
        <v>272</v>
      </c>
      <c r="M18" s="59"/>
      <c r="N18" s="59"/>
      <c r="O18" s="59"/>
      <c r="P18" s="60" t="s">
        <v>45</v>
      </c>
      <c r="Q18" s="60" t="s">
        <v>90</v>
      </c>
      <c r="R18" s="60">
        <v>100</v>
      </c>
      <c r="S18" s="60">
        <v>20</v>
      </c>
      <c r="T18" s="60">
        <v>6.13</v>
      </c>
      <c r="U18" s="61">
        <f t="shared" si="0"/>
        <v>30.65</v>
      </c>
    </row>
    <row r="19" spans="2:22" ht="118.5" customHeight="1">
      <c r="B19" s="58" t="s">
        <v>46</v>
      </c>
      <c r="C19" s="59" t="s">
        <v>273</v>
      </c>
      <c r="D19" s="59"/>
      <c r="E19" s="59"/>
      <c r="F19" s="59"/>
      <c r="G19" s="59"/>
      <c r="H19" s="59"/>
      <c r="I19" s="59" t="s">
        <v>626</v>
      </c>
      <c r="J19" s="59"/>
      <c r="K19" s="59"/>
      <c r="L19" s="59" t="s">
        <v>274</v>
      </c>
      <c r="M19" s="59"/>
      <c r="N19" s="59"/>
      <c r="O19" s="59"/>
      <c r="P19" s="60" t="s">
        <v>45</v>
      </c>
      <c r="Q19" s="60" t="s">
        <v>52</v>
      </c>
      <c r="R19" s="60">
        <v>100</v>
      </c>
      <c r="S19" s="60">
        <v>100</v>
      </c>
      <c r="T19" s="60">
        <v>184.44</v>
      </c>
      <c r="U19" s="61">
        <f t="shared" si="0"/>
        <v>184.44</v>
      </c>
    </row>
    <row r="20" spans="2:22" ht="107.25" customHeight="1">
      <c r="B20" s="58" t="s">
        <v>46</v>
      </c>
      <c r="C20" s="59" t="s">
        <v>275</v>
      </c>
      <c r="D20" s="59"/>
      <c r="E20" s="59"/>
      <c r="F20" s="59"/>
      <c r="G20" s="59"/>
      <c r="H20" s="59"/>
      <c r="I20" s="59" t="s">
        <v>627</v>
      </c>
      <c r="J20" s="59"/>
      <c r="K20" s="59"/>
      <c r="L20" s="59" t="s">
        <v>276</v>
      </c>
      <c r="M20" s="59"/>
      <c r="N20" s="59"/>
      <c r="O20" s="59"/>
      <c r="P20" s="60" t="s">
        <v>45</v>
      </c>
      <c r="Q20" s="60" t="s">
        <v>52</v>
      </c>
      <c r="R20" s="60">
        <v>80</v>
      </c>
      <c r="S20" s="60">
        <v>14.37</v>
      </c>
      <c r="T20" s="60">
        <v>17.2</v>
      </c>
      <c r="U20" s="61">
        <f t="shared" si="0"/>
        <v>119.69380654140571</v>
      </c>
    </row>
    <row r="21" spans="2:22" ht="111.75" customHeight="1" thickBot="1">
      <c r="B21" s="58" t="s">
        <v>46</v>
      </c>
      <c r="C21" s="59" t="s">
        <v>277</v>
      </c>
      <c r="D21" s="59"/>
      <c r="E21" s="59"/>
      <c r="F21" s="59"/>
      <c r="G21" s="59"/>
      <c r="H21" s="59"/>
      <c r="I21" s="59" t="s">
        <v>628</v>
      </c>
      <c r="J21" s="59"/>
      <c r="K21" s="59"/>
      <c r="L21" s="59" t="s">
        <v>278</v>
      </c>
      <c r="M21" s="59"/>
      <c r="N21" s="59"/>
      <c r="O21" s="59"/>
      <c r="P21" s="60" t="s">
        <v>45</v>
      </c>
      <c r="Q21" s="60" t="s">
        <v>52</v>
      </c>
      <c r="R21" s="60">
        <v>67</v>
      </c>
      <c r="S21" s="60">
        <v>67</v>
      </c>
      <c r="T21" s="60">
        <v>64.319999999999993</v>
      </c>
      <c r="U21" s="61">
        <f t="shared" si="0"/>
        <v>95.999999999999986</v>
      </c>
    </row>
    <row r="22" spans="2:22" ht="22.5" customHeight="1" thickTop="1" thickBot="1">
      <c r="B22" s="9" t="s">
        <v>59</v>
      </c>
      <c r="C22" s="10"/>
      <c r="D22" s="10"/>
      <c r="E22" s="10"/>
      <c r="F22" s="10"/>
      <c r="G22" s="10"/>
      <c r="H22" s="11"/>
      <c r="I22" s="11"/>
      <c r="J22" s="11"/>
      <c r="K22" s="11"/>
      <c r="L22" s="11"/>
      <c r="M22" s="11"/>
      <c r="N22" s="11"/>
      <c r="O22" s="11"/>
      <c r="P22" s="62"/>
      <c r="Q22" s="62"/>
      <c r="R22" s="62"/>
      <c r="S22" s="62"/>
      <c r="T22" s="62"/>
      <c r="U22" s="63"/>
      <c r="V22" s="64"/>
    </row>
    <row r="23" spans="2:22" ht="26.25" customHeight="1" thickTop="1">
      <c r="B23" s="65"/>
      <c r="C23" s="66"/>
      <c r="D23" s="66"/>
      <c r="E23" s="66"/>
      <c r="F23" s="66"/>
      <c r="G23" s="66"/>
      <c r="H23" s="67"/>
      <c r="I23" s="67"/>
      <c r="J23" s="67"/>
      <c r="K23" s="67"/>
      <c r="L23" s="67"/>
      <c r="M23" s="67"/>
      <c r="N23" s="67"/>
      <c r="O23" s="67"/>
      <c r="P23" s="68"/>
      <c r="Q23" s="69"/>
      <c r="R23" s="70" t="s">
        <v>60</v>
      </c>
      <c r="S23" s="71" t="s">
        <v>61</v>
      </c>
      <c r="T23" s="70" t="s">
        <v>62</v>
      </c>
      <c r="U23" s="71" t="s">
        <v>63</v>
      </c>
    </row>
    <row r="24" spans="2:22" ht="26.25" customHeight="1" thickBot="1">
      <c r="B24" s="72"/>
      <c r="C24" s="73"/>
      <c r="D24" s="73"/>
      <c r="E24" s="73"/>
      <c r="F24" s="73"/>
      <c r="G24" s="73"/>
      <c r="H24" s="74"/>
      <c r="I24" s="74"/>
      <c r="J24" s="74"/>
      <c r="K24" s="74"/>
      <c r="L24" s="74"/>
      <c r="M24" s="74"/>
      <c r="N24" s="74"/>
      <c r="O24" s="74"/>
      <c r="P24" s="75"/>
      <c r="Q24" s="76"/>
      <c r="R24" s="77" t="s">
        <v>64</v>
      </c>
      <c r="S24" s="76" t="s">
        <v>64</v>
      </c>
      <c r="T24" s="76" t="s">
        <v>64</v>
      </c>
      <c r="U24" s="76" t="s">
        <v>65</v>
      </c>
    </row>
    <row r="25" spans="2:22" ht="13.5" customHeight="1" thickBot="1">
      <c r="B25" s="134" t="s">
        <v>66</v>
      </c>
      <c r="C25" s="135"/>
      <c r="D25" s="135"/>
      <c r="E25" s="136"/>
      <c r="F25" s="136"/>
      <c r="G25" s="136"/>
      <c r="H25" s="137"/>
      <c r="I25" s="137"/>
      <c r="J25" s="137"/>
      <c r="K25" s="137"/>
      <c r="L25" s="137"/>
      <c r="M25" s="137"/>
      <c r="N25" s="137"/>
      <c r="O25" s="137"/>
      <c r="P25" s="82"/>
      <c r="Q25" s="82"/>
      <c r="R25" s="83" t="str">
        <f t="shared" ref="R25:T26" si="1">"N/D"</f>
        <v>N/D</v>
      </c>
      <c r="S25" s="83" t="str">
        <f t="shared" si="1"/>
        <v>N/D</v>
      </c>
      <c r="T25" s="83" t="str">
        <f t="shared" si="1"/>
        <v>N/D</v>
      </c>
      <c r="U25" s="84" t="str">
        <f>+IF(ISERR(T25/S25*100),"N/A",T25/S25*100)</f>
        <v>N/A</v>
      </c>
    </row>
    <row r="26" spans="2:22" ht="13.5" customHeight="1" thickBot="1">
      <c r="B26" s="138" t="s">
        <v>67</v>
      </c>
      <c r="C26" s="139"/>
      <c r="D26" s="139"/>
      <c r="E26" s="140"/>
      <c r="F26" s="140"/>
      <c r="G26" s="140"/>
      <c r="H26" s="141"/>
      <c r="I26" s="141"/>
      <c r="J26" s="141"/>
      <c r="K26" s="141"/>
      <c r="L26" s="141"/>
      <c r="M26" s="141"/>
      <c r="N26" s="141"/>
      <c r="O26" s="141"/>
      <c r="P26" s="118"/>
      <c r="Q26" s="118"/>
      <c r="R26" s="83" t="str">
        <f t="shared" si="1"/>
        <v>N/D</v>
      </c>
      <c r="S26" s="83" t="str">
        <f t="shared" si="1"/>
        <v>N/D</v>
      </c>
      <c r="T26" s="83" t="str">
        <f t="shared" si="1"/>
        <v>N/D</v>
      </c>
      <c r="U26" s="84" t="str">
        <f>+IF(ISERR(T26/S26*100),"N/A",T26/S26*100)</f>
        <v>N/A</v>
      </c>
    </row>
    <row r="27" spans="2:22" ht="14.65" customHeight="1" thickTop="1" thickBot="1">
      <c r="B27" s="9" t="s">
        <v>68</v>
      </c>
      <c r="C27" s="10"/>
      <c r="D27" s="10"/>
      <c r="E27" s="10"/>
      <c r="F27" s="10"/>
      <c r="G27" s="10"/>
      <c r="H27" s="11"/>
      <c r="I27" s="11"/>
      <c r="J27" s="11"/>
      <c r="K27" s="11"/>
      <c r="L27" s="11"/>
      <c r="M27" s="11"/>
      <c r="N27" s="11"/>
      <c r="O27" s="11"/>
      <c r="P27" s="11"/>
      <c r="Q27" s="11"/>
      <c r="R27" s="62"/>
      <c r="S27" s="62"/>
      <c r="T27" s="62"/>
      <c r="U27" s="63"/>
    </row>
    <row r="28" spans="2:22" ht="44.25" customHeight="1" thickTop="1">
      <c r="B28" s="90" t="s">
        <v>69</v>
      </c>
      <c r="C28" s="91"/>
      <c r="D28" s="91"/>
      <c r="E28" s="91"/>
      <c r="F28" s="91"/>
      <c r="G28" s="91"/>
      <c r="H28" s="91"/>
      <c r="I28" s="91"/>
      <c r="J28" s="91"/>
      <c r="K28" s="91"/>
      <c r="L28" s="91"/>
      <c r="M28" s="91"/>
      <c r="N28" s="91"/>
      <c r="O28" s="91"/>
      <c r="P28" s="91"/>
      <c r="Q28" s="91"/>
      <c r="R28" s="91"/>
      <c r="S28" s="91"/>
      <c r="T28" s="91"/>
      <c r="U28" s="92"/>
    </row>
    <row r="29" spans="2:22" ht="34.5" customHeight="1">
      <c r="B29" s="93" t="s">
        <v>629</v>
      </c>
      <c r="C29" s="94"/>
      <c r="D29" s="94"/>
      <c r="E29" s="94"/>
      <c r="F29" s="94"/>
      <c r="G29" s="94"/>
      <c r="H29" s="94"/>
      <c r="I29" s="94"/>
      <c r="J29" s="94"/>
      <c r="K29" s="94"/>
      <c r="L29" s="94"/>
      <c r="M29" s="94"/>
      <c r="N29" s="94"/>
      <c r="O29" s="94"/>
      <c r="P29" s="94"/>
      <c r="Q29" s="94"/>
      <c r="R29" s="94"/>
      <c r="S29" s="94"/>
      <c r="T29" s="94"/>
      <c r="U29" s="95"/>
    </row>
    <row r="30" spans="2:22" ht="34.5" customHeight="1">
      <c r="B30" s="93" t="s">
        <v>630</v>
      </c>
      <c r="C30" s="94"/>
      <c r="D30" s="94"/>
      <c r="E30" s="94"/>
      <c r="F30" s="94"/>
      <c r="G30" s="94"/>
      <c r="H30" s="94"/>
      <c r="I30" s="94"/>
      <c r="J30" s="94"/>
      <c r="K30" s="94"/>
      <c r="L30" s="94"/>
      <c r="M30" s="94"/>
      <c r="N30" s="94"/>
      <c r="O30" s="94"/>
      <c r="P30" s="94"/>
      <c r="Q30" s="94"/>
      <c r="R30" s="94"/>
      <c r="S30" s="94"/>
      <c r="T30" s="94"/>
      <c r="U30" s="95"/>
    </row>
    <row r="31" spans="2:22" ht="78" customHeight="1">
      <c r="B31" s="93" t="s">
        <v>631</v>
      </c>
      <c r="C31" s="94"/>
      <c r="D31" s="94"/>
      <c r="E31" s="94"/>
      <c r="F31" s="94"/>
      <c r="G31" s="94"/>
      <c r="H31" s="94"/>
      <c r="I31" s="94"/>
      <c r="J31" s="94"/>
      <c r="K31" s="94"/>
      <c r="L31" s="94"/>
      <c r="M31" s="94"/>
      <c r="N31" s="94"/>
      <c r="O31" s="94"/>
      <c r="P31" s="94"/>
      <c r="Q31" s="94"/>
      <c r="R31" s="94"/>
      <c r="S31" s="94"/>
      <c r="T31" s="94"/>
      <c r="U31" s="95"/>
    </row>
    <row r="32" spans="2:22" ht="83.45" customHeight="1">
      <c r="B32" s="93" t="s">
        <v>632</v>
      </c>
      <c r="C32" s="94"/>
      <c r="D32" s="94"/>
      <c r="E32" s="94"/>
      <c r="F32" s="94"/>
      <c r="G32" s="94"/>
      <c r="H32" s="94"/>
      <c r="I32" s="94"/>
      <c r="J32" s="94"/>
      <c r="K32" s="94"/>
      <c r="L32" s="94"/>
      <c r="M32" s="94"/>
      <c r="N32" s="94"/>
      <c r="O32" s="94"/>
      <c r="P32" s="94"/>
      <c r="Q32" s="94"/>
      <c r="R32" s="94"/>
      <c r="S32" s="94"/>
      <c r="T32" s="94"/>
      <c r="U32" s="95"/>
    </row>
    <row r="33" spans="2:21" ht="34.5" customHeight="1">
      <c r="B33" s="93" t="s">
        <v>633</v>
      </c>
      <c r="C33" s="94"/>
      <c r="D33" s="94"/>
      <c r="E33" s="94"/>
      <c r="F33" s="94"/>
      <c r="G33" s="94"/>
      <c r="H33" s="94"/>
      <c r="I33" s="94"/>
      <c r="J33" s="94"/>
      <c r="K33" s="94"/>
      <c r="L33" s="94"/>
      <c r="M33" s="94"/>
      <c r="N33" s="94"/>
      <c r="O33" s="94"/>
      <c r="P33" s="94"/>
      <c r="Q33" s="94"/>
      <c r="R33" s="94"/>
      <c r="S33" s="94"/>
      <c r="T33" s="94"/>
      <c r="U33" s="95"/>
    </row>
    <row r="34" spans="2:21" ht="86.45" customHeight="1">
      <c r="B34" s="93" t="s">
        <v>634</v>
      </c>
      <c r="C34" s="94"/>
      <c r="D34" s="94"/>
      <c r="E34" s="94"/>
      <c r="F34" s="94"/>
      <c r="G34" s="94"/>
      <c r="H34" s="94"/>
      <c r="I34" s="94"/>
      <c r="J34" s="94"/>
      <c r="K34" s="94"/>
      <c r="L34" s="94"/>
      <c r="M34" s="94"/>
      <c r="N34" s="94"/>
      <c r="O34" s="94"/>
      <c r="P34" s="94"/>
      <c r="Q34" s="94"/>
      <c r="R34" s="94"/>
      <c r="S34" s="94"/>
      <c r="T34" s="94"/>
      <c r="U34" s="95"/>
    </row>
    <row r="35" spans="2:21" ht="63" customHeight="1">
      <c r="B35" s="93" t="s">
        <v>635</v>
      </c>
      <c r="C35" s="94"/>
      <c r="D35" s="94"/>
      <c r="E35" s="94"/>
      <c r="F35" s="94"/>
      <c r="G35" s="94"/>
      <c r="H35" s="94"/>
      <c r="I35" s="94"/>
      <c r="J35" s="94"/>
      <c r="K35" s="94"/>
      <c r="L35" s="94"/>
      <c r="M35" s="94"/>
      <c r="N35" s="94"/>
      <c r="O35" s="94"/>
      <c r="P35" s="94"/>
      <c r="Q35" s="94"/>
      <c r="R35" s="94"/>
      <c r="S35" s="94"/>
      <c r="T35" s="94"/>
      <c r="U35" s="95"/>
    </row>
    <row r="36" spans="2:21" ht="70.150000000000006" customHeight="1">
      <c r="B36" s="93" t="s">
        <v>636</v>
      </c>
      <c r="C36" s="94"/>
      <c r="D36" s="94"/>
      <c r="E36" s="94"/>
      <c r="F36" s="94"/>
      <c r="G36" s="94"/>
      <c r="H36" s="94"/>
      <c r="I36" s="94"/>
      <c r="J36" s="94"/>
      <c r="K36" s="94"/>
      <c r="L36" s="94"/>
      <c r="M36" s="94"/>
      <c r="N36" s="94"/>
      <c r="O36" s="94"/>
      <c r="P36" s="94"/>
      <c r="Q36" s="94"/>
      <c r="R36" s="94"/>
      <c r="S36" s="94"/>
      <c r="T36" s="94"/>
      <c r="U36" s="95"/>
    </row>
    <row r="37" spans="2:21" ht="65.45" customHeight="1">
      <c r="B37" s="93" t="s">
        <v>637</v>
      </c>
      <c r="C37" s="94"/>
      <c r="D37" s="94"/>
      <c r="E37" s="94"/>
      <c r="F37" s="94"/>
      <c r="G37" s="94"/>
      <c r="H37" s="94"/>
      <c r="I37" s="94"/>
      <c r="J37" s="94"/>
      <c r="K37" s="94"/>
      <c r="L37" s="94"/>
      <c r="M37" s="94"/>
      <c r="N37" s="94"/>
      <c r="O37" s="94"/>
      <c r="P37" s="94"/>
      <c r="Q37" s="94"/>
      <c r="R37" s="94"/>
      <c r="S37" s="94"/>
      <c r="T37" s="94"/>
      <c r="U37" s="95"/>
    </row>
    <row r="38" spans="2:21" ht="55.9" customHeight="1">
      <c r="B38" s="93" t="s">
        <v>638</v>
      </c>
      <c r="C38" s="94"/>
      <c r="D38" s="94"/>
      <c r="E38" s="94"/>
      <c r="F38" s="94"/>
      <c r="G38" s="94"/>
      <c r="H38" s="94"/>
      <c r="I38" s="94"/>
      <c r="J38" s="94"/>
      <c r="K38" s="94"/>
      <c r="L38" s="94"/>
      <c r="M38" s="94"/>
      <c r="N38" s="94"/>
      <c r="O38" s="94"/>
      <c r="P38" s="94"/>
      <c r="Q38" s="94"/>
      <c r="R38" s="94"/>
      <c r="S38" s="94"/>
      <c r="T38" s="94"/>
      <c r="U38" s="95"/>
    </row>
    <row r="39" spans="2:21" ht="59.65" customHeight="1" thickBot="1">
      <c r="B39" s="96" t="s">
        <v>639</v>
      </c>
      <c r="C39" s="97"/>
      <c r="D39" s="97"/>
      <c r="E39" s="97"/>
      <c r="F39" s="97"/>
      <c r="G39" s="97"/>
      <c r="H39" s="97"/>
      <c r="I39" s="97"/>
      <c r="J39" s="97"/>
      <c r="K39" s="97"/>
      <c r="L39" s="97"/>
      <c r="M39" s="97"/>
      <c r="N39" s="97"/>
      <c r="O39" s="97"/>
      <c r="P39" s="97"/>
      <c r="Q39" s="97"/>
      <c r="R39" s="97"/>
      <c r="S39" s="97"/>
      <c r="T39" s="97"/>
      <c r="U39" s="98"/>
    </row>
  </sheetData>
  <mergeCells count="68">
    <mergeCell ref="B38:U38"/>
    <mergeCell ref="B39:U39"/>
    <mergeCell ref="B32:U32"/>
    <mergeCell ref="B33:U33"/>
    <mergeCell ref="B34:U34"/>
    <mergeCell ref="B35:U35"/>
    <mergeCell ref="B36:U36"/>
    <mergeCell ref="B37:U37"/>
    <mergeCell ref="B31:U31"/>
    <mergeCell ref="C20:H20"/>
    <mergeCell ref="I20:K20"/>
    <mergeCell ref="L20:O20"/>
    <mergeCell ref="C21:H21"/>
    <mergeCell ref="I21:K21"/>
    <mergeCell ref="L21:O21"/>
    <mergeCell ref="B25:D25"/>
    <mergeCell ref="B26:D26"/>
    <mergeCell ref="B28:U28"/>
    <mergeCell ref="B29:U29"/>
    <mergeCell ref="B30:U30"/>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topLeftCell="A58" zoomScale="80" zoomScaleNormal="80" zoomScaleSheetLayoutView="80" workbookViewId="0">
      <selection activeCell="I12" sqref="I12:K12"/>
    </sheetView>
  </sheetViews>
  <sheetFormatPr baseColWidth="10" defaultColWidth="11.140625" defaultRowHeight="15"/>
  <cols>
    <col min="1" max="1" width="3.85546875" style="8" customWidth="1"/>
    <col min="2" max="2" width="19"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2.42578125" style="8" customWidth="1"/>
    <col min="11" max="11" width="15.28515625" style="8" customWidth="1"/>
    <col min="12" max="12" width="8.7109375" style="8" customWidth="1"/>
    <col min="13" max="13" width="6.7109375" style="8" customWidth="1"/>
    <col min="14" max="14" width="9.28515625" style="8" customWidth="1"/>
    <col min="15" max="15" width="34.140625" style="8" customWidth="1"/>
    <col min="16" max="16" width="16.7109375" style="8" customWidth="1"/>
    <col min="17" max="17" width="13.42578125" style="8" customWidth="1"/>
    <col min="18" max="18" width="14.42578125" style="8" customWidth="1"/>
    <col min="19" max="19" width="18"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279</v>
      </c>
      <c r="D4" s="15" t="s">
        <v>280</v>
      </c>
      <c r="E4" s="15"/>
      <c r="F4" s="15"/>
      <c r="G4" s="15"/>
      <c r="H4" s="15"/>
      <c r="I4" s="16"/>
      <c r="J4" s="17" t="s">
        <v>6</v>
      </c>
      <c r="K4" s="18" t="s">
        <v>7</v>
      </c>
      <c r="L4" s="19" t="s">
        <v>8</v>
      </c>
      <c r="M4" s="19"/>
      <c r="N4" s="19"/>
      <c r="O4" s="19"/>
      <c r="P4" s="17" t="s">
        <v>9</v>
      </c>
      <c r="Q4" s="19" t="s">
        <v>281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1.6"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282</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52.25" customHeight="1" thickTop="1">
      <c r="B11" s="131" t="s">
        <v>36</v>
      </c>
      <c r="C11" s="55" t="s">
        <v>283</v>
      </c>
      <c r="D11" s="55"/>
      <c r="E11" s="55"/>
      <c r="F11" s="55"/>
      <c r="G11" s="55"/>
      <c r="H11" s="55"/>
      <c r="I11" s="55" t="s">
        <v>640</v>
      </c>
      <c r="J11" s="55"/>
      <c r="K11" s="55"/>
      <c r="L11" s="55" t="s">
        <v>284</v>
      </c>
      <c r="M11" s="55"/>
      <c r="N11" s="55"/>
      <c r="O11" s="55"/>
      <c r="P11" s="56" t="s">
        <v>76</v>
      </c>
      <c r="Q11" s="56" t="s">
        <v>40</v>
      </c>
      <c r="R11" s="56">
        <v>5.01</v>
      </c>
      <c r="S11" s="56" t="s">
        <v>41</v>
      </c>
      <c r="T11" s="56" t="s">
        <v>41</v>
      </c>
      <c r="U11" s="57" t="str">
        <f t="shared" ref="U11:U41" si="0">IF(ISERR(T11/S11*100),"N/A",T11/S11*100)</f>
        <v>N/A</v>
      </c>
    </row>
    <row r="12" spans="1:34" ht="117" customHeight="1" thickBot="1">
      <c r="B12" s="132" t="s">
        <v>46</v>
      </c>
      <c r="C12" s="59" t="s">
        <v>46</v>
      </c>
      <c r="D12" s="59"/>
      <c r="E12" s="59"/>
      <c r="F12" s="59"/>
      <c r="G12" s="59"/>
      <c r="H12" s="59"/>
      <c r="I12" s="59" t="s">
        <v>641</v>
      </c>
      <c r="J12" s="59"/>
      <c r="K12" s="59"/>
      <c r="L12" s="59" t="s">
        <v>285</v>
      </c>
      <c r="M12" s="59"/>
      <c r="N12" s="59"/>
      <c r="O12" s="59"/>
      <c r="P12" s="60" t="s">
        <v>76</v>
      </c>
      <c r="Q12" s="60" t="s">
        <v>40</v>
      </c>
      <c r="R12" s="60">
        <v>5.62</v>
      </c>
      <c r="S12" s="60" t="s">
        <v>41</v>
      </c>
      <c r="T12" s="60" t="s">
        <v>41</v>
      </c>
      <c r="U12" s="61" t="str">
        <f t="shared" si="0"/>
        <v>N/A</v>
      </c>
    </row>
    <row r="13" spans="1:34" ht="183.6" customHeight="1" thickTop="1">
      <c r="B13" s="131" t="s">
        <v>42</v>
      </c>
      <c r="C13" s="55" t="s">
        <v>286</v>
      </c>
      <c r="D13" s="55"/>
      <c r="E13" s="55"/>
      <c r="F13" s="55"/>
      <c r="G13" s="55"/>
      <c r="H13" s="55"/>
      <c r="I13" s="55" t="s">
        <v>642</v>
      </c>
      <c r="J13" s="55"/>
      <c r="K13" s="55"/>
      <c r="L13" s="55" t="s">
        <v>287</v>
      </c>
      <c r="M13" s="55"/>
      <c r="N13" s="55"/>
      <c r="O13" s="55"/>
      <c r="P13" s="56" t="s">
        <v>39</v>
      </c>
      <c r="Q13" s="56" t="s">
        <v>40</v>
      </c>
      <c r="R13" s="147">
        <v>0.14000000000000001</v>
      </c>
      <c r="S13" s="147" t="s">
        <v>41</v>
      </c>
      <c r="T13" s="147" t="s">
        <v>41</v>
      </c>
      <c r="U13" s="57" t="str">
        <f t="shared" si="0"/>
        <v>N/A</v>
      </c>
    </row>
    <row r="14" spans="1:34" ht="158.25" customHeight="1">
      <c r="B14" s="132" t="s">
        <v>46</v>
      </c>
      <c r="C14" s="59" t="s">
        <v>46</v>
      </c>
      <c r="D14" s="59"/>
      <c r="E14" s="59"/>
      <c r="F14" s="59"/>
      <c r="G14" s="59"/>
      <c r="H14" s="59"/>
      <c r="I14" s="59" t="s">
        <v>643</v>
      </c>
      <c r="J14" s="59"/>
      <c r="K14" s="59"/>
      <c r="L14" s="59" t="s">
        <v>288</v>
      </c>
      <c r="M14" s="59"/>
      <c r="N14" s="59"/>
      <c r="O14" s="59"/>
      <c r="P14" s="60" t="s">
        <v>45</v>
      </c>
      <c r="Q14" s="60" t="s">
        <v>40</v>
      </c>
      <c r="R14" s="60">
        <v>39.909999999999997</v>
      </c>
      <c r="S14" s="60" t="s">
        <v>41</v>
      </c>
      <c r="T14" s="60" t="s">
        <v>41</v>
      </c>
      <c r="U14" s="61" t="str">
        <f t="shared" si="0"/>
        <v>N/A</v>
      </c>
    </row>
    <row r="15" spans="1:34" ht="151.15" customHeight="1">
      <c r="B15" s="132" t="s">
        <v>46</v>
      </c>
      <c r="C15" s="59" t="s">
        <v>46</v>
      </c>
      <c r="D15" s="59"/>
      <c r="E15" s="59"/>
      <c r="F15" s="59"/>
      <c r="G15" s="59"/>
      <c r="H15" s="59"/>
      <c r="I15" s="59" t="s">
        <v>644</v>
      </c>
      <c r="J15" s="59"/>
      <c r="K15" s="59"/>
      <c r="L15" s="59" t="s">
        <v>38</v>
      </c>
      <c r="M15" s="59"/>
      <c r="N15" s="59"/>
      <c r="O15" s="59"/>
      <c r="P15" s="60" t="s">
        <v>39</v>
      </c>
      <c r="Q15" s="60" t="s">
        <v>40</v>
      </c>
      <c r="R15" s="142">
        <v>1</v>
      </c>
      <c r="S15" s="142" t="s">
        <v>41</v>
      </c>
      <c r="T15" s="142" t="s">
        <v>41</v>
      </c>
      <c r="U15" s="61" t="str">
        <f t="shared" si="0"/>
        <v>N/A</v>
      </c>
    </row>
    <row r="16" spans="1:34" ht="75" customHeight="1" thickBot="1">
      <c r="B16" s="132" t="s">
        <v>46</v>
      </c>
      <c r="C16" s="59" t="s">
        <v>46</v>
      </c>
      <c r="D16" s="59"/>
      <c r="E16" s="59"/>
      <c r="F16" s="59"/>
      <c r="G16" s="59"/>
      <c r="H16" s="59"/>
      <c r="I16" s="59" t="s">
        <v>645</v>
      </c>
      <c r="J16" s="59"/>
      <c r="K16" s="59"/>
      <c r="L16" s="59" t="s">
        <v>289</v>
      </c>
      <c r="M16" s="59"/>
      <c r="N16" s="59"/>
      <c r="O16" s="59"/>
      <c r="P16" s="60" t="s">
        <v>45</v>
      </c>
      <c r="Q16" s="60" t="s">
        <v>40</v>
      </c>
      <c r="R16" s="142">
        <v>30.04</v>
      </c>
      <c r="S16" s="142" t="s">
        <v>41</v>
      </c>
      <c r="T16" s="142" t="s">
        <v>41</v>
      </c>
      <c r="U16" s="61" t="str">
        <f t="shared" si="0"/>
        <v>N/A</v>
      </c>
    </row>
    <row r="17" spans="2:21" ht="122.45" customHeight="1" thickTop="1">
      <c r="B17" s="131" t="s">
        <v>49</v>
      </c>
      <c r="C17" s="55" t="s">
        <v>290</v>
      </c>
      <c r="D17" s="55"/>
      <c r="E17" s="55"/>
      <c r="F17" s="55"/>
      <c r="G17" s="55"/>
      <c r="H17" s="55"/>
      <c r="I17" s="55" t="s">
        <v>646</v>
      </c>
      <c r="J17" s="55"/>
      <c r="K17" s="55"/>
      <c r="L17" s="55" t="s">
        <v>291</v>
      </c>
      <c r="M17" s="55"/>
      <c r="N17" s="55"/>
      <c r="O17" s="55"/>
      <c r="P17" s="56" t="s">
        <v>45</v>
      </c>
      <c r="Q17" s="56" t="s">
        <v>77</v>
      </c>
      <c r="R17" s="56">
        <v>94.4</v>
      </c>
      <c r="S17" s="56" t="s">
        <v>41</v>
      </c>
      <c r="T17" s="56" t="s">
        <v>41</v>
      </c>
      <c r="U17" s="57" t="str">
        <f t="shared" si="0"/>
        <v>N/A</v>
      </c>
    </row>
    <row r="18" spans="2:21" ht="278.25" customHeight="1">
      <c r="B18" s="132" t="s">
        <v>46</v>
      </c>
      <c r="C18" s="59" t="s">
        <v>292</v>
      </c>
      <c r="D18" s="59"/>
      <c r="E18" s="59"/>
      <c r="F18" s="59"/>
      <c r="G18" s="59"/>
      <c r="H18" s="59"/>
      <c r="I18" s="59" t="s">
        <v>647</v>
      </c>
      <c r="J18" s="59"/>
      <c r="K18" s="59"/>
      <c r="L18" s="59" t="s">
        <v>293</v>
      </c>
      <c r="M18" s="59"/>
      <c r="N18" s="59"/>
      <c r="O18" s="59"/>
      <c r="P18" s="60" t="s">
        <v>39</v>
      </c>
      <c r="Q18" s="60" t="s">
        <v>77</v>
      </c>
      <c r="R18" s="142">
        <v>0.99</v>
      </c>
      <c r="S18" s="142" t="s">
        <v>41</v>
      </c>
      <c r="T18" s="142" t="s">
        <v>41</v>
      </c>
      <c r="U18" s="61" t="str">
        <f t="shared" si="0"/>
        <v>N/A</v>
      </c>
    </row>
    <row r="19" spans="2:21" ht="288.75" customHeight="1">
      <c r="B19" s="132" t="s">
        <v>46</v>
      </c>
      <c r="C19" s="59" t="s">
        <v>46</v>
      </c>
      <c r="D19" s="59"/>
      <c r="E19" s="59"/>
      <c r="F19" s="59"/>
      <c r="G19" s="59"/>
      <c r="H19" s="59"/>
      <c r="I19" s="59" t="s">
        <v>648</v>
      </c>
      <c r="J19" s="59"/>
      <c r="K19" s="59"/>
      <c r="L19" s="59" t="s">
        <v>294</v>
      </c>
      <c r="M19" s="59"/>
      <c r="N19" s="59"/>
      <c r="O19" s="59"/>
      <c r="P19" s="60" t="s">
        <v>39</v>
      </c>
      <c r="Q19" s="60" t="s">
        <v>77</v>
      </c>
      <c r="R19" s="142">
        <v>0.66</v>
      </c>
      <c r="S19" s="142" t="s">
        <v>41</v>
      </c>
      <c r="T19" s="142" t="s">
        <v>41</v>
      </c>
      <c r="U19" s="61" t="str">
        <f t="shared" si="0"/>
        <v>N/A</v>
      </c>
    </row>
    <row r="20" spans="2:21" ht="140.44999999999999" customHeight="1">
      <c r="B20" s="132" t="s">
        <v>46</v>
      </c>
      <c r="C20" s="59" t="s">
        <v>295</v>
      </c>
      <c r="D20" s="59"/>
      <c r="E20" s="59"/>
      <c r="F20" s="59"/>
      <c r="G20" s="59"/>
      <c r="H20" s="59"/>
      <c r="I20" s="59" t="s">
        <v>649</v>
      </c>
      <c r="J20" s="59"/>
      <c r="K20" s="59"/>
      <c r="L20" s="59" t="s">
        <v>296</v>
      </c>
      <c r="M20" s="59"/>
      <c r="N20" s="59"/>
      <c r="O20" s="59"/>
      <c r="P20" s="60" t="s">
        <v>39</v>
      </c>
      <c r="Q20" s="60" t="s">
        <v>77</v>
      </c>
      <c r="R20" s="142">
        <v>0.48</v>
      </c>
      <c r="S20" s="142" t="s">
        <v>41</v>
      </c>
      <c r="T20" s="142" t="s">
        <v>41</v>
      </c>
      <c r="U20" s="61" t="str">
        <f t="shared" si="0"/>
        <v>N/A</v>
      </c>
    </row>
    <row r="21" spans="2:21" ht="100.9" customHeight="1" thickBot="1">
      <c r="B21" s="132" t="s">
        <v>46</v>
      </c>
      <c r="C21" s="59" t="s">
        <v>297</v>
      </c>
      <c r="D21" s="59"/>
      <c r="E21" s="59"/>
      <c r="F21" s="59"/>
      <c r="G21" s="59"/>
      <c r="H21" s="59"/>
      <c r="I21" s="59" t="s">
        <v>650</v>
      </c>
      <c r="J21" s="59"/>
      <c r="K21" s="59"/>
      <c r="L21" s="59" t="s">
        <v>298</v>
      </c>
      <c r="M21" s="59"/>
      <c r="N21" s="59"/>
      <c r="O21" s="59"/>
      <c r="P21" s="60" t="s">
        <v>45</v>
      </c>
      <c r="Q21" s="60" t="s">
        <v>77</v>
      </c>
      <c r="R21" s="60">
        <v>81.569999999999993</v>
      </c>
      <c r="S21" s="60" t="s">
        <v>41</v>
      </c>
      <c r="T21" s="60" t="s">
        <v>41</v>
      </c>
      <c r="U21" s="61" t="str">
        <f t="shared" si="0"/>
        <v>N/A</v>
      </c>
    </row>
    <row r="22" spans="2:21" ht="130.9" customHeight="1" thickTop="1">
      <c r="B22" s="131" t="s">
        <v>54</v>
      </c>
      <c r="C22" s="55" t="s">
        <v>299</v>
      </c>
      <c r="D22" s="55"/>
      <c r="E22" s="55"/>
      <c r="F22" s="55"/>
      <c r="G22" s="55"/>
      <c r="H22" s="55"/>
      <c r="I22" s="55" t="s">
        <v>651</v>
      </c>
      <c r="J22" s="55"/>
      <c r="K22" s="55"/>
      <c r="L22" s="55" t="s">
        <v>300</v>
      </c>
      <c r="M22" s="55"/>
      <c r="N22" s="55"/>
      <c r="O22" s="55"/>
      <c r="P22" s="56" t="s">
        <v>45</v>
      </c>
      <c r="Q22" s="56" t="s">
        <v>52</v>
      </c>
      <c r="R22" s="56">
        <v>52.94</v>
      </c>
      <c r="S22" s="56">
        <v>5</v>
      </c>
      <c r="T22" s="56">
        <v>53.28</v>
      </c>
      <c r="U22" s="57">
        <f t="shared" si="0"/>
        <v>1065.6000000000001</v>
      </c>
    </row>
    <row r="23" spans="2:21" ht="113.25" customHeight="1">
      <c r="B23" s="58" t="s">
        <v>46</v>
      </c>
      <c r="C23" s="59" t="s">
        <v>46</v>
      </c>
      <c r="D23" s="59"/>
      <c r="E23" s="59"/>
      <c r="F23" s="59"/>
      <c r="G23" s="59"/>
      <c r="H23" s="59"/>
      <c r="I23" s="59" t="s">
        <v>652</v>
      </c>
      <c r="J23" s="59"/>
      <c r="K23" s="59"/>
      <c r="L23" s="59" t="s">
        <v>301</v>
      </c>
      <c r="M23" s="59"/>
      <c r="N23" s="59"/>
      <c r="O23" s="59"/>
      <c r="P23" s="60" t="s">
        <v>45</v>
      </c>
      <c r="Q23" s="60" t="s">
        <v>52</v>
      </c>
      <c r="R23" s="60">
        <v>3.96</v>
      </c>
      <c r="S23" s="60">
        <v>7.14</v>
      </c>
      <c r="T23" s="60">
        <v>0</v>
      </c>
      <c r="U23" s="61">
        <f t="shared" si="0"/>
        <v>0</v>
      </c>
    </row>
    <row r="24" spans="2:21" ht="100.5" customHeight="1">
      <c r="B24" s="58" t="s">
        <v>46</v>
      </c>
      <c r="C24" s="59" t="s">
        <v>302</v>
      </c>
      <c r="D24" s="59"/>
      <c r="E24" s="59"/>
      <c r="F24" s="59"/>
      <c r="G24" s="59"/>
      <c r="H24" s="59"/>
      <c r="I24" s="59" t="s">
        <v>653</v>
      </c>
      <c r="J24" s="59"/>
      <c r="K24" s="59"/>
      <c r="L24" s="59" t="s">
        <v>303</v>
      </c>
      <c r="M24" s="59"/>
      <c r="N24" s="59"/>
      <c r="O24" s="59"/>
      <c r="P24" s="60" t="s">
        <v>45</v>
      </c>
      <c r="Q24" s="60" t="s">
        <v>52</v>
      </c>
      <c r="R24" s="60">
        <v>100</v>
      </c>
      <c r="S24" s="60">
        <v>100</v>
      </c>
      <c r="T24" s="60">
        <v>138.66999999999999</v>
      </c>
      <c r="U24" s="61">
        <f t="shared" si="0"/>
        <v>138.66999999999999</v>
      </c>
    </row>
    <row r="25" spans="2:21" ht="123" customHeight="1">
      <c r="B25" s="58" t="s">
        <v>46</v>
      </c>
      <c r="C25" s="59" t="s">
        <v>46</v>
      </c>
      <c r="D25" s="59"/>
      <c r="E25" s="59"/>
      <c r="F25" s="59"/>
      <c r="G25" s="59"/>
      <c r="H25" s="59"/>
      <c r="I25" s="59" t="s">
        <v>654</v>
      </c>
      <c r="J25" s="59"/>
      <c r="K25" s="59"/>
      <c r="L25" s="59" t="s">
        <v>304</v>
      </c>
      <c r="M25" s="59"/>
      <c r="N25" s="59"/>
      <c r="O25" s="59"/>
      <c r="P25" s="60" t="s">
        <v>45</v>
      </c>
      <c r="Q25" s="60" t="s">
        <v>52</v>
      </c>
      <c r="R25" s="60">
        <v>100</v>
      </c>
      <c r="S25" s="60">
        <v>100</v>
      </c>
      <c r="T25" s="60">
        <v>69.19</v>
      </c>
      <c r="U25" s="61">
        <f t="shared" si="0"/>
        <v>69.19</v>
      </c>
    </row>
    <row r="26" spans="2:21" ht="96.6" customHeight="1">
      <c r="B26" s="58" t="s">
        <v>46</v>
      </c>
      <c r="C26" s="59" t="s">
        <v>46</v>
      </c>
      <c r="D26" s="59"/>
      <c r="E26" s="59"/>
      <c r="F26" s="59"/>
      <c r="G26" s="59"/>
      <c r="H26" s="59"/>
      <c r="I26" s="59" t="s">
        <v>655</v>
      </c>
      <c r="J26" s="59"/>
      <c r="K26" s="59"/>
      <c r="L26" s="59" t="s">
        <v>305</v>
      </c>
      <c r="M26" s="59"/>
      <c r="N26" s="59"/>
      <c r="O26" s="59"/>
      <c r="P26" s="60" t="s">
        <v>45</v>
      </c>
      <c r="Q26" s="60" t="s">
        <v>52</v>
      </c>
      <c r="R26" s="60">
        <v>66.67</v>
      </c>
      <c r="S26" s="60">
        <v>13.33</v>
      </c>
      <c r="T26" s="60">
        <v>17.47</v>
      </c>
      <c r="U26" s="61">
        <f t="shared" si="0"/>
        <v>131.05776444111027</v>
      </c>
    </row>
    <row r="27" spans="2:21" ht="107.45" customHeight="1">
      <c r="B27" s="58" t="s">
        <v>46</v>
      </c>
      <c r="C27" s="59" t="s">
        <v>46</v>
      </c>
      <c r="D27" s="59"/>
      <c r="E27" s="59"/>
      <c r="F27" s="59"/>
      <c r="G27" s="59"/>
      <c r="H27" s="59"/>
      <c r="I27" s="59" t="s">
        <v>656</v>
      </c>
      <c r="J27" s="59"/>
      <c r="K27" s="59"/>
      <c r="L27" s="59" t="s">
        <v>306</v>
      </c>
      <c r="M27" s="59"/>
      <c r="N27" s="59"/>
      <c r="O27" s="59"/>
      <c r="P27" s="60" t="s">
        <v>45</v>
      </c>
      <c r="Q27" s="60" t="s">
        <v>52</v>
      </c>
      <c r="R27" s="60">
        <v>100</v>
      </c>
      <c r="S27" s="60">
        <v>100</v>
      </c>
      <c r="T27" s="60">
        <v>100</v>
      </c>
      <c r="U27" s="61">
        <f t="shared" si="0"/>
        <v>100</v>
      </c>
    </row>
    <row r="28" spans="2:21" ht="133.9" customHeight="1">
      <c r="B28" s="58" t="s">
        <v>46</v>
      </c>
      <c r="C28" s="59" t="s">
        <v>46</v>
      </c>
      <c r="D28" s="59"/>
      <c r="E28" s="59"/>
      <c r="F28" s="59"/>
      <c r="G28" s="59"/>
      <c r="H28" s="59"/>
      <c r="I28" s="59" t="s">
        <v>657</v>
      </c>
      <c r="J28" s="59"/>
      <c r="K28" s="59"/>
      <c r="L28" s="59" t="s">
        <v>307</v>
      </c>
      <c r="M28" s="59"/>
      <c r="N28" s="59"/>
      <c r="O28" s="59"/>
      <c r="P28" s="60" t="s">
        <v>45</v>
      </c>
      <c r="Q28" s="60" t="s">
        <v>52</v>
      </c>
      <c r="R28" s="60">
        <v>100</v>
      </c>
      <c r="S28" s="60">
        <v>100</v>
      </c>
      <c r="T28" s="60">
        <v>100</v>
      </c>
      <c r="U28" s="61">
        <f t="shared" si="0"/>
        <v>100</v>
      </c>
    </row>
    <row r="29" spans="2:21" ht="123.6" customHeight="1">
      <c r="B29" s="58" t="s">
        <v>46</v>
      </c>
      <c r="C29" s="59" t="s">
        <v>308</v>
      </c>
      <c r="D29" s="59"/>
      <c r="E29" s="59"/>
      <c r="F29" s="59"/>
      <c r="G29" s="59"/>
      <c r="H29" s="59"/>
      <c r="I29" s="59" t="s">
        <v>658</v>
      </c>
      <c r="J29" s="59"/>
      <c r="K29" s="59"/>
      <c r="L29" s="59" t="s">
        <v>309</v>
      </c>
      <c r="M29" s="59"/>
      <c r="N29" s="59"/>
      <c r="O29" s="59"/>
      <c r="P29" s="60" t="s">
        <v>45</v>
      </c>
      <c r="Q29" s="60" t="s">
        <v>52</v>
      </c>
      <c r="R29" s="60">
        <v>100</v>
      </c>
      <c r="S29" s="60">
        <v>0</v>
      </c>
      <c r="T29" s="60">
        <v>0</v>
      </c>
      <c r="U29" s="61" t="str">
        <f t="shared" si="0"/>
        <v>N/A</v>
      </c>
    </row>
    <row r="30" spans="2:21" ht="177" customHeight="1">
      <c r="B30" s="58" t="s">
        <v>46</v>
      </c>
      <c r="C30" s="59" t="s">
        <v>310</v>
      </c>
      <c r="D30" s="59"/>
      <c r="E30" s="59"/>
      <c r="F30" s="59"/>
      <c r="G30" s="59"/>
      <c r="H30" s="59"/>
      <c r="I30" s="59" t="s">
        <v>659</v>
      </c>
      <c r="J30" s="59"/>
      <c r="K30" s="59"/>
      <c r="L30" s="59" t="s">
        <v>311</v>
      </c>
      <c r="M30" s="59"/>
      <c r="N30" s="59"/>
      <c r="O30" s="59"/>
      <c r="P30" s="60" t="s">
        <v>45</v>
      </c>
      <c r="Q30" s="60" t="s">
        <v>52</v>
      </c>
      <c r="R30" s="60">
        <v>100</v>
      </c>
      <c r="S30" s="60">
        <v>0</v>
      </c>
      <c r="T30" s="60">
        <v>0</v>
      </c>
      <c r="U30" s="61" t="str">
        <f t="shared" si="0"/>
        <v>N/A</v>
      </c>
    </row>
    <row r="31" spans="2:21" ht="182.25" customHeight="1">
      <c r="B31" s="58" t="s">
        <v>46</v>
      </c>
      <c r="C31" s="59" t="s">
        <v>46</v>
      </c>
      <c r="D31" s="59"/>
      <c r="E31" s="59"/>
      <c r="F31" s="59"/>
      <c r="G31" s="59"/>
      <c r="H31" s="59"/>
      <c r="I31" s="59" t="s">
        <v>660</v>
      </c>
      <c r="J31" s="59"/>
      <c r="K31" s="59"/>
      <c r="L31" s="59" t="s">
        <v>312</v>
      </c>
      <c r="M31" s="59"/>
      <c r="N31" s="59"/>
      <c r="O31" s="59"/>
      <c r="P31" s="60" t="s">
        <v>45</v>
      </c>
      <c r="Q31" s="60" t="s">
        <v>52</v>
      </c>
      <c r="R31" s="60">
        <v>100</v>
      </c>
      <c r="S31" s="60">
        <v>100</v>
      </c>
      <c r="T31" s="60">
        <v>300</v>
      </c>
      <c r="U31" s="61">
        <f t="shared" si="0"/>
        <v>300</v>
      </c>
    </row>
    <row r="32" spans="2:21" ht="109.9" customHeight="1">
      <c r="B32" s="58" t="s">
        <v>46</v>
      </c>
      <c r="C32" s="59" t="s">
        <v>46</v>
      </c>
      <c r="D32" s="59"/>
      <c r="E32" s="59"/>
      <c r="F32" s="59"/>
      <c r="G32" s="59"/>
      <c r="H32" s="59"/>
      <c r="I32" s="59" t="s">
        <v>661</v>
      </c>
      <c r="J32" s="59"/>
      <c r="K32" s="59"/>
      <c r="L32" s="59" t="s">
        <v>313</v>
      </c>
      <c r="M32" s="59"/>
      <c r="N32" s="59"/>
      <c r="O32" s="59"/>
      <c r="P32" s="60" t="s">
        <v>45</v>
      </c>
      <c r="Q32" s="60" t="s">
        <v>52</v>
      </c>
      <c r="R32" s="60">
        <v>100</v>
      </c>
      <c r="S32" s="60">
        <v>100</v>
      </c>
      <c r="T32" s="60">
        <v>99.7</v>
      </c>
      <c r="U32" s="61">
        <f t="shared" si="0"/>
        <v>99.7</v>
      </c>
    </row>
    <row r="33" spans="2:22" ht="87" customHeight="1">
      <c r="B33" s="58" t="s">
        <v>46</v>
      </c>
      <c r="C33" s="59" t="s">
        <v>314</v>
      </c>
      <c r="D33" s="59"/>
      <c r="E33" s="59"/>
      <c r="F33" s="59"/>
      <c r="G33" s="59"/>
      <c r="H33" s="59"/>
      <c r="I33" s="59" t="s">
        <v>662</v>
      </c>
      <c r="J33" s="59"/>
      <c r="K33" s="59"/>
      <c r="L33" s="59" t="s">
        <v>315</v>
      </c>
      <c r="M33" s="59"/>
      <c r="N33" s="59"/>
      <c r="O33" s="59"/>
      <c r="P33" s="60" t="s">
        <v>45</v>
      </c>
      <c r="Q33" s="60" t="s">
        <v>52</v>
      </c>
      <c r="R33" s="60">
        <v>100</v>
      </c>
      <c r="S33" s="60">
        <v>0</v>
      </c>
      <c r="T33" s="60">
        <v>0</v>
      </c>
      <c r="U33" s="61" t="str">
        <f t="shared" si="0"/>
        <v>N/A</v>
      </c>
    </row>
    <row r="34" spans="2:22" ht="94.9" customHeight="1">
      <c r="B34" s="58" t="s">
        <v>46</v>
      </c>
      <c r="C34" s="59" t="s">
        <v>316</v>
      </c>
      <c r="D34" s="59"/>
      <c r="E34" s="59"/>
      <c r="F34" s="59"/>
      <c r="G34" s="59"/>
      <c r="H34" s="59"/>
      <c r="I34" s="59" t="s">
        <v>663</v>
      </c>
      <c r="J34" s="59"/>
      <c r="K34" s="59"/>
      <c r="L34" s="59" t="s">
        <v>317</v>
      </c>
      <c r="M34" s="59"/>
      <c r="N34" s="59"/>
      <c r="O34" s="59"/>
      <c r="P34" s="60" t="s">
        <v>45</v>
      </c>
      <c r="Q34" s="60" t="s">
        <v>52</v>
      </c>
      <c r="R34" s="60">
        <v>100</v>
      </c>
      <c r="S34" s="60">
        <v>50</v>
      </c>
      <c r="T34" s="60">
        <v>0</v>
      </c>
      <c r="U34" s="61">
        <f t="shared" si="0"/>
        <v>0</v>
      </c>
    </row>
    <row r="35" spans="2:22" ht="95.45" customHeight="1">
      <c r="B35" s="58" t="s">
        <v>46</v>
      </c>
      <c r="C35" s="59" t="s">
        <v>318</v>
      </c>
      <c r="D35" s="59"/>
      <c r="E35" s="59"/>
      <c r="F35" s="59"/>
      <c r="G35" s="59"/>
      <c r="H35" s="59"/>
      <c r="I35" s="59" t="s">
        <v>664</v>
      </c>
      <c r="J35" s="59"/>
      <c r="K35" s="59"/>
      <c r="L35" s="59" t="s">
        <v>319</v>
      </c>
      <c r="M35" s="59"/>
      <c r="N35" s="59"/>
      <c r="O35" s="59"/>
      <c r="P35" s="60" t="s">
        <v>45</v>
      </c>
      <c r="Q35" s="60" t="s">
        <v>52</v>
      </c>
      <c r="R35" s="60">
        <v>100</v>
      </c>
      <c r="S35" s="60">
        <v>25</v>
      </c>
      <c r="T35" s="60">
        <v>30.5</v>
      </c>
      <c r="U35" s="61">
        <f t="shared" si="0"/>
        <v>122</v>
      </c>
    </row>
    <row r="36" spans="2:22" ht="94.9" customHeight="1">
      <c r="B36" s="58" t="s">
        <v>46</v>
      </c>
      <c r="C36" s="59" t="s">
        <v>320</v>
      </c>
      <c r="D36" s="59"/>
      <c r="E36" s="59"/>
      <c r="F36" s="59"/>
      <c r="G36" s="59"/>
      <c r="H36" s="59"/>
      <c r="I36" s="59" t="s">
        <v>665</v>
      </c>
      <c r="J36" s="59"/>
      <c r="K36" s="59"/>
      <c r="L36" s="59" t="s">
        <v>321</v>
      </c>
      <c r="M36" s="59"/>
      <c r="N36" s="59"/>
      <c r="O36" s="59"/>
      <c r="P36" s="60" t="s">
        <v>45</v>
      </c>
      <c r="Q36" s="60" t="s">
        <v>52</v>
      </c>
      <c r="R36" s="60">
        <v>100</v>
      </c>
      <c r="S36" s="60">
        <v>0</v>
      </c>
      <c r="T36" s="60">
        <v>0</v>
      </c>
      <c r="U36" s="61" t="str">
        <f t="shared" si="0"/>
        <v>N/A</v>
      </c>
    </row>
    <row r="37" spans="2:22" ht="116.45" customHeight="1">
      <c r="B37" s="58" t="s">
        <v>46</v>
      </c>
      <c r="C37" s="59" t="s">
        <v>322</v>
      </c>
      <c r="D37" s="59"/>
      <c r="E37" s="59"/>
      <c r="F37" s="59"/>
      <c r="G37" s="59"/>
      <c r="H37" s="59"/>
      <c r="I37" s="59" t="s">
        <v>666</v>
      </c>
      <c r="J37" s="59"/>
      <c r="K37" s="59"/>
      <c r="L37" s="59" t="s">
        <v>323</v>
      </c>
      <c r="M37" s="59"/>
      <c r="N37" s="59"/>
      <c r="O37" s="59"/>
      <c r="P37" s="60" t="s">
        <v>45</v>
      </c>
      <c r="Q37" s="60" t="s">
        <v>52</v>
      </c>
      <c r="R37" s="60">
        <v>100</v>
      </c>
      <c r="S37" s="60">
        <v>24.26</v>
      </c>
      <c r="T37" s="60">
        <v>13.11</v>
      </c>
      <c r="U37" s="61">
        <f t="shared" si="0"/>
        <v>54.039571310799658</v>
      </c>
    </row>
    <row r="38" spans="2:22" ht="107.45" customHeight="1">
      <c r="B38" s="58" t="s">
        <v>46</v>
      </c>
      <c r="C38" s="59" t="s">
        <v>324</v>
      </c>
      <c r="D38" s="59"/>
      <c r="E38" s="59"/>
      <c r="F38" s="59"/>
      <c r="G38" s="59"/>
      <c r="H38" s="59"/>
      <c r="I38" s="59" t="s">
        <v>667</v>
      </c>
      <c r="J38" s="59"/>
      <c r="K38" s="59"/>
      <c r="L38" s="59" t="s">
        <v>325</v>
      </c>
      <c r="M38" s="59"/>
      <c r="N38" s="59"/>
      <c r="O38" s="59"/>
      <c r="P38" s="60" t="s">
        <v>45</v>
      </c>
      <c r="Q38" s="60" t="s">
        <v>52</v>
      </c>
      <c r="R38" s="60">
        <v>74.64</v>
      </c>
      <c r="S38" s="60">
        <v>3.72</v>
      </c>
      <c r="T38" s="60">
        <v>16.27</v>
      </c>
      <c r="U38" s="61">
        <f t="shared" si="0"/>
        <v>437.36559139784941</v>
      </c>
    </row>
    <row r="39" spans="2:22" ht="108" customHeight="1">
      <c r="B39" s="58" t="s">
        <v>46</v>
      </c>
      <c r="C39" s="59" t="s">
        <v>326</v>
      </c>
      <c r="D39" s="59"/>
      <c r="E39" s="59"/>
      <c r="F39" s="59"/>
      <c r="G39" s="59"/>
      <c r="H39" s="59"/>
      <c r="I39" s="59" t="s">
        <v>668</v>
      </c>
      <c r="J39" s="59"/>
      <c r="K39" s="59"/>
      <c r="L39" s="59" t="s">
        <v>327</v>
      </c>
      <c r="M39" s="59"/>
      <c r="N39" s="59"/>
      <c r="O39" s="59"/>
      <c r="P39" s="60" t="s">
        <v>45</v>
      </c>
      <c r="Q39" s="60" t="s">
        <v>52</v>
      </c>
      <c r="R39" s="60">
        <v>88.57</v>
      </c>
      <c r="S39" s="60">
        <v>80</v>
      </c>
      <c r="T39" s="60">
        <v>82.86</v>
      </c>
      <c r="U39" s="61">
        <f t="shared" si="0"/>
        <v>103.57499999999999</v>
      </c>
    </row>
    <row r="40" spans="2:22" ht="96.6" customHeight="1">
      <c r="B40" s="58" t="s">
        <v>46</v>
      </c>
      <c r="C40" s="59" t="s">
        <v>328</v>
      </c>
      <c r="D40" s="59"/>
      <c r="E40" s="59"/>
      <c r="F40" s="59"/>
      <c r="G40" s="59"/>
      <c r="H40" s="59"/>
      <c r="I40" s="59" t="s">
        <v>669</v>
      </c>
      <c r="J40" s="59"/>
      <c r="K40" s="59"/>
      <c r="L40" s="59" t="s">
        <v>329</v>
      </c>
      <c r="M40" s="59"/>
      <c r="N40" s="59"/>
      <c r="O40" s="59"/>
      <c r="P40" s="60" t="s">
        <v>45</v>
      </c>
      <c r="Q40" s="60" t="s">
        <v>52</v>
      </c>
      <c r="R40" s="60">
        <v>84.19</v>
      </c>
      <c r="S40" s="60">
        <v>19.61</v>
      </c>
      <c r="T40" s="60">
        <v>41.17</v>
      </c>
      <c r="U40" s="61">
        <f t="shared" si="0"/>
        <v>209.94390617032127</v>
      </c>
    </row>
    <row r="41" spans="2:22" ht="94.9" customHeight="1" thickBot="1">
      <c r="B41" s="58" t="s">
        <v>46</v>
      </c>
      <c r="C41" s="59" t="s">
        <v>330</v>
      </c>
      <c r="D41" s="59"/>
      <c r="E41" s="59"/>
      <c r="F41" s="59"/>
      <c r="G41" s="59"/>
      <c r="H41" s="59"/>
      <c r="I41" s="59" t="s">
        <v>670</v>
      </c>
      <c r="J41" s="59"/>
      <c r="K41" s="59"/>
      <c r="L41" s="59" t="s">
        <v>331</v>
      </c>
      <c r="M41" s="59"/>
      <c r="N41" s="59"/>
      <c r="O41" s="59"/>
      <c r="P41" s="60" t="s">
        <v>45</v>
      </c>
      <c r="Q41" s="60" t="s">
        <v>52</v>
      </c>
      <c r="R41" s="60">
        <v>100</v>
      </c>
      <c r="S41" s="60" t="s">
        <v>41</v>
      </c>
      <c r="T41" s="60">
        <v>19.440000000000001</v>
      </c>
      <c r="U41" s="61" t="str">
        <f t="shared" si="0"/>
        <v>N/A</v>
      </c>
    </row>
    <row r="42" spans="2:22" ht="22.5" customHeight="1" thickTop="1" thickBot="1">
      <c r="B42" s="9" t="s">
        <v>59</v>
      </c>
      <c r="C42" s="10"/>
      <c r="D42" s="10"/>
      <c r="E42" s="10"/>
      <c r="F42" s="10"/>
      <c r="G42" s="10"/>
      <c r="H42" s="11"/>
      <c r="I42" s="11"/>
      <c r="J42" s="11"/>
      <c r="K42" s="11"/>
      <c r="L42" s="11"/>
      <c r="M42" s="11"/>
      <c r="N42" s="11"/>
      <c r="O42" s="11"/>
      <c r="P42" s="62"/>
      <c r="Q42" s="62"/>
      <c r="R42" s="62"/>
      <c r="S42" s="62"/>
      <c r="T42" s="62"/>
      <c r="U42" s="63"/>
      <c r="V42" s="64"/>
    </row>
    <row r="43" spans="2:22" ht="26.25" customHeight="1" thickTop="1">
      <c r="B43" s="65"/>
      <c r="C43" s="66"/>
      <c r="D43" s="66"/>
      <c r="E43" s="66"/>
      <c r="F43" s="66"/>
      <c r="G43" s="66"/>
      <c r="H43" s="67"/>
      <c r="I43" s="67"/>
      <c r="J43" s="67"/>
      <c r="K43" s="67"/>
      <c r="L43" s="67"/>
      <c r="M43" s="67"/>
      <c r="N43" s="67"/>
      <c r="O43" s="67"/>
      <c r="P43" s="68"/>
      <c r="Q43" s="69"/>
      <c r="R43" s="70" t="s">
        <v>60</v>
      </c>
      <c r="S43" s="71" t="s">
        <v>61</v>
      </c>
      <c r="T43" s="70" t="s">
        <v>62</v>
      </c>
      <c r="U43" s="71" t="s">
        <v>63</v>
      </c>
    </row>
    <row r="44" spans="2:22" ht="26.25" customHeight="1" thickBot="1">
      <c r="B44" s="72"/>
      <c r="C44" s="73"/>
      <c r="D44" s="73"/>
      <c r="E44" s="73"/>
      <c r="F44" s="73"/>
      <c r="G44" s="73"/>
      <c r="H44" s="74"/>
      <c r="I44" s="74"/>
      <c r="J44" s="74"/>
      <c r="K44" s="74"/>
      <c r="L44" s="74"/>
      <c r="M44" s="74"/>
      <c r="N44" s="74"/>
      <c r="O44" s="74"/>
      <c r="P44" s="75"/>
      <c r="Q44" s="76"/>
      <c r="R44" s="77" t="s">
        <v>64</v>
      </c>
      <c r="S44" s="76" t="s">
        <v>64</v>
      </c>
      <c r="T44" s="76" t="s">
        <v>64</v>
      </c>
      <c r="U44" s="76" t="s">
        <v>65</v>
      </c>
    </row>
    <row r="45" spans="2:22" ht="13.5" customHeight="1" thickBot="1">
      <c r="B45" s="134" t="s">
        <v>66</v>
      </c>
      <c r="C45" s="135"/>
      <c r="D45" s="135"/>
      <c r="E45" s="136"/>
      <c r="F45" s="136"/>
      <c r="G45" s="136"/>
      <c r="H45" s="137"/>
      <c r="I45" s="137"/>
      <c r="J45" s="137"/>
      <c r="K45" s="137"/>
      <c r="L45" s="137"/>
      <c r="M45" s="137"/>
      <c r="N45" s="137"/>
      <c r="O45" s="137"/>
      <c r="P45" s="82"/>
      <c r="Q45" s="82"/>
      <c r="R45" s="83" t="str">
        <f t="shared" ref="R45:T46" si="1">"N/D"</f>
        <v>N/D</v>
      </c>
      <c r="S45" s="83" t="str">
        <f t="shared" si="1"/>
        <v>N/D</v>
      </c>
      <c r="T45" s="83" t="str">
        <f t="shared" si="1"/>
        <v>N/D</v>
      </c>
      <c r="U45" s="84" t="str">
        <f>+IF(ISERR(T45/S45*100),"N/A",T45/S45*100)</f>
        <v>N/A</v>
      </c>
    </row>
    <row r="46" spans="2:22" ht="13.5" customHeight="1" thickBot="1">
      <c r="B46" s="138" t="s">
        <v>67</v>
      </c>
      <c r="C46" s="139"/>
      <c r="D46" s="139"/>
      <c r="E46" s="140"/>
      <c r="F46" s="140"/>
      <c r="G46" s="140"/>
      <c r="H46" s="141"/>
      <c r="I46" s="141"/>
      <c r="J46" s="141"/>
      <c r="K46" s="141"/>
      <c r="L46" s="141"/>
      <c r="M46" s="141"/>
      <c r="N46" s="141"/>
      <c r="O46" s="141"/>
      <c r="P46" s="89"/>
      <c r="Q46" s="89"/>
      <c r="R46" s="83" t="str">
        <f t="shared" si="1"/>
        <v>N/D</v>
      </c>
      <c r="S46" s="83" t="str">
        <f t="shared" si="1"/>
        <v>N/D</v>
      </c>
      <c r="T46" s="83" t="str">
        <f t="shared" si="1"/>
        <v>N/D</v>
      </c>
      <c r="U46" s="84" t="str">
        <f>+IF(ISERR(T46/S46*100),"N/A",T46/S46*100)</f>
        <v>N/A</v>
      </c>
    </row>
    <row r="47" spans="2:22" ht="14.65" customHeight="1" thickTop="1" thickBot="1">
      <c r="B47" s="9" t="s">
        <v>68</v>
      </c>
      <c r="C47" s="10"/>
      <c r="D47" s="10"/>
      <c r="E47" s="10"/>
      <c r="F47" s="10"/>
      <c r="G47" s="10"/>
      <c r="H47" s="11"/>
      <c r="I47" s="11"/>
      <c r="J47" s="11"/>
      <c r="K47" s="11"/>
      <c r="L47" s="11"/>
      <c r="M47" s="11"/>
      <c r="N47" s="11"/>
      <c r="O47" s="11"/>
      <c r="P47" s="11"/>
      <c r="Q47" s="11"/>
      <c r="R47" s="11"/>
      <c r="S47" s="11"/>
      <c r="T47" s="11"/>
      <c r="U47" s="12"/>
    </row>
    <row r="48" spans="2:22" ht="44.25" customHeight="1" thickTop="1">
      <c r="B48" s="90" t="s">
        <v>69</v>
      </c>
      <c r="C48" s="91"/>
      <c r="D48" s="91"/>
      <c r="E48" s="91"/>
      <c r="F48" s="91"/>
      <c r="G48" s="91"/>
      <c r="H48" s="91"/>
      <c r="I48" s="91"/>
      <c r="J48" s="91"/>
      <c r="K48" s="91"/>
      <c r="L48" s="91"/>
      <c r="M48" s="91"/>
      <c r="N48" s="91"/>
      <c r="O48" s="91"/>
      <c r="P48" s="91"/>
      <c r="Q48" s="91"/>
      <c r="R48" s="91"/>
      <c r="S48" s="91"/>
      <c r="T48" s="91"/>
      <c r="U48" s="92"/>
    </row>
    <row r="49" spans="2:21" ht="41.45" customHeight="1">
      <c r="B49" s="93" t="s">
        <v>671</v>
      </c>
      <c r="C49" s="94"/>
      <c r="D49" s="94"/>
      <c r="E49" s="94"/>
      <c r="F49" s="94"/>
      <c r="G49" s="94"/>
      <c r="H49" s="94"/>
      <c r="I49" s="94"/>
      <c r="J49" s="94"/>
      <c r="K49" s="94"/>
      <c r="L49" s="94"/>
      <c r="M49" s="94"/>
      <c r="N49" s="94"/>
      <c r="O49" s="94"/>
      <c r="P49" s="94"/>
      <c r="Q49" s="94"/>
      <c r="R49" s="94"/>
      <c r="S49" s="94"/>
      <c r="T49" s="94"/>
      <c r="U49" s="95"/>
    </row>
    <row r="50" spans="2:21" ht="34.5" customHeight="1">
      <c r="B50" s="93" t="s">
        <v>672</v>
      </c>
      <c r="C50" s="94"/>
      <c r="D50" s="94"/>
      <c r="E50" s="94"/>
      <c r="F50" s="94"/>
      <c r="G50" s="94"/>
      <c r="H50" s="94"/>
      <c r="I50" s="94"/>
      <c r="J50" s="94"/>
      <c r="K50" s="94"/>
      <c r="L50" s="94"/>
      <c r="M50" s="94"/>
      <c r="N50" s="94"/>
      <c r="O50" s="94"/>
      <c r="P50" s="94"/>
      <c r="Q50" s="94"/>
      <c r="R50" s="94"/>
      <c r="S50" s="94"/>
      <c r="T50" s="94"/>
      <c r="U50" s="95"/>
    </row>
    <row r="51" spans="2:21" ht="34.5" customHeight="1">
      <c r="B51" s="93" t="s">
        <v>673</v>
      </c>
      <c r="C51" s="94"/>
      <c r="D51" s="94"/>
      <c r="E51" s="94"/>
      <c r="F51" s="94"/>
      <c r="G51" s="94"/>
      <c r="H51" s="94"/>
      <c r="I51" s="94"/>
      <c r="J51" s="94"/>
      <c r="K51" s="94"/>
      <c r="L51" s="94"/>
      <c r="M51" s="94"/>
      <c r="N51" s="94"/>
      <c r="O51" s="94"/>
      <c r="P51" s="94"/>
      <c r="Q51" s="94"/>
      <c r="R51" s="94"/>
      <c r="S51" s="94"/>
      <c r="T51" s="94"/>
      <c r="U51" s="95"/>
    </row>
    <row r="52" spans="2:21" ht="30.6" customHeight="1">
      <c r="B52" s="93" t="s">
        <v>674</v>
      </c>
      <c r="C52" s="94"/>
      <c r="D52" s="94"/>
      <c r="E52" s="94"/>
      <c r="F52" s="94"/>
      <c r="G52" s="94"/>
      <c r="H52" s="94"/>
      <c r="I52" s="94"/>
      <c r="J52" s="94"/>
      <c r="K52" s="94"/>
      <c r="L52" s="94"/>
      <c r="M52" s="94"/>
      <c r="N52" s="94"/>
      <c r="O52" s="94"/>
      <c r="P52" s="94"/>
      <c r="Q52" s="94"/>
      <c r="R52" s="94"/>
      <c r="S52" s="94"/>
      <c r="T52" s="94"/>
      <c r="U52" s="95"/>
    </row>
    <row r="53" spans="2:21" ht="34.5" customHeight="1">
      <c r="B53" s="93" t="s">
        <v>675</v>
      </c>
      <c r="C53" s="94"/>
      <c r="D53" s="94"/>
      <c r="E53" s="94"/>
      <c r="F53" s="94"/>
      <c r="G53" s="94"/>
      <c r="H53" s="94"/>
      <c r="I53" s="94"/>
      <c r="J53" s="94"/>
      <c r="K53" s="94"/>
      <c r="L53" s="94"/>
      <c r="M53" s="94"/>
      <c r="N53" s="94"/>
      <c r="O53" s="94"/>
      <c r="P53" s="94"/>
      <c r="Q53" s="94"/>
      <c r="R53" s="94"/>
      <c r="S53" s="94"/>
      <c r="T53" s="94"/>
      <c r="U53" s="95"/>
    </row>
    <row r="54" spans="2:21" ht="34.5" customHeight="1">
      <c r="B54" s="93" t="s">
        <v>676</v>
      </c>
      <c r="C54" s="94"/>
      <c r="D54" s="94"/>
      <c r="E54" s="94"/>
      <c r="F54" s="94"/>
      <c r="G54" s="94"/>
      <c r="H54" s="94"/>
      <c r="I54" s="94"/>
      <c r="J54" s="94"/>
      <c r="K54" s="94"/>
      <c r="L54" s="94"/>
      <c r="M54" s="94"/>
      <c r="N54" s="94"/>
      <c r="O54" s="94"/>
      <c r="P54" s="94"/>
      <c r="Q54" s="94"/>
      <c r="R54" s="94"/>
      <c r="S54" s="94"/>
      <c r="T54" s="94"/>
      <c r="U54" s="95"/>
    </row>
    <row r="55" spans="2:21" ht="31.15" customHeight="1">
      <c r="B55" s="93" t="s">
        <v>677</v>
      </c>
      <c r="C55" s="94"/>
      <c r="D55" s="94"/>
      <c r="E55" s="94"/>
      <c r="F55" s="94"/>
      <c r="G55" s="94"/>
      <c r="H55" s="94"/>
      <c r="I55" s="94"/>
      <c r="J55" s="94"/>
      <c r="K55" s="94"/>
      <c r="L55" s="94"/>
      <c r="M55" s="94"/>
      <c r="N55" s="94"/>
      <c r="O55" s="94"/>
      <c r="P55" s="94"/>
      <c r="Q55" s="94"/>
      <c r="R55" s="94"/>
      <c r="S55" s="94"/>
      <c r="T55" s="94"/>
      <c r="U55" s="95"/>
    </row>
    <row r="56" spans="2:21" ht="34.5" customHeight="1">
      <c r="B56" s="93" t="s">
        <v>678</v>
      </c>
      <c r="C56" s="94"/>
      <c r="D56" s="94"/>
      <c r="E56" s="94"/>
      <c r="F56" s="94"/>
      <c r="G56" s="94"/>
      <c r="H56" s="94"/>
      <c r="I56" s="94"/>
      <c r="J56" s="94"/>
      <c r="K56" s="94"/>
      <c r="L56" s="94"/>
      <c r="M56" s="94"/>
      <c r="N56" s="94"/>
      <c r="O56" s="94"/>
      <c r="P56" s="94"/>
      <c r="Q56" s="94"/>
      <c r="R56" s="94"/>
      <c r="S56" s="94"/>
      <c r="T56" s="94"/>
      <c r="U56" s="95"/>
    </row>
    <row r="57" spans="2:21" ht="34.5" customHeight="1">
      <c r="B57" s="93" t="s">
        <v>679</v>
      </c>
      <c r="C57" s="94"/>
      <c r="D57" s="94"/>
      <c r="E57" s="94"/>
      <c r="F57" s="94"/>
      <c r="G57" s="94"/>
      <c r="H57" s="94"/>
      <c r="I57" s="94"/>
      <c r="J57" s="94"/>
      <c r="K57" s="94"/>
      <c r="L57" s="94"/>
      <c r="M57" s="94"/>
      <c r="N57" s="94"/>
      <c r="O57" s="94"/>
      <c r="P57" s="94"/>
      <c r="Q57" s="94"/>
      <c r="R57" s="94"/>
      <c r="S57" s="94"/>
      <c r="T57" s="94"/>
      <c r="U57" s="95"/>
    </row>
    <row r="58" spans="2:21" ht="34.5" customHeight="1">
      <c r="B58" s="93" t="s">
        <v>680</v>
      </c>
      <c r="C58" s="94"/>
      <c r="D58" s="94"/>
      <c r="E58" s="94"/>
      <c r="F58" s="94"/>
      <c r="G58" s="94"/>
      <c r="H58" s="94"/>
      <c r="I58" s="94"/>
      <c r="J58" s="94"/>
      <c r="K58" s="94"/>
      <c r="L58" s="94"/>
      <c r="M58" s="94"/>
      <c r="N58" s="94"/>
      <c r="O58" s="94"/>
      <c r="P58" s="94"/>
      <c r="Q58" s="94"/>
      <c r="R58" s="94"/>
      <c r="S58" s="94"/>
      <c r="T58" s="94"/>
      <c r="U58" s="95"/>
    </row>
    <row r="59" spans="2:21" ht="34.5" customHeight="1">
      <c r="B59" s="93" t="s">
        <v>681</v>
      </c>
      <c r="C59" s="94"/>
      <c r="D59" s="94"/>
      <c r="E59" s="94"/>
      <c r="F59" s="94"/>
      <c r="G59" s="94"/>
      <c r="H59" s="94"/>
      <c r="I59" s="94"/>
      <c r="J59" s="94"/>
      <c r="K59" s="94"/>
      <c r="L59" s="94"/>
      <c r="M59" s="94"/>
      <c r="N59" s="94"/>
      <c r="O59" s="94"/>
      <c r="P59" s="94"/>
      <c r="Q59" s="94"/>
      <c r="R59" s="94"/>
      <c r="S59" s="94"/>
      <c r="T59" s="94"/>
      <c r="U59" s="95"/>
    </row>
    <row r="60" spans="2:21" ht="72.599999999999994" customHeight="1">
      <c r="B60" s="93" t="s">
        <v>682</v>
      </c>
      <c r="C60" s="94"/>
      <c r="D60" s="94"/>
      <c r="E60" s="94"/>
      <c r="F60" s="94"/>
      <c r="G60" s="94"/>
      <c r="H60" s="94"/>
      <c r="I60" s="94"/>
      <c r="J60" s="94"/>
      <c r="K60" s="94"/>
      <c r="L60" s="94"/>
      <c r="M60" s="94"/>
      <c r="N60" s="94"/>
      <c r="O60" s="94"/>
      <c r="P60" s="94"/>
      <c r="Q60" s="94"/>
      <c r="R60" s="94"/>
      <c r="S60" s="94"/>
      <c r="T60" s="94"/>
      <c r="U60" s="95"/>
    </row>
    <row r="61" spans="2:21" ht="81" customHeight="1">
      <c r="B61" s="93" t="s">
        <v>683</v>
      </c>
      <c r="C61" s="94"/>
      <c r="D61" s="94"/>
      <c r="E61" s="94"/>
      <c r="F61" s="94"/>
      <c r="G61" s="94"/>
      <c r="H61" s="94"/>
      <c r="I61" s="94"/>
      <c r="J61" s="94"/>
      <c r="K61" s="94"/>
      <c r="L61" s="94"/>
      <c r="M61" s="94"/>
      <c r="N61" s="94"/>
      <c r="O61" s="94"/>
      <c r="P61" s="94"/>
      <c r="Q61" s="94"/>
      <c r="R61" s="94"/>
      <c r="S61" s="94"/>
      <c r="T61" s="94"/>
      <c r="U61" s="95"/>
    </row>
    <row r="62" spans="2:21" ht="72" customHeight="1">
      <c r="B62" s="93" t="s">
        <v>684</v>
      </c>
      <c r="C62" s="94"/>
      <c r="D62" s="94"/>
      <c r="E62" s="94"/>
      <c r="F62" s="94"/>
      <c r="G62" s="94"/>
      <c r="H62" s="94"/>
      <c r="I62" s="94"/>
      <c r="J62" s="94"/>
      <c r="K62" s="94"/>
      <c r="L62" s="94"/>
      <c r="M62" s="94"/>
      <c r="N62" s="94"/>
      <c r="O62" s="94"/>
      <c r="P62" s="94"/>
      <c r="Q62" s="94"/>
      <c r="R62" s="94"/>
      <c r="S62" s="94"/>
      <c r="T62" s="94"/>
      <c r="U62" s="95"/>
    </row>
    <row r="63" spans="2:21" ht="79.900000000000006" customHeight="1">
      <c r="B63" s="93" t="s">
        <v>685</v>
      </c>
      <c r="C63" s="94"/>
      <c r="D63" s="94"/>
      <c r="E63" s="94"/>
      <c r="F63" s="94"/>
      <c r="G63" s="94"/>
      <c r="H63" s="94"/>
      <c r="I63" s="94"/>
      <c r="J63" s="94"/>
      <c r="K63" s="94"/>
      <c r="L63" s="94"/>
      <c r="M63" s="94"/>
      <c r="N63" s="94"/>
      <c r="O63" s="94"/>
      <c r="P63" s="94"/>
      <c r="Q63" s="94"/>
      <c r="R63" s="94"/>
      <c r="S63" s="94"/>
      <c r="T63" s="94"/>
      <c r="U63" s="95"/>
    </row>
    <row r="64" spans="2:21" ht="66" customHeight="1">
      <c r="B64" s="93" t="s">
        <v>686</v>
      </c>
      <c r="C64" s="94"/>
      <c r="D64" s="94"/>
      <c r="E64" s="94"/>
      <c r="F64" s="94"/>
      <c r="G64" s="94"/>
      <c r="H64" s="94"/>
      <c r="I64" s="94"/>
      <c r="J64" s="94"/>
      <c r="K64" s="94"/>
      <c r="L64" s="94"/>
      <c r="M64" s="94"/>
      <c r="N64" s="94"/>
      <c r="O64" s="94"/>
      <c r="P64" s="94"/>
      <c r="Q64" s="94"/>
      <c r="R64" s="94"/>
      <c r="S64" s="94"/>
      <c r="T64" s="94"/>
      <c r="U64" s="95"/>
    </row>
    <row r="65" spans="2:21" ht="65.45" customHeight="1">
      <c r="B65" s="93" t="s">
        <v>687</v>
      </c>
      <c r="C65" s="94"/>
      <c r="D65" s="94"/>
      <c r="E65" s="94"/>
      <c r="F65" s="94"/>
      <c r="G65" s="94"/>
      <c r="H65" s="94"/>
      <c r="I65" s="94"/>
      <c r="J65" s="94"/>
      <c r="K65" s="94"/>
      <c r="L65" s="94"/>
      <c r="M65" s="94"/>
      <c r="N65" s="94"/>
      <c r="O65" s="94"/>
      <c r="P65" s="94"/>
      <c r="Q65" s="94"/>
      <c r="R65" s="94"/>
      <c r="S65" s="94"/>
      <c r="T65" s="94"/>
      <c r="U65" s="95"/>
    </row>
    <row r="66" spans="2:21" ht="93" customHeight="1">
      <c r="B66" s="93" t="s">
        <v>688</v>
      </c>
      <c r="C66" s="94"/>
      <c r="D66" s="94"/>
      <c r="E66" s="94"/>
      <c r="F66" s="94"/>
      <c r="G66" s="94"/>
      <c r="H66" s="94"/>
      <c r="I66" s="94"/>
      <c r="J66" s="94"/>
      <c r="K66" s="94"/>
      <c r="L66" s="94"/>
      <c r="M66" s="94"/>
      <c r="N66" s="94"/>
      <c r="O66" s="94"/>
      <c r="P66" s="94"/>
      <c r="Q66" s="94"/>
      <c r="R66" s="94"/>
      <c r="S66" s="94"/>
      <c r="T66" s="94"/>
      <c r="U66" s="95"/>
    </row>
    <row r="67" spans="2:21" ht="58.15" customHeight="1">
      <c r="B67" s="93" t="s">
        <v>689</v>
      </c>
      <c r="C67" s="94"/>
      <c r="D67" s="94"/>
      <c r="E67" s="94"/>
      <c r="F67" s="94"/>
      <c r="G67" s="94"/>
      <c r="H67" s="94"/>
      <c r="I67" s="94"/>
      <c r="J67" s="94"/>
      <c r="K67" s="94"/>
      <c r="L67" s="94"/>
      <c r="M67" s="94"/>
      <c r="N67" s="94"/>
      <c r="O67" s="94"/>
      <c r="P67" s="94"/>
      <c r="Q67" s="94"/>
      <c r="R67" s="94"/>
      <c r="S67" s="94"/>
      <c r="T67" s="94"/>
      <c r="U67" s="95"/>
    </row>
    <row r="68" spans="2:21" ht="64.900000000000006" customHeight="1">
      <c r="B68" s="93" t="s">
        <v>690</v>
      </c>
      <c r="C68" s="94"/>
      <c r="D68" s="94"/>
      <c r="E68" s="94"/>
      <c r="F68" s="94"/>
      <c r="G68" s="94"/>
      <c r="H68" s="94"/>
      <c r="I68" s="94"/>
      <c r="J68" s="94"/>
      <c r="K68" s="94"/>
      <c r="L68" s="94"/>
      <c r="M68" s="94"/>
      <c r="N68" s="94"/>
      <c r="O68" s="94"/>
      <c r="P68" s="94"/>
      <c r="Q68" s="94"/>
      <c r="R68" s="94"/>
      <c r="S68" s="94"/>
      <c r="T68" s="94"/>
      <c r="U68" s="95"/>
    </row>
    <row r="69" spans="2:21" ht="66.599999999999994" customHeight="1">
      <c r="B69" s="93" t="s">
        <v>691</v>
      </c>
      <c r="C69" s="94"/>
      <c r="D69" s="94"/>
      <c r="E69" s="94"/>
      <c r="F69" s="94"/>
      <c r="G69" s="94"/>
      <c r="H69" s="94"/>
      <c r="I69" s="94"/>
      <c r="J69" s="94"/>
      <c r="K69" s="94"/>
      <c r="L69" s="94"/>
      <c r="M69" s="94"/>
      <c r="N69" s="94"/>
      <c r="O69" s="94"/>
      <c r="P69" s="94"/>
      <c r="Q69" s="94"/>
      <c r="R69" s="94"/>
      <c r="S69" s="94"/>
      <c r="T69" s="94"/>
      <c r="U69" s="95"/>
    </row>
    <row r="70" spans="2:21" ht="75.599999999999994" customHeight="1">
      <c r="B70" s="93" t="s">
        <v>692</v>
      </c>
      <c r="C70" s="94"/>
      <c r="D70" s="94"/>
      <c r="E70" s="94"/>
      <c r="F70" s="94"/>
      <c r="G70" s="94"/>
      <c r="H70" s="94"/>
      <c r="I70" s="94"/>
      <c r="J70" s="94"/>
      <c r="K70" s="94"/>
      <c r="L70" s="94"/>
      <c r="M70" s="94"/>
      <c r="N70" s="94"/>
      <c r="O70" s="94"/>
      <c r="P70" s="94"/>
      <c r="Q70" s="94"/>
      <c r="R70" s="94"/>
      <c r="S70" s="94"/>
      <c r="T70" s="94"/>
      <c r="U70" s="95"/>
    </row>
    <row r="71" spans="2:21" ht="49.9" customHeight="1">
      <c r="B71" s="93" t="s">
        <v>693</v>
      </c>
      <c r="C71" s="94"/>
      <c r="D71" s="94"/>
      <c r="E71" s="94"/>
      <c r="F71" s="94"/>
      <c r="G71" s="94"/>
      <c r="H71" s="94"/>
      <c r="I71" s="94"/>
      <c r="J71" s="94"/>
      <c r="K71" s="94"/>
      <c r="L71" s="94"/>
      <c r="M71" s="94"/>
      <c r="N71" s="94"/>
      <c r="O71" s="94"/>
      <c r="P71" s="94"/>
      <c r="Q71" s="94"/>
      <c r="R71" s="94"/>
      <c r="S71" s="94"/>
      <c r="T71" s="94"/>
      <c r="U71" s="95"/>
    </row>
    <row r="72" spans="2:21" ht="61.9" customHeight="1">
      <c r="B72" s="93" t="s">
        <v>694</v>
      </c>
      <c r="C72" s="94"/>
      <c r="D72" s="94"/>
      <c r="E72" s="94"/>
      <c r="F72" s="94"/>
      <c r="G72" s="94"/>
      <c r="H72" s="94"/>
      <c r="I72" s="94"/>
      <c r="J72" s="94"/>
      <c r="K72" s="94"/>
      <c r="L72" s="94"/>
      <c r="M72" s="94"/>
      <c r="N72" s="94"/>
      <c r="O72" s="94"/>
      <c r="P72" s="94"/>
      <c r="Q72" s="94"/>
      <c r="R72" s="94"/>
      <c r="S72" s="94"/>
      <c r="T72" s="94"/>
      <c r="U72" s="95"/>
    </row>
    <row r="73" spans="2:21" ht="70.900000000000006" customHeight="1">
      <c r="B73" s="93" t="s">
        <v>695</v>
      </c>
      <c r="C73" s="94"/>
      <c r="D73" s="94"/>
      <c r="E73" s="94"/>
      <c r="F73" s="94"/>
      <c r="G73" s="94"/>
      <c r="H73" s="94"/>
      <c r="I73" s="94"/>
      <c r="J73" s="94"/>
      <c r="K73" s="94"/>
      <c r="L73" s="94"/>
      <c r="M73" s="94"/>
      <c r="N73" s="94"/>
      <c r="O73" s="94"/>
      <c r="P73" s="94"/>
      <c r="Q73" s="94"/>
      <c r="R73" s="94"/>
      <c r="S73" s="94"/>
      <c r="T73" s="94"/>
      <c r="U73" s="95"/>
    </row>
    <row r="74" spans="2:21" ht="45.6" customHeight="1">
      <c r="B74" s="93" t="s">
        <v>696</v>
      </c>
      <c r="C74" s="94"/>
      <c r="D74" s="94"/>
      <c r="E74" s="94"/>
      <c r="F74" s="94"/>
      <c r="G74" s="94"/>
      <c r="H74" s="94"/>
      <c r="I74" s="94"/>
      <c r="J74" s="94"/>
      <c r="K74" s="94"/>
      <c r="L74" s="94"/>
      <c r="M74" s="94"/>
      <c r="N74" s="94"/>
      <c r="O74" s="94"/>
      <c r="P74" s="94"/>
      <c r="Q74" s="94"/>
      <c r="R74" s="94"/>
      <c r="S74" s="94"/>
      <c r="T74" s="94"/>
      <c r="U74" s="95"/>
    </row>
    <row r="75" spans="2:21" ht="62.25" customHeight="1">
      <c r="B75" s="93" t="s">
        <v>697</v>
      </c>
      <c r="C75" s="94"/>
      <c r="D75" s="94"/>
      <c r="E75" s="94"/>
      <c r="F75" s="94"/>
      <c r="G75" s="94"/>
      <c r="H75" s="94"/>
      <c r="I75" s="94"/>
      <c r="J75" s="94"/>
      <c r="K75" s="94"/>
      <c r="L75" s="94"/>
      <c r="M75" s="94"/>
      <c r="N75" s="94"/>
      <c r="O75" s="94"/>
      <c r="P75" s="94"/>
      <c r="Q75" s="94"/>
      <c r="R75" s="94"/>
      <c r="S75" s="94"/>
      <c r="T75" s="94"/>
      <c r="U75" s="95"/>
    </row>
    <row r="76" spans="2:21" ht="74.45" customHeight="1">
      <c r="B76" s="93" t="s">
        <v>698</v>
      </c>
      <c r="C76" s="94"/>
      <c r="D76" s="94"/>
      <c r="E76" s="94"/>
      <c r="F76" s="94"/>
      <c r="G76" s="94"/>
      <c r="H76" s="94"/>
      <c r="I76" s="94"/>
      <c r="J76" s="94"/>
      <c r="K76" s="94"/>
      <c r="L76" s="94"/>
      <c r="M76" s="94"/>
      <c r="N76" s="94"/>
      <c r="O76" s="94"/>
      <c r="P76" s="94"/>
      <c r="Q76" s="94"/>
      <c r="R76" s="94"/>
      <c r="S76" s="94"/>
      <c r="T76" s="94"/>
      <c r="U76" s="95"/>
    </row>
    <row r="77" spans="2:21" ht="65.45" customHeight="1">
      <c r="B77" s="93" t="s">
        <v>699</v>
      </c>
      <c r="C77" s="94"/>
      <c r="D77" s="94"/>
      <c r="E77" s="94"/>
      <c r="F77" s="94"/>
      <c r="G77" s="94"/>
      <c r="H77" s="94"/>
      <c r="I77" s="94"/>
      <c r="J77" s="94"/>
      <c r="K77" s="94"/>
      <c r="L77" s="94"/>
      <c r="M77" s="94"/>
      <c r="N77" s="94"/>
      <c r="O77" s="94"/>
      <c r="P77" s="94"/>
      <c r="Q77" s="94"/>
      <c r="R77" s="94"/>
      <c r="S77" s="94"/>
      <c r="T77" s="94"/>
      <c r="U77" s="95"/>
    </row>
    <row r="78" spans="2:21" ht="61.15" customHeight="1">
      <c r="B78" s="93" t="s">
        <v>700</v>
      </c>
      <c r="C78" s="94"/>
      <c r="D78" s="94"/>
      <c r="E78" s="94"/>
      <c r="F78" s="94"/>
      <c r="G78" s="94"/>
      <c r="H78" s="94"/>
      <c r="I78" s="94"/>
      <c r="J78" s="94"/>
      <c r="K78" s="94"/>
      <c r="L78" s="94"/>
      <c r="M78" s="94"/>
      <c r="N78" s="94"/>
      <c r="O78" s="94"/>
      <c r="P78" s="94"/>
      <c r="Q78" s="94"/>
      <c r="R78" s="94"/>
      <c r="S78" s="94"/>
      <c r="T78" s="94"/>
      <c r="U78" s="95"/>
    </row>
    <row r="79" spans="2:21" ht="59.45" customHeight="1" thickBot="1">
      <c r="B79" s="96" t="s">
        <v>701</v>
      </c>
      <c r="C79" s="97"/>
      <c r="D79" s="97"/>
      <c r="E79" s="97"/>
      <c r="F79" s="97"/>
      <c r="G79" s="97"/>
      <c r="H79" s="97"/>
      <c r="I79" s="97"/>
      <c r="J79" s="97"/>
      <c r="K79" s="97"/>
      <c r="L79" s="97"/>
      <c r="M79" s="97"/>
      <c r="N79" s="97"/>
      <c r="O79" s="97"/>
      <c r="P79" s="97"/>
      <c r="Q79" s="97"/>
      <c r="R79" s="97"/>
      <c r="S79" s="97"/>
      <c r="T79" s="97"/>
      <c r="U79" s="98"/>
    </row>
  </sheetData>
  <mergeCells count="148">
    <mergeCell ref="B76:U76"/>
    <mergeCell ref="B77:U77"/>
    <mergeCell ref="B78:U78"/>
    <mergeCell ref="B79:U79"/>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6:G6"/>
    <mergeCell ref="K6:M6"/>
    <mergeCell ref="P6:Q6"/>
    <mergeCell ref="T6:U6"/>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zoomScale="80" zoomScaleNormal="80" zoomScaleSheetLayoutView="80" workbookViewId="0">
      <selection activeCell="C30" sqref="C30:H30"/>
    </sheetView>
  </sheetViews>
  <sheetFormatPr baseColWidth="10" defaultColWidth="11.140625" defaultRowHeight="15"/>
  <cols>
    <col min="1" max="1" width="3.85546875" style="8" customWidth="1"/>
    <col min="2" max="2" width="19.42578125" style="8" customWidth="1"/>
    <col min="3" max="3" width="6.5703125" style="8" customWidth="1"/>
    <col min="4" max="4" width="9.5703125" style="8" customWidth="1"/>
    <col min="5" max="5" width="10.85546875" style="8" customWidth="1"/>
    <col min="6" max="6" width="5" style="8" customWidth="1"/>
    <col min="7" max="7" width="0.28515625" style="8" customWidth="1"/>
    <col min="8" max="8" width="2.5703125" style="8" customWidth="1"/>
    <col min="9" max="9" width="7.28515625" style="8" customWidth="1"/>
    <col min="10" max="10" width="11" style="8" customWidth="1"/>
    <col min="11" max="11" width="24.28515625" style="8" customWidth="1"/>
    <col min="12" max="12" width="8.7109375" style="8" customWidth="1"/>
    <col min="13" max="13" width="6.7109375" style="8" customWidth="1"/>
    <col min="14" max="14" width="9.28515625" style="8" customWidth="1"/>
    <col min="15" max="15" width="24.85546875" style="8" customWidth="1"/>
    <col min="16" max="16" width="17" style="8" customWidth="1"/>
    <col min="17" max="17" width="13.42578125" style="8" customWidth="1"/>
    <col min="18" max="18" width="10" style="8" customWidth="1"/>
    <col min="19" max="19" width="17.7109375" style="8" customWidth="1"/>
    <col min="20" max="20" width="12" style="8" customWidth="1"/>
    <col min="21" max="21" width="11.5703125" style="8" customWidth="1"/>
    <col min="22" max="22" width="12.7109375" style="8" customWidth="1"/>
    <col min="23" max="23" width="12" style="8" customWidth="1"/>
    <col min="24" max="24" width="9.42578125" style="8" customWidth="1"/>
    <col min="25" max="25" width="9.7109375" style="8" customWidth="1"/>
    <col min="26" max="26" width="10.7109375" style="8" customWidth="1"/>
    <col min="27" max="29" width="11.140625" style="8"/>
    <col min="30" max="30" width="17.140625" style="8" customWidth="1"/>
    <col min="31" max="16384" width="11.140625" style="8"/>
  </cols>
  <sheetData>
    <row r="1" spans="1:34" s="4" customFormat="1" ht="48" customHeight="1">
      <c r="A1" s="1"/>
      <c r="B1" s="2" t="s">
        <v>0</v>
      </c>
      <c r="C1" s="2"/>
      <c r="D1" s="2"/>
      <c r="E1" s="2"/>
      <c r="F1" s="2"/>
      <c r="G1" s="2"/>
      <c r="H1" s="2"/>
      <c r="I1" s="2"/>
      <c r="J1" s="2"/>
      <c r="K1" s="2"/>
      <c r="L1" s="2"/>
      <c r="M1" s="1" t="s">
        <v>1</v>
      </c>
      <c r="N1" s="1"/>
      <c r="O1" s="1"/>
      <c r="P1" s="3"/>
      <c r="Q1" s="3"/>
      <c r="R1" s="3"/>
      <c r="Y1" s="5"/>
      <c r="Z1" s="5"/>
      <c r="AA1" s="6"/>
      <c r="AH1" s="7"/>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332</v>
      </c>
      <c r="D4" s="15" t="s">
        <v>333</v>
      </c>
      <c r="E4" s="15"/>
      <c r="F4" s="15"/>
      <c r="G4" s="15"/>
      <c r="H4" s="15"/>
      <c r="I4" s="16"/>
      <c r="J4" s="17" t="s">
        <v>6</v>
      </c>
      <c r="K4" s="18" t="s">
        <v>7</v>
      </c>
      <c r="L4" s="19" t="s">
        <v>8</v>
      </c>
      <c r="M4" s="19"/>
      <c r="N4" s="19"/>
      <c r="O4" s="19"/>
      <c r="P4" s="17" t="s">
        <v>9</v>
      </c>
      <c r="Q4" s="19" t="s">
        <v>334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3.45" customHeight="1" thickBot="1">
      <c r="B6" s="24" t="s">
        <v>14</v>
      </c>
      <c r="C6" s="25" t="s">
        <v>15</v>
      </c>
      <c r="D6" s="25"/>
      <c r="E6" s="25"/>
      <c r="F6" s="25"/>
      <c r="G6" s="25"/>
      <c r="H6" s="26"/>
      <c r="I6" s="26"/>
      <c r="J6" s="26" t="s">
        <v>16</v>
      </c>
      <c r="K6" s="25" t="s">
        <v>17</v>
      </c>
      <c r="L6" s="25"/>
      <c r="M6" s="25"/>
      <c r="N6" s="27"/>
      <c r="O6" s="28" t="s">
        <v>18</v>
      </c>
      <c r="P6" s="25" t="s">
        <v>19</v>
      </c>
      <c r="Q6" s="25"/>
      <c r="R6" s="27"/>
      <c r="S6" s="28" t="s">
        <v>20</v>
      </c>
      <c r="T6" s="25" t="s">
        <v>282</v>
      </c>
      <c r="U6" s="29"/>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119" t="s">
        <v>23</v>
      </c>
      <c r="C8" s="42" t="s">
        <v>24</v>
      </c>
      <c r="D8" s="42"/>
      <c r="E8" s="42"/>
      <c r="F8" s="42"/>
      <c r="G8" s="42"/>
      <c r="H8" s="124"/>
      <c r="I8" s="33" t="s">
        <v>25</v>
      </c>
      <c r="J8" s="34"/>
      <c r="K8" s="34"/>
      <c r="L8" s="34"/>
      <c r="M8" s="34"/>
      <c r="N8" s="34"/>
      <c r="O8" s="34"/>
      <c r="P8" s="34"/>
      <c r="Q8" s="34"/>
      <c r="R8" s="34"/>
      <c r="S8" s="35"/>
      <c r="T8" s="36" t="s">
        <v>26</v>
      </c>
      <c r="U8" s="37"/>
    </row>
    <row r="9" spans="1:34" ht="19.5" customHeight="1">
      <c r="B9" s="120"/>
      <c r="C9" s="125"/>
      <c r="D9" s="125"/>
      <c r="E9" s="125"/>
      <c r="F9" s="125"/>
      <c r="G9" s="125"/>
      <c r="H9" s="126"/>
      <c r="I9" s="41" t="s">
        <v>27</v>
      </c>
      <c r="J9" s="42"/>
      <c r="K9" s="42"/>
      <c r="L9" s="42" t="s">
        <v>28</v>
      </c>
      <c r="M9" s="42"/>
      <c r="N9" s="42"/>
      <c r="O9" s="42"/>
      <c r="P9" s="42" t="s">
        <v>29</v>
      </c>
      <c r="Q9" s="42" t="s">
        <v>30</v>
      </c>
      <c r="R9" s="43" t="s">
        <v>31</v>
      </c>
      <c r="S9" s="44"/>
      <c r="T9" s="42" t="s">
        <v>32</v>
      </c>
      <c r="U9" s="45" t="s">
        <v>33</v>
      </c>
    </row>
    <row r="10" spans="1:34" ht="26.25" customHeight="1" thickBot="1">
      <c r="B10" s="121"/>
      <c r="C10" s="127"/>
      <c r="D10" s="127"/>
      <c r="E10" s="127"/>
      <c r="F10" s="127"/>
      <c r="G10" s="127"/>
      <c r="H10" s="128"/>
      <c r="I10" s="49"/>
      <c r="J10" s="50"/>
      <c r="K10" s="50"/>
      <c r="L10" s="50"/>
      <c r="M10" s="50"/>
      <c r="N10" s="50"/>
      <c r="O10" s="50"/>
      <c r="P10" s="50"/>
      <c r="Q10" s="50"/>
      <c r="R10" s="51" t="s">
        <v>34</v>
      </c>
      <c r="S10" s="52" t="s">
        <v>35</v>
      </c>
      <c r="T10" s="50"/>
      <c r="U10" s="53"/>
    </row>
    <row r="11" spans="1:34" ht="118.5" customHeight="1" thickTop="1">
      <c r="B11" s="131" t="s">
        <v>36</v>
      </c>
      <c r="C11" s="55" t="s">
        <v>335</v>
      </c>
      <c r="D11" s="55"/>
      <c r="E11" s="55"/>
      <c r="F11" s="55"/>
      <c r="G11" s="55"/>
      <c r="H11" s="55"/>
      <c r="I11" s="55" t="s">
        <v>702</v>
      </c>
      <c r="J11" s="55"/>
      <c r="K11" s="55"/>
      <c r="L11" s="55" t="s">
        <v>336</v>
      </c>
      <c r="M11" s="55"/>
      <c r="N11" s="55"/>
      <c r="O11" s="55"/>
      <c r="P11" s="56" t="s">
        <v>45</v>
      </c>
      <c r="Q11" s="56" t="s">
        <v>40</v>
      </c>
      <c r="R11" s="56">
        <v>4.04</v>
      </c>
      <c r="S11" s="56" t="s">
        <v>41</v>
      </c>
      <c r="T11" s="56" t="s">
        <v>41</v>
      </c>
      <c r="U11" s="57" t="str">
        <f t="shared" ref="U11:U41" si="0">IF(ISERR(T11/S11*100),"N/A",T11/S11*100)</f>
        <v>N/A</v>
      </c>
    </row>
    <row r="12" spans="1:34" ht="114" customHeight="1">
      <c r="B12" s="132" t="s">
        <v>46</v>
      </c>
      <c r="C12" s="59" t="s">
        <v>46</v>
      </c>
      <c r="D12" s="59"/>
      <c r="E12" s="59"/>
      <c r="F12" s="59"/>
      <c r="G12" s="59"/>
      <c r="H12" s="59"/>
      <c r="I12" s="59" t="s">
        <v>703</v>
      </c>
      <c r="J12" s="59"/>
      <c r="K12" s="59"/>
      <c r="L12" s="59" t="s">
        <v>337</v>
      </c>
      <c r="M12" s="59"/>
      <c r="N12" s="59"/>
      <c r="O12" s="59"/>
      <c r="P12" s="60" t="s">
        <v>45</v>
      </c>
      <c r="Q12" s="60" t="s">
        <v>40</v>
      </c>
      <c r="R12" s="60">
        <v>3.09</v>
      </c>
      <c r="S12" s="60" t="s">
        <v>41</v>
      </c>
      <c r="T12" s="60" t="s">
        <v>41</v>
      </c>
      <c r="U12" s="61" t="str">
        <f t="shared" si="0"/>
        <v>N/A</v>
      </c>
    </row>
    <row r="13" spans="1:34" ht="118.5" customHeight="1">
      <c r="B13" s="132" t="s">
        <v>46</v>
      </c>
      <c r="C13" s="59" t="s">
        <v>46</v>
      </c>
      <c r="D13" s="59"/>
      <c r="E13" s="59"/>
      <c r="F13" s="59"/>
      <c r="G13" s="59"/>
      <c r="H13" s="59"/>
      <c r="I13" s="59" t="s">
        <v>704</v>
      </c>
      <c r="J13" s="59"/>
      <c r="K13" s="59"/>
      <c r="L13" s="59" t="s">
        <v>338</v>
      </c>
      <c r="M13" s="59"/>
      <c r="N13" s="59"/>
      <c r="O13" s="59"/>
      <c r="P13" s="60" t="s">
        <v>45</v>
      </c>
      <c r="Q13" s="60" t="s">
        <v>40</v>
      </c>
      <c r="R13" s="60">
        <v>14.11</v>
      </c>
      <c r="S13" s="60" t="s">
        <v>41</v>
      </c>
      <c r="T13" s="60" t="s">
        <v>41</v>
      </c>
      <c r="U13" s="61" t="str">
        <f t="shared" si="0"/>
        <v>N/A</v>
      </c>
    </row>
    <row r="14" spans="1:34" ht="144" customHeight="1">
      <c r="B14" s="132" t="s">
        <v>46</v>
      </c>
      <c r="C14" s="59" t="s">
        <v>46</v>
      </c>
      <c r="D14" s="59"/>
      <c r="E14" s="59"/>
      <c r="F14" s="59"/>
      <c r="G14" s="59"/>
      <c r="H14" s="59"/>
      <c r="I14" s="59" t="s">
        <v>705</v>
      </c>
      <c r="J14" s="59"/>
      <c r="K14" s="59"/>
      <c r="L14" s="59" t="s">
        <v>339</v>
      </c>
      <c r="M14" s="59"/>
      <c r="N14" s="59"/>
      <c r="O14" s="59"/>
      <c r="P14" s="60" t="s">
        <v>45</v>
      </c>
      <c r="Q14" s="60" t="s">
        <v>40</v>
      </c>
      <c r="R14" s="60">
        <v>17.91</v>
      </c>
      <c r="S14" s="60" t="s">
        <v>41</v>
      </c>
      <c r="T14" s="60" t="s">
        <v>41</v>
      </c>
      <c r="U14" s="61" t="str">
        <f t="shared" si="0"/>
        <v>N/A</v>
      </c>
    </row>
    <row r="15" spans="1:34" ht="105" customHeight="1">
      <c r="B15" s="132" t="s">
        <v>46</v>
      </c>
      <c r="C15" s="59" t="s">
        <v>46</v>
      </c>
      <c r="D15" s="59"/>
      <c r="E15" s="59"/>
      <c r="F15" s="59"/>
      <c r="G15" s="59"/>
      <c r="H15" s="59"/>
      <c r="I15" s="59" t="s">
        <v>706</v>
      </c>
      <c r="J15" s="59"/>
      <c r="K15" s="59"/>
      <c r="L15" s="59" t="s">
        <v>340</v>
      </c>
      <c r="M15" s="59"/>
      <c r="N15" s="59"/>
      <c r="O15" s="59"/>
      <c r="P15" s="60" t="s">
        <v>45</v>
      </c>
      <c r="Q15" s="60" t="s">
        <v>40</v>
      </c>
      <c r="R15" s="60">
        <v>4247.8</v>
      </c>
      <c r="S15" s="60" t="s">
        <v>41</v>
      </c>
      <c r="T15" s="60" t="s">
        <v>41</v>
      </c>
      <c r="U15" s="61" t="str">
        <f t="shared" si="0"/>
        <v>N/A</v>
      </c>
    </row>
    <row r="16" spans="1:34" ht="104.45" customHeight="1" thickBot="1">
      <c r="B16" s="132" t="s">
        <v>46</v>
      </c>
      <c r="C16" s="59" t="s">
        <v>46</v>
      </c>
      <c r="D16" s="59"/>
      <c r="E16" s="59"/>
      <c r="F16" s="59"/>
      <c r="G16" s="59"/>
      <c r="H16" s="59"/>
      <c r="I16" s="59" t="s">
        <v>707</v>
      </c>
      <c r="J16" s="59"/>
      <c r="K16" s="59"/>
      <c r="L16" s="59" t="s">
        <v>341</v>
      </c>
      <c r="M16" s="59"/>
      <c r="N16" s="59"/>
      <c r="O16" s="59"/>
      <c r="P16" s="60" t="s">
        <v>45</v>
      </c>
      <c r="Q16" s="60" t="s">
        <v>40</v>
      </c>
      <c r="R16" s="60">
        <v>24.24</v>
      </c>
      <c r="S16" s="60" t="s">
        <v>41</v>
      </c>
      <c r="T16" s="60" t="s">
        <v>41</v>
      </c>
      <c r="U16" s="61" t="str">
        <f t="shared" si="0"/>
        <v>N/A</v>
      </c>
    </row>
    <row r="17" spans="2:21" ht="125.25" customHeight="1" thickTop="1">
      <c r="B17" s="131" t="s">
        <v>42</v>
      </c>
      <c r="C17" s="55" t="s">
        <v>342</v>
      </c>
      <c r="D17" s="55"/>
      <c r="E17" s="55"/>
      <c r="F17" s="55"/>
      <c r="G17" s="55"/>
      <c r="H17" s="55"/>
      <c r="I17" s="55" t="s">
        <v>708</v>
      </c>
      <c r="J17" s="55"/>
      <c r="K17" s="55"/>
      <c r="L17" s="55" t="s">
        <v>343</v>
      </c>
      <c r="M17" s="55"/>
      <c r="N17" s="55"/>
      <c r="O17" s="55"/>
      <c r="P17" s="56" t="s">
        <v>45</v>
      </c>
      <c r="Q17" s="56" t="s">
        <v>40</v>
      </c>
      <c r="R17" s="56">
        <v>5.07</v>
      </c>
      <c r="S17" s="56" t="s">
        <v>41</v>
      </c>
      <c r="T17" s="56" t="s">
        <v>41</v>
      </c>
      <c r="U17" s="57" t="str">
        <f t="shared" si="0"/>
        <v>N/A</v>
      </c>
    </row>
    <row r="18" spans="2:21" ht="153.75" customHeight="1">
      <c r="B18" s="132" t="s">
        <v>46</v>
      </c>
      <c r="C18" s="59" t="s">
        <v>46</v>
      </c>
      <c r="D18" s="59"/>
      <c r="E18" s="59"/>
      <c r="F18" s="59"/>
      <c r="G18" s="59"/>
      <c r="H18" s="59"/>
      <c r="I18" s="59" t="s">
        <v>709</v>
      </c>
      <c r="J18" s="59"/>
      <c r="K18" s="59"/>
      <c r="L18" s="59" t="s">
        <v>344</v>
      </c>
      <c r="M18" s="59"/>
      <c r="N18" s="59"/>
      <c r="O18" s="59"/>
      <c r="P18" s="60" t="s">
        <v>45</v>
      </c>
      <c r="Q18" s="60" t="s">
        <v>40</v>
      </c>
      <c r="R18" s="60">
        <v>32.47</v>
      </c>
      <c r="S18" s="60" t="s">
        <v>41</v>
      </c>
      <c r="T18" s="60" t="s">
        <v>41</v>
      </c>
      <c r="U18" s="61" t="str">
        <f t="shared" si="0"/>
        <v>N/A</v>
      </c>
    </row>
    <row r="19" spans="2:21" ht="143.25" customHeight="1">
      <c r="B19" s="132" t="s">
        <v>46</v>
      </c>
      <c r="C19" s="59" t="s">
        <v>46</v>
      </c>
      <c r="D19" s="59"/>
      <c r="E19" s="59"/>
      <c r="F19" s="59"/>
      <c r="G19" s="59"/>
      <c r="H19" s="59"/>
      <c r="I19" s="59" t="s">
        <v>710</v>
      </c>
      <c r="J19" s="59"/>
      <c r="K19" s="59"/>
      <c r="L19" s="59" t="s">
        <v>345</v>
      </c>
      <c r="M19" s="59"/>
      <c r="N19" s="59"/>
      <c r="O19" s="59"/>
      <c r="P19" s="60" t="s">
        <v>45</v>
      </c>
      <c r="Q19" s="60" t="s">
        <v>40</v>
      </c>
      <c r="R19" s="60">
        <v>20.8</v>
      </c>
      <c r="S19" s="60" t="s">
        <v>41</v>
      </c>
      <c r="T19" s="60" t="s">
        <v>41</v>
      </c>
      <c r="U19" s="61" t="str">
        <f t="shared" si="0"/>
        <v>N/A</v>
      </c>
    </row>
    <row r="20" spans="2:21" ht="123.75" customHeight="1">
      <c r="B20" s="132" t="s">
        <v>46</v>
      </c>
      <c r="C20" s="59" t="s">
        <v>46</v>
      </c>
      <c r="D20" s="59"/>
      <c r="E20" s="59"/>
      <c r="F20" s="59"/>
      <c r="G20" s="59"/>
      <c r="H20" s="59"/>
      <c r="I20" s="59" t="s">
        <v>711</v>
      </c>
      <c r="J20" s="59"/>
      <c r="K20" s="59"/>
      <c r="L20" s="59" t="s">
        <v>346</v>
      </c>
      <c r="M20" s="59"/>
      <c r="N20" s="59"/>
      <c r="O20" s="59"/>
      <c r="P20" s="60" t="s">
        <v>45</v>
      </c>
      <c r="Q20" s="60" t="s">
        <v>40</v>
      </c>
      <c r="R20" s="60">
        <v>30.16</v>
      </c>
      <c r="S20" s="60" t="s">
        <v>41</v>
      </c>
      <c r="T20" s="60" t="s">
        <v>41</v>
      </c>
      <c r="U20" s="61" t="str">
        <f t="shared" si="0"/>
        <v>N/A</v>
      </c>
    </row>
    <row r="21" spans="2:21" ht="116.25" customHeight="1">
      <c r="B21" s="132" t="s">
        <v>46</v>
      </c>
      <c r="C21" s="59" t="s">
        <v>46</v>
      </c>
      <c r="D21" s="59"/>
      <c r="E21" s="59"/>
      <c r="F21" s="59"/>
      <c r="G21" s="59"/>
      <c r="H21" s="59"/>
      <c r="I21" s="59" t="s">
        <v>712</v>
      </c>
      <c r="J21" s="59"/>
      <c r="K21" s="59"/>
      <c r="L21" s="59" t="s">
        <v>347</v>
      </c>
      <c r="M21" s="59"/>
      <c r="N21" s="59"/>
      <c r="O21" s="59"/>
      <c r="P21" s="60" t="s">
        <v>45</v>
      </c>
      <c r="Q21" s="60" t="s">
        <v>40</v>
      </c>
      <c r="R21" s="60">
        <v>22.98</v>
      </c>
      <c r="S21" s="60" t="s">
        <v>41</v>
      </c>
      <c r="T21" s="60" t="s">
        <v>41</v>
      </c>
      <c r="U21" s="61" t="str">
        <f t="shared" si="0"/>
        <v>N/A</v>
      </c>
    </row>
    <row r="22" spans="2:21" ht="135.75" customHeight="1">
      <c r="B22" s="132" t="s">
        <v>46</v>
      </c>
      <c r="C22" s="59" t="s">
        <v>46</v>
      </c>
      <c r="D22" s="59"/>
      <c r="E22" s="59"/>
      <c r="F22" s="59"/>
      <c r="G22" s="59"/>
      <c r="H22" s="59"/>
      <c r="I22" s="59" t="s">
        <v>713</v>
      </c>
      <c r="J22" s="59"/>
      <c r="K22" s="59"/>
      <c r="L22" s="59" t="s">
        <v>348</v>
      </c>
      <c r="M22" s="59"/>
      <c r="N22" s="59"/>
      <c r="O22" s="59"/>
      <c r="P22" s="60" t="s">
        <v>45</v>
      </c>
      <c r="Q22" s="60" t="s">
        <v>40</v>
      </c>
      <c r="R22" s="60">
        <v>5.78</v>
      </c>
      <c r="S22" s="60" t="s">
        <v>41</v>
      </c>
      <c r="T22" s="60" t="s">
        <v>41</v>
      </c>
      <c r="U22" s="61" t="str">
        <f t="shared" si="0"/>
        <v>N/A</v>
      </c>
    </row>
    <row r="23" spans="2:21" ht="142.5" customHeight="1">
      <c r="B23" s="132" t="s">
        <v>46</v>
      </c>
      <c r="C23" s="59" t="s">
        <v>46</v>
      </c>
      <c r="D23" s="59"/>
      <c r="E23" s="59"/>
      <c r="F23" s="59"/>
      <c r="G23" s="59"/>
      <c r="H23" s="59"/>
      <c r="I23" s="59" t="s">
        <v>714</v>
      </c>
      <c r="J23" s="59"/>
      <c r="K23" s="59"/>
      <c r="L23" s="59" t="s">
        <v>349</v>
      </c>
      <c r="M23" s="59"/>
      <c r="N23" s="59"/>
      <c r="O23" s="59"/>
      <c r="P23" s="60" t="s">
        <v>45</v>
      </c>
      <c r="Q23" s="60" t="s">
        <v>40</v>
      </c>
      <c r="R23" s="60">
        <v>5.78</v>
      </c>
      <c r="S23" s="60" t="s">
        <v>41</v>
      </c>
      <c r="T23" s="60" t="s">
        <v>41</v>
      </c>
      <c r="U23" s="61" t="str">
        <f t="shared" si="0"/>
        <v>N/A</v>
      </c>
    </row>
    <row r="24" spans="2:21" ht="147.75" customHeight="1" thickBot="1">
      <c r="B24" s="132" t="s">
        <v>46</v>
      </c>
      <c r="C24" s="59" t="s">
        <v>46</v>
      </c>
      <c r="D24" s="59"/>
      <c r="E24" s="59"/>
      <c r="F24" s="59"/>
      <c r="G24" s="59"/>
      <c r="H24" s="59"/>
      <c r="I24" s="59" t="s">
        <v>715</v>
      </c>
      <c r="J24" s="59"/>
      <c r="K24" s="59"/>
      <c r="L24" s="59" t="s">
        <v>350</v>
      </c>
      <c r="M24" s="59"/>
      <c r="N24" s="59"/>
      <c r="O24" s="59"/>
      <c r="P24" s="60" t="s">
        <v>45</v>
      </c>
      <c r="Q24" s="60" t="s">
        <v>40</v>
      </c>
      <c r="R24" s="60">
        <v>100</v>
      </c>
      <c r="S24" s="60" t="s">
        <v>41</v>
      </c>
      <c r="T24" s="60" t="s">
        <v>41</v>
      </c>
      <c r="U24" s="61" t="str">
        <f t="shared" si="0"/>
        <v>N/A</v>
      </c>
    </row>
    <row r="25" spans="2:21" ht="108" customHeight="1" thickTop="1">
      <c r="B25" s="131" t="s">
        <v>49</v>
      </c>
      <c r="C25" s="55" t="s">
        <v>351</v>
      </c>
      <c r="D25" s="55"/>
      <c r="E25" s="55"/>
      <c r="F25" s="55"/>
      <c r="G25" s="55"/>
      <c r="H25" s="55"/>
      <c r="I25" s="55" t="s">
        <v>716</v>
      </c>
      <c r="J25" s="55"/>
      <c r="K25" s="55"/>
      <c r="L25" s="55" t="s">
        <v>352</v>
      </c>
      <c r="M25" s="55"/>
      <c r="N25" s="55"/>
      <c r="O25" s="55"/>
      <c r="P25" s="56" t="s">
        <v>45</v>
      </c>
      <c r="Q25" s="56" t="s">
        <v>77</v>
      </c>
      <c r="R25" s="56">
        <v>100</v>
      </c>
      <c r="S25" s="56" t="s">
        <v>41</v>
      </c>
      <c r="T25" s="56" t="s">
        <v>41</v>
      </c>
      <c r="U25" s="57" t="str">
        <f t="shared" si="0"/>
        <v>N/A</v>
      </c>
    </row>
    <row r="26" spans="2:21" ht="98.45" customHeight="1">
      <c r="B26" s="132" t="s">
        <v>46</v>
      </c>
      <c r="C26" s="59" t="s">
        <v>46</v>
      </c>
      <c r="D26" s="59"/>
      <c r="E26" s="59"/>
      <c r="F26" s="59"/>
      <c r="G26" s="59"/>
      <c r="H26" s="59"/>
      <c r="I26" s="59" t="s">
        <v>717</v>
      </c>
      <c r="J26" s="59"/>
      <c r="K26" s="59"/>
      <c r="L26" s="59" t="s">
        <v>353</v>
      </c>
      <c r="M26" s="59"/>
      <c r="N26" s="59"/>
      <c r="O26" s="59"/>
      <c r="P26" s="60" t="s">
        <v>45</v>
      </c>
      <c r="Q26" s="60" t="s">
        <v>131</v>
      </c>
      <c r="R26" s="60">
        <v>100</v>
      </c>
      <c r="S26" s="60" t="s">
        <v>41</v>
      </c>
      <c r="T26" s="60" t="s">
        <v>41</v>
      </c>
      <c r="U26" s="61" t="str">
        <f t="shared" si="0"/>
        <v>N/A</v>
      </c>
    </row>
    <row r="27" spans="2:21" ht="105.6" customHeight="1">
      <c r="B27" s="132" t="s">
        <v>46</v>
      </c>
      <c r="C27" s="59" t="s">
        <v>46</v>
      </c>
      <c r="D27" s="59"/>
      <c r="E27" s="59"/>
      <c r="F27" s="59"/>
      <c r="G27" s="59"/>
      <c r="H27" s="59"/>
      <c r="I27" s="59" t="s">
        <v>718</v>
      </c>
      <c r="J27" s="59"/>
      <c r="K27" s="59"/>
      <c r="L27" s="59" t="s">
        <v>354</v>
      </c>
      <c r="M27" s="59"/>
      <c r="N27" s="59"/>
      <c r="O27" s="59"/>
      <c r="P27" s="60" t="s">
        <v>45</v>
      </c>
      <c r="Q27" s="60" t="s">
        <v>77</v>
      </c>
      <c r="R27" s="60">
        <v>100</v>
      </c>
      <c r="S27" s="60" t="s">
        <v>41</v>
      </c>
      <c r="T27" s="60" t="s">
        <v>41</v>
      </c>
      <c r="U27" s="61" t="str">
        <f t="shared" si="0"/>
        <v>N/A</v>
      </c>
    </row>
    <row r="28" spans="2:21" ht="126.75" customHeight="1">
      <c r="B28" s="132" t="s">
        <v>46</v>
      </c>
      <c r="C28" s="59" t="s">
        <v>355</v>
      </c>
      <c r="D28" s="59"/>
      <c r="E28" s="59"/>
      <c r="F28" s="59"/>
      <c r="G28" s="59"/>
      <c r="H28" s="59"/>
      <c r="I28" s="59" t="s">
        <v>719</v>
      </c>
      <c r="J28" s="59"/>
      <c r="K28" s="59"/>
      <c r="L28" s="59" t="s">
        <v>356</v>
      </c>
      <c r="M28" s="59"/>
      <c r="N28" s="59"/>
      <c r="O28" s="59"/>
      <c r="P28" s="60" t="s">
        <v>45</v>
      </c>
      <c r="Q28" s="60" t="s">
        <v>131</v>
      </c>
      <c r="R28" s="60">
        <v>100</v>
      </c>
      <c r="S28" s="60" t="s">
        <v>41</v>
      </c>
      <c r="T28" s="60" t="s">
        <v>41</v>
      </c>
      <c r="U28" s="61" t="str">
        <f t="shared" si="0"/>
        <v>N/A</v>
      </c>
    </row>
    <row r="29" spans="2:21" ht="116.25" customHeight="1">
      <c r="B29" s="132" t="s">
        <v>46</v>
      </c>
      <c r="C29" s="59" t="s">
        <v>46</v>
      </c>
      <c r="D29" s="59"/>
      <c r="E29" s="59"/>
      <c r="F29" s="59"/>
      <c r="G29" s="59"/>
      <c r="H29" s="59"/>
      <c r="I29" s="59" t="s">
        <v>720</v>
      </c>
      <c r="J29" s="59"/>
      <c r="K29" s="59"/>
      <c r="L29" s="59" t="s">
        <v>357</v>
      </c>
      <c r="M29" s="59"/>
      <c r="N29" s="59"/>
      <c r="O29" s="59"/>
      <c r="P29" s="60" t="s">
        <v>45</v>
      </c>
      <c r="Q29" s="60" t="s">
        <v>131</v>
      </c>
      <c r="R29" s="60">
        <v>100</v>
      </c>
      <c r="S29" s="60" t="s">
        <v>41</v>
      </c>
      <c r="T29" s="60" t="s">
        <v>41</v>
      </c>
      <c r="U29" s="61" t="str">
        <f t="shared" si="0"/>
        <v>N/A</v>
      </c>
    </row>
    <row r="30" spans="2:21" ht="109.9" customHeight="1" thickBot="1">
      <c r="B30" s="132" t="s">
        <v>46</v>
      </c>
      <c r="C30" s="59" t="s">
        <v>46</v>
      </c>
      <c r="D30" s="59"/>
      <c r="E30" s="59"/>
      <c r="F30" s="59"/>
      <c r="G30" s="59"/>
      <c r="H30" s="59"/>
      <c r="I30" s="59" t="s">
        <v>721</v>
      </c>
      <c r="J30" s="59"/>
      <c r="K30" s="59"/>
      <c r="L30" s="59" t="s">
        <v>358</v>
      </c>
      <c r="M30" s="59"/>
      <c r="N30" s="59"/>
      <c r="O30" s="59"/>
      <c r="P30" s="60" t="s">
        <v>45</v>
      </c>
      <c r="Q30" s="60" t="s">
        <v>131</v>
      </c>
      <c r="R30" s="60">
        <v>100</v>
      </c>
      <c r="S30" s="60" t="s">
        <v>41</v>
      </c>
      <c r="T30" s="60" t="s">
        <v>41</v>
      </c>
      <c r="U30" s="61" t="str">
        <f t="shared" si="0"/>
        <v>N/A</v>
      </c>
    </row>
    <row r="31" spans="2:21" ht="108" customHeight="1" thickTop="1">
      <c r="B31" s="131" t="s">
        <v>54</v>
      </c>
      <c r="C31" s="55" t="s">
        <v>359</v>
      </c>
      <c r="D31" s="55"/>
      <c r="E31" s="55"/>
      <c r="F31" s="55"/>
      <c r="G31" s="55"/>
      <c r="H31" s="55"/>
      <c r="I31" s="55" t="s">
        <v>722</v>
      </c>
      <c r="J31" s="55"/>
      <c r="K31" s="55"/>
      <c r="L31" s="55" t="s">
        <v>360</v>
      </c>
      <c r="M31" s="55"/>
      <c r="N31" s="55"/>
      <c r="O31" s="55"/>
      <c r="P31" s="56" t="s">
        <v>45</v>
      </c>
      <c r="Q31" s="56" t="s">
        <v>131</v>
      </c>
      <c r="R31" s="56">
        <v>100</v>
      </c>
      <c r="S31" s="56" t="s">
        <v>41</v>
      </c>
      <c r="T31" s="56" t="s">
        <v>41</v>
      </c>
      <c r="U31" s="57" t="str">
        <f t="shared" si="0"/>
        <v>N/A</v>
      </c>
    </row>
    <row r="32" spans="2:21" ht="108" customHeight="1">
      <c r="B32" s="132" t="s">
        <v>46</v>
      </c>
      <c r="C32" s="59" t="s">
        <v>361</v>
      </c>
      <c r="D32" s="59"/>
      <c r="E32" s="59"/>
      <c r="F32" s="59"/>
      <c r="G32" s="59"/>
      <c r="H32" s="59"/>
      <c r="I32" s="59" t="s">
        <v>723</v>
      </c>
      <c r="J32" s="59"/>
      <c r="K32" s="59"/>
      <c r="L32" s="59" t="s">
        <v>362</v>
      </c>
      <c r="M32" s="59"/>
      <c r="N32" s="59"/>
      <c r="O32" s="59"/>
      <c r="P32" s="60" t="s">
        <v>45</v>
      </c>
      <c r="Q32" s="60" t="s">
        <v>90</v>
      </c>
      <c r="R32" s="60">
        <v>100</v>
      </c>
      <c r="S32" s="60">
        <v>100</v>
      </c>
      <c r="T32" s="60">
        <v>0</v>
      </c>
      <c r="U32" s="61">
        <f t="shared" si="0"/>
        <v>0</v>
      </c>
    </row>
    <row r="33" spans="2:22" ht="120" customHeight="1">
      <c r="B33" s="132" t="s">
        <v>46</v>
      </c>
      <c r="C33" s="59" t="s">
        <v>46</v>
      </c>
      <c r="D33" s="59"/>
      <c r="E33" s="59"/>
      <c r="F33" s="59"/>
      <c r="G33" s="59"/>
      <c r="H33" s="59"/>
      <c r="I33" s="59" t="s">
        <v>724</v>
      </c>
      <c r="J33" s="59"/>
      <c r="K33" s="59"/>
      <c r="L33" s="59" t="s">
        <v>363</v>
      </c>
      <c r="M33" s="59"/>
      <c r="N33" s="59"/>
      <c r="O33" s="59"/>
      <c r="P33" s="60" t="s">
        <v>45</v>
      </c>
      <c r="Q33" s="60" t="s">
        <v>364</v>
      </c>
      <c r="R33" s="60">
        <v>80</v>
      </c>
      <c r="S33" s="60" t="s">
        <v>41</v>
      </c>
      <c r="T33" s="60" t="s">
        <v>41</v>
      </c>
      <c r="U33" s="61" t="str">
        <f t="shared" si="0"/>
        <v>N/A</v>
      </c>
    </row>
    <row r="34" spans="2:22" ht="101.45" customHeight="1">
      <c r="B34" s="132" t="s">
        <v>46</v>
      </c>
      <c r="C34" s="59" t="s">
        <v>365</v>
      </c>
      <c r="D34" s="59"/>
      <c r="E34" s="59"/>
      <c r="F34" s="59"/>
      <c r="G34" s="59"/>
      <c r="H34" s="59"/>
      <c r="I34" s="59" t="s">
        <v>725</v>
      </c>
      <c r="J34" s="59"/>
      <c r="K34" s="59"/>
      <c r="L34" s="59" t="s">
        <v>366</v>
      </c>
      <c r="M34" s="59"/>
      <c r="N34" s="59"/>
      <c r="O34" s="59"/>
      <c r="P34" s="60" t="s">
        <v>171</v>
      </c>
      <c r="Q34" s="60" t="s">
        <v>131</v>
      </c>
      <c r="R34" s="60">
        <v>68750</v>
      </c>
      <c r="S34" s="60" t="s">
        <v>41</v>
      </c>
      <c r="T34" s="60" t="s">
        <v>41</v>
      </c>
      <c r="U34" s="61" t="str">
        <f t="shared" si="0"/>
        <v>N/A</v>
      </c>
    </row>
    <row r="35" spans="2:22" ht="102.6" customHeight="1">
      <c r="B35" s="132" t="s">
        <v>46</v>
      </c>
      <c r="C35" s="59" t="s">
        <v>46</v>
      </c>
      <c r="D35" s="59"/>
      <c r="E35" s="59"/>
      <c r="F35" s="59"/>
      <c r="G35" s="59"/>
      <c r="H35" s="59"/>
      <c r="I35" s="59" t="s">
        <v>726</v>
      </c>
      <c r="J35" s="59"/>
      <c r="K35" s="59"/>
      <c r="L35" s="59" t="s">
        <v>367</v>
      </c>
      <c r="M35" s="59"/>
      <c r="N35" s="59"/>
      <c r="O35" s="59"/>
      <c r="P35" s="60" t="s">
        <v>171</v>
      </c>
      <c r="Q35" s="60" t="s">
        <v>131</v>
      </c>
      <c r="R35" s="60">
        <v>7.24</v>
      </c>
      <c r="S35" s="60" t="s">
        <v>41</v>
      </c>
      <c r="T35" s="60" t="s">
        <v>41</v>
      </c>
      <c r="U35" s="61" t="str">
        <f t="shared" si="0"/>
        <v>N/A</v>
      </c>
    </row>
    <row r="36" spans="2:22" ht="97.9" customHeight="1">
      <c r="B36" s="132" t="s">
        <v>46</v>
      </c>
      <c r="C36" s="59" t="s">
        <v>46</v>
      </c>
      <c r="D36" s="59"/>
      <c r="E36" s="59"/>
      <c r="F36" s="59"/>
      <c r="G36" s="59"/>
      <c r="H36" s="59"/>
      <c r="I36" s="59" t="s">
        <v>727</v>
      </c>
      <c r="J36" s="59"/>
      <c r="K36" s="59"/>
      <c r="L36" s="59" t="s">
        <v>368</v>
      </c>
      <c r="M36" s="59"/>
      <c r="N36" s="59"/>
      <c r="O36" s="59"/>
      <c r="P36" s="60" t="s">
        <v>171</v>
      </c>
      <c r="Q36" s="60" t="s">
        <v>131</v>
      </c>
      <c r="R36" s="60">
        <v>10.46</v>
      </c>
      <c r="S36" s="60" t="s">
        <v>41</v>
      </c>
      <c r="T36" s="60" t="s">
        <v>41</v>
      </c>
      <c r="U36" s="61" t="str">
        <f t="shared" si="0"/>
        <v>N/A</v>
      </c>
    </row>
    <row r="37" spans="2:22" ht="112.9" customHeight="1">
      <c r="B37" s="132" t="s">
        <v>46</v>
      </c>
      <c r="C37" s="59" t="s">
        <v>369</v>
      </c>
      <c r="D37" s="59"/>
      <c r="E37" s="59"/>
      <c r="F37" s="59"/>
      <c r="G37" s="59"/>
      <c r="H37" s="59"/>
      <c r="I37" s="59" t="s">
        <v>728</v>
      </c>
      <c r="J37" s="59"/>
      <c r="K37" s="59"/>
      <c r="L37" s="59" t="s">
        <v>370</v>
      </c>
      <c r="M37" s="59"/>
      <c r="N37" s="59"/>
      <c r="O37" s="59"/>
      <c r="P37" s="60" t="s">
        <v>45</v>
      </c>
      <c r="Q37" s="60" t="s">
        <v>364</v>
      </c>
      <c r="R37" s="60">
        <v>100</v>
      </c>
      <c r="S37" s="60" t="s">
        <v>41</v>
      </c>
      <c r="T37" s="60" t="s">
        <v>41</v>
      </c>
      <c r="U37" s="61" t="str">
        <f t="shared" si="0"/>
        <v>N/A</v>
      </c>
    </row>
    <row r="38" spans="2:22" ht="111" customHeight="1">
      <c r="B38" s="132" t="s">
        <v>46</v>
      </c>
      <c r="C38" s="59" t="s">
        <v>46</v>
      </c>
      <c r="D38" s="59"/>
      <c r="E38" s="59"/>
      <c r="F38" s="59"/>
      <c r="G38" s="59"/>
      <c r="H38" s="59"/>
      <c r="I38" s="59" t="s">
        <v>729</v>
      </c>
      <c r="J38" s="59"/>
      <c r="K38" s="59"/>
      <c r="L38" s="59" t="s">
        <v>371</v>
      </c>
      <c r="M38" s="59"/>
      <c r="N38" s="59"/>
      <c r="O38" s="59"/>
      <c r="P38" s="60" t="s">
        <v>45</v>
      </c>
      <c r="Q38" s="60" t="s">
        <v>364</v>
      </c>
      <c r="R38" s="60">
        <v>100</v>
      </c>
      <c r="S38" s="60" t="s">
        <v>41</v>
      </c>
      <c r="T38" s="60" t="s">
        <v>41</v>
      </c>
      <c r="U38" s="61" t="str">
        <f t="shared" si="0"/>
        <v>N/A</v>
      </c>
    </row>
    <row r="39" spans="2:22" ht="117" customHeight="1">
      <c r="B39" s="132" t="s">
        <v>46</v>
      </c>
      <c r="C39" s="59" t="s">
        <v>46</v>
      </c>
      <c r="D39" s="59"/>
      <c r="E39" s="59"/>
      <c r="F39" s="59"/>
      <c r="G39" s="59"/>
      <c r="H39" s="59"/>
      <c r="I39" s="59" t="s">
        <v>730</v>
      </c>
      <c r="J39" s="59"/>
      <c r="K39" s="59"/>
      <c r="L39" s="59" t="s">
        <v>372</v>
      </c>
      <c r="M39" s="59"/>
      <c r="N39" s="59"/>
      <c r="O39" s="59"/>
      <c r="P39" s="60" t="s">
        <v>45</v>
      </c>
      <c r="Q39" s="60" t="s">
        <v>364</v>
      </c>
      <c r="R39" s="60">
        <v>100</v>
      </c>
      <c r="S39" s="60" t="s">
        <v>41</v>
      </c>
      <c r="T39" s="60" t="s">
        <v>41</v>
      </c>
      <c r="U39" s="61" t="str">
        <f t="shared" si="0"/>
        <v>N/A</v>
      </c>
    </row>
    <row r="40" spans="2:22" ht="103.9" customHeight="1">
      <c r="B40" s="132" t="s">
        <v>46</v>
      </c>
      <c r="C40" s="59" t="s">
        <v>373</v>
      </c>
      <c r="D40" s="59"/>
      <c r="E40" s="59"/>
      <c r="F40" s="59"/>
      <c r="G40" s="59"/>
      <c r="H40" s="59"/>
      <c r="I40" s="59" t="s">
        <v>731</v>
      </c>
      <c r="J40" s="59"/>
      <c r="K40" s="59"/>
      <c r="L40" s="59" t="s">
        <v>374</v>
      </c>
      <c r="M40" s="59"/>
      <c r="N40" s="59"/>
      <c r="O40" s="59"/>
      <c r="P40" s="60" t="s">
        <v>45</v>
      </c>
      <c r="Q40" s="60" t="s">
        <v>131</v>
      </c>
      <c r="R40" s="60">
        <v>96.47</v>
      </c>
      <c r="S40" s="60" t="s">
        <v>41</v>
      </c>
      <c r="T40" s="60" t="s">
        <v>41</v>
      </c>
      <c r="U40" s="61" t="str">
        <f t="shared" si="0"/>
        <v>N/A</v>
      </c>
    </row>
    <row r="41" spans="2:22" ht="114.6" customHeight="1" thickBot="1">
      <c r="B41" s="132" t="s">
        <v>46</v>
      </c>
      <c r="C41" s="59" t="s">
        <v>375</v>
      </c>
      <c r="D41" s="59"/>
      <c r="E41" s="59"/>
      <c r="F41" s="59"/>
      <c r="G41" s="59"/>
      <c r="H41" s="59"/>
      <c r="I41" s="59" t="s">
        <v>732</v>
      </c>
      <c r="J41" s="59"/>
      <c r="K41" s="59"/>
      <c r="L41" s="59" t="s">
        <v>376</v>
      </c>
      <c r="M41" s="59"/>
      <c r="N41" s="59"/>
      <c r="O41" s="59"/>
      <c r="P41" s="60" t="s">
        <v>45</v>
      </c>
      <c r="Q41" s="60" t="s">
        <v>364</v>
      </c>
      <c r="R41" s="60">
        <v>-33.33</v>
      </c>
      <c r="S41" s="60" t="s">
        <v>41</v>
      </c>
      <c r="T41" s="60" t="s">
        <v>41</v>
      </c>
      <c r="U41" s="61" t="str">
        <f t="shared" si="0"/>
        <v>N/A</v>
      </c>
    </row>
    <row r="42" spans="2:22" ht="22.5" customHeight="1" thickTop="1" thickBot="1">
      <c r="B42" s="9" t="s">
        <v>59</v>
      </c>
      <c r="C42" s="10"/>
      <c r="D42" s="10"/>
      <c r="E42" s="10"/>
      <c r="F42" s="10"/>
      <c r="G42" s="10"/>
      <c r="H42" s="11"/>
      <c r="I42" s="11"/>
      <c r="J42" s="11"/>
      <c r="K42" s="11"/>
      <c r="L42" s="11"/>
      <c r="M42" s="11"/>
      <c r="N42" s="11"/>
      <c r="O42" s="11"/>
      <c r="P42" s="62"/>
      <c r="Q42" s="62"/>
      <c r="R42" s="62"/>
      <c r="S42" s="62"/>
      <c r="T42" s="62"/>
      <c r="U42" s="63"/>
      <c r="V42" s="64"/>
    </row>
    <row r="43" spans="2:22" ht="26.25" customHeight="1" thickTop="1">
      <c r="B43" s="65"/>
      <c r="C43" s="66"/>
      <c r="D43" s="66"/>
      <c r="E43" s="66"/>
      <c r="F43" s="66"/>
      <c r="G43" s="66"/>
      <c r="H43" s="67"/>
      <c r="I43" s="67"/>
      <c r="J43" s="67"/>
      <c r="K43" s="67"/>
      <c r="L43" s="67"/>
      <c r="M43" s="67"/>
      <c r="N43" s="67"/>
      <c r="O43" s="67"/>
      <c r="P43" s="68"/>
      <c r="Q43" s="69"/>
      <c r="R43" s="70" t="s">
        <v>60</v>
      </c>
      <c r="S43" s="71" t="s">
        <v>61</v>
      </c>
      <c r="T43" s="70" t="s">
        <v>62</v>
      </c>
      <c r="U43" s="71" t="s">
        <v>63</v>
      </c>
    </row>
    <row r="44" spans="2:22" ht="26.25" customHeight="1" thickBot="1">
      <c r="B44" s="72"/>
      <c r="C44" s="73"/>
      <c r="D44" s="73"/>
      <c r="E44" s="73"/>
      <c r="F44" s="73"/>
      <c r="G44" s="73"/>
      <c r="H44" s="74"/>
      <c r="I44" s="74"/>
      <c r="J44" s="74"/>
      <c r="K44" s="74"/>
      <c r="L44" s="74"/>
      <c r="M44" s="74"/>
      <c r="N44" s="74"/>
      <c r="O44" s="74"/>
      <c r="P44" s="75"/>
      <c r="Q44" s="76"/>
      <c r="R44" s="77" t="s">
        <v>64</v>
      </c>
      <c r="S44" s="76" t="s">
        <v>64</v>
      </c>
      <c r="T44" s="76" t="s">
        <v>64</v>
      </c>
      <c r="U44" s="76" t="s">
        <v>65</v>
      </c>
    </row>
    <row r="45" spans="2:22" ht="13.5" customHeight="1" thickBot="1">
      <c r="B45" s="134" t="s">
        <v>66</v>
      </c>
      <c r="C45" s="135"/>
      <c r="D45" s="135"/>
      <c r="E45" s="136"/>
      <c r="F45" s="136"/>
      <c r="G45" s="136"/>
      <c r="H45" s="137"/>
      <c r="I45" s="137"/>
      <c r="J45" s="137"/>
      <c r="K45" s="137"/>
      <c r="L45" s="137"/>
      <c r="M45" s="137"/>
      <c r="N45" s="137"/>
      <c r="O45" s="137"/>
      <c r="P45" s="82"/>
      <c r="Q45" s="82"/>
      <c r="R45" s="83" t="str">
        <f t="shared" ref="R45:T46" si="1">"N/D"</f>
        <v>N/D</v>
      </c>
      <c r="S45" s="83" t="str">
        <f t="shared" si="1"/>
        <v>N/D</v>
      </c>
      <c r="T45" s="83" t="str">
        <f t="shared" si="1"/>
        <v>N/D</v>
      </c>
      <c r="U45" s="84" t="str">
        <f>+IF(ISERR(T45/S45*100),"N/A",T45/S45*100)</f>
        <v>N/A</v>
      </c>
    </row>
    <row r="46" spans="2:22" ht="13.5" customHeight="1" thickBot="1">
      <c r="B46" s="138" t="s">
        <v>67</v>
      </c>
      <c r="C46" s="139"/>
      <c r="D46" s="139"/>
      <c r="E46" s="140"/>
      <c r="F46" s="140"/>
      <c r="G46" s="140"/>
      <c r="H46" s="141"/>
      <c r="I46" s="141"/>
      <c r="J46" s="141"/>
      <c r="K46" s="141"/>
      <c r="L46" s="141"/>
      <c r="M46" s="141"/>
      <c r="N46" s="141"/>
      <c r="O46" s="141"/>
      <c r="P46" s="89"/>
      <c r="Q46" s="89"/>
      <c r="R46" s="83" t="str">
        <f t="shared" si="1"/>
        <v>N/D</v>
      </c>
      <c r="S46" s="83" t="str">
        <f t="shared" si="1"/>
        <v>N/D</v>
      </c>
      <c r="T46" s="83" t="str">
        <f t="shared" si="1"/>
        <v>N/D</v>
      </c>
      <c r="U46" s="84" t="str">
        <f>+IF(ISERR(T46/S46*100),"N/A",T46/S46*100)</f>
        <v>N/A</v>
      </c>
    </row>
    <row r="47" spans="2:22" ht="14.65" customHeight="1" thickTop="1" thickBot="1">
      <c r="B47" s="9" t="s">
        <v>68</v>
      </c>
      <c r="C47" s="10"/>
      <c r="D47" s="10"/>
      <c r="E47" s="10"/>
      <c r="F47" s="10"/>
      <c r="G47" s="10"/>
      <c r="H47" s="11"/>
      <c r="I47" s="11"/>
      <c r="J47" s="11"/>
      <c r="K47" s="11"/>
      <c r="L47" s="11"/>
      <c r="M47" s="11"/>
      <c r="N47" s="11"/>
      <c r="O47" s="11"/>
      <c r="P47" s="11"/>
      <c r="Q47" s="11"/>
      <c r="R47" s="11"/>
      <c r="S47" s="11"/>
      <c r="T47" s="11"/>
      <c r="U47" s="12"/>
    </row>
    <row r="48" spans="2:22" ht="44.25" customHeight="1" thickTop="1">
      <c r="B48" s="90" t="s">
        <v>69</v>
      </c>
      <c r="C48" s="91"/>
      <c r="D48" s="91"/>
      <c r="E48" s="91"/>
      <c r="F48" s="91"/>
      <c r="G48" s="91"/>
      <c r="H48" s="91"/>
      <c r="I48" s="91"/>
      <c r="J48" s="91"/>
      <c r="K48" s="91"/>
      <c r="L48" s="91"/>
      <c r="M48" s="91"/>
      <c r="N48" s="91"/>
      <c r="O48" s="91"/>
      <c r="P48" s="91"/>
      <c r="Q48" s="91"/>
      <c r="R48" s="91"/>
      <c r="S48" s="91"/>
      <c r="T48" s="91"/>
      <c r="U48" s="92"/>
    </row>
    <row r="49" spans="2:21" ht="30" customHeight="1">
      <c r="B49" s="93" t="s">
        <v>733</v>
      </c>
      <c r="C49" s="94"/>
      <c r="D49" s="94"/>
      <c r="E49" s="94"/>
      <c r="F49" s="94"/>
      <c r="G49" s="94"/>
      <c r="H49" s="94"/>
      <c r="I49" s="94"/>
      <c r="J49" s="94"/>
      <c r="K49" s="94"/>
      <c r="L49" s="94"/>
      <c r="M49" s="94"/>
      <c r="N49" s="94"/>
      <c r="O49" s="94"/>
      <c r="P49" s="94"/>
      <c r="Q49" s="94"/>
      <c r="R49" s="94"/>
      <c r="S49" s="94"/>
      <c r="T49" s="94"/>
      <c r="U49" s="95"/>
    </row>
    <row r="50" spans="2:21" ht="34.15" customHeight="1">
      <c r="B50" s="93" t="s">
        <v>734</v>
      </c>
      <c r="C50" s="94"/>
      <c r="D50" s="94"/>
      <c r="E50" s="94"/>
      <c r="F50" s="94"/>
      <c r="G50" s="94"/>
      <c r="H50" s="94"/>
      <c r="I50" s="94"/>
      <c r="J50" s="94"/>
      <c r="K50" s="94"/>
      <c r="L50" s="94"/>
      <c r="M50" s="94"/>
      <c r="N50" s="94"/>
      <c r="O50" s="94"/>
      <c r="P50" s="94"/>
      <c r="Q50" s="94"/>
      <c r="R50" s="94"/>
      <c r="S50" s="94"/>
      <c r="T50" s="94"/>
      <c r="U50" s="95"/>
    </row>
    <row r="51" spans="2:21" ht="32.450000000000003" customHeight="1">
      <c r="B51" s="93" t="s">
        <v>735</v>
      </c>
      <c r="C51" s="94"/>
      <c r="D51" s="94"/>
      <c r="E51" s="94"/>
      <c r="F51" s="94"/>
      <c r="G51" s="94"/>
      <c r="H51" s="94"/>
      <c r="I51" s="94"/>
      <c r="J51" s="94"/>
      <c r="K51" s="94"/>
      <c r="L51" s="94"/>
      <c r="M51" s="94"/>
      <c r="N51" s="94"/>
      <c r="O51" s="94"/>
      <c r="P51" s="94"/>
      <c r="Q51" s="94"/>
      <c r="R51" s="94"/>
      <c r="S51" s="94"/>
      <c r="T51" s="94"/>
      <c r="U51" s="95"/>
    </row>
    <row r="52" spans="2:21" ht="45" customHeight="1">
      <c r="B52" s="93" t="s">
        <v>736</v>
      </c>
      <c r="C52" s="94"/>
      <c r="D52" s="94"/>
      <c r="E52" s="94"/>
      <c r="F52" s="94"/>
      <c r="G52" s="94"/>
      <c r="H52" s="94"/>
      <c r="I52" s="94"/>
      <c r="J52" s="94"/>
      <c r="K52" s="94"/>
      <c r="L52" s="94"/>
      <c r="M52" s="94"/>
      <c r="N52" s="94"/>
      <c r="O52" s="94"/>
      <c r="P52" s="94"/>
      <c r="Q52" s="94"/>
      <c r="R52" s="94"/>
      <c r="S52" s="94"/>
      <c r="T52" s="94"/>
      <c r="U52" s="95"/>
    </row>
    <row r="53" spans="2:21" ht="34.5" customHeight="1">
      <c r="B53" s="93" t="s">
        <v>737</v>
      </c>
      <c r="C53" s="94"/>
      <c r="D53" s="94"/>
      <c r="E53" s="94"/>
      <c r="F53" s="94"/>
      <c r="G53" s="94"/>
      <c r="H53" s="94"/>
      <c r="I53" s="94"/>
      <c r="J53" s="94"/>
      <c r="K53" s="94"/>
      <c r="L53" s="94"/>
      <c r="M53" s="94"/>
      <c r="N53" s="94"/>
      <c r="O53" s="94"/>
      <c r="P53" s="94"/>
      <c r="Q53" s="94"/>
      <c r="R53" s="94"/>
      <c r="S53" s="94"/>
      <c r="T53" s="94"/>
      <c r="U53" s="95"/>
    </row>
    <row r="54" spans="2:21" ht="34.5" customHeight="1">
      <c r="B54" s="93" t="s">
        <v>738</v>
      </c>
      <c r="C54" s="94"/>
      <c r="D54" s="94"/>
      <c r="E54" s="94"/>
      <c r="F54" s="94"/>
      <c r="G54" s="94"/>
      <c r="H54" s="94"/>
      <c r="I54" s="94"/>
      <c r="J54" s="94"/>
      <c r="K54" s="94"/>
      <c r="L54" s="94"/>
      <c r="M54" s="94"/>
      <c r="N54" s="94"/>
      <c r="O54" s="94"/>
      <c r="P54" s="94"/>
      <c r="Q54" s="94"/>
      <c r="R54" s="94"/>
      <c r="S54" s="94"/>
      <c r="T54" s="94"/>
      <c r="U54" s="95"/>
    </row>
    <row r="55" spans="2:21" ht="46.9" customHeight="1">
      <c r="B55" s="93" t="s">
        <v>739</v>
      </c>
      <c r="C55" s="94"/>
      <c r="D55" s="94"/>
      <c r="E55" s="94"/>
      <c r="F55" s="94"/>
      <c r="G55" s="94"/>
      <c r="H55" s="94"/>
      <c r="I55" s="94"/>
      <c r="J55" s="94"/>
      <c r="K55" s="94"/>
      <c r="L55" s="94"/>
      <c r="M55" s="94"/>
      <c r="N55" s="94"/>
      <c r="O55" s="94"/>
      <c r="P55" s="94"/>
      <c r="Q55" s="94"/>
      <c r="R55" s="94"/>
      <c r="S55" s="94"/>
      <c r="T55" s="94"/>
      <c r="U55" s="95"/>
    </row>
    <row r="56" spans="2:21" ht="46.9" customHeight="1">
      <c r="B56" s="93" t="s">
        <v>740</v>
      </c>
      <c r="C56" s="94"/>
      <c r="D56" s="94"/>
      <c r="E56" s="94"/>
      <c r="F56" s="94"/>
      <c r="G56" s="94"/>
      <c r="H56" s="94"/>
      <c r="I56" s="94"/>
      <c r="J56" s="94"/>
      <c r="K56" s="94"/>
      <c r="L56" s="94"/>
      <c r="M56" s="94"/>
      <c r="N56" s="94"/>
      <c r="O56" s="94"/>
      <c r="P56" s="94"/>
      <c r="Q56" s="94"/>
      <c r="R56" s="94"/>
      <c r="S56" s="94"/>
      <c r="T56" s="94"/>
      <c r="U56" s="95"/>
    </row>
    <row r="57" spans="2:21" ht="55.15" customHeight="1">
      <c r="B57" s="93" t="s">
        <v>741</v>
      </c>
      <c r="C57" s="94"/>
      <c r="D57" s="94"/>
      <c r="E57" s="94"/>
      <c r="F57" s="94"/>
      <c r="G57" s="94"/>
      <c r="H57" s="94"/>
      <c r="I57" s="94"/>
      <c r="J57" s="94"/>
      <c r="K57" s="94"/>
      <c r="L57" s="94"/>
      <c r="M57" s="94"/>
      <c r="N57" s="94"/>
      <c r="O57" s="94"/>
      <c r="P57" s="94"/>
      <c r="Q57" s="94"/>
      <c r="R57" s="94"/>
      <c r="S57" s="94"/>
      <c r="T57" s="94"/>
      <c r="U57" s="95"/>
    </row>
    <row r="58" spans="2:21" ht="52.15" customHeight="1">
      <c r="B58" s="93" t="s">
        <v>742</v>
      </c>
      <c r="C58" s="94"/>
      <c r="D58" s="94"/>
      <c r="E58" s="94"/>
      <c r="F58" s="94"/>
      <c r="G58" s="94"/>
      <c r="H58" s="94"/>
      <c r="I58" s="94"/>
      <c r="J58" s="94"/>
      <c r="K58" s="94"/>
      <c r="L58" s="94"/>
      <c r="M58" s="94"/>
      <c r="N58" s="94"/>
      <c r="O58" s="94"/>
      <c r="P58" s="94"/>
      <c r="Q58" s="94"/>
      <c r="R58" s="94"/>
      <c r="S58" s="94"/>
      <c r="T58" s="94"/>
      <c r="U58" s="95"/>
    </row>
    <row r="59" spans="2:21" ht="43.9" customHeight="1">
      <c r="B59" s="93" t="s">
        <v>743</v>
      </c>
      <c r="C59" s="94"/>
      <c r="D59" s="94"/>
      <c r="E59" s="94"/>
      <c r="F59" s="94"/>
      <c r="G59" s="94"/>
      <c r="H59" s="94"/>
      <c r="I59" s="94"/>
      <c r="J59" s="94"/>
      <c r="K59" s="94"/>
      <c r="L59" s="94"/>
      <c r="M59" s="94"/>
      <c r="N59" s="94"/>
      <c r="O59" s="94"/>
      <c r="P59" s="94"/>
      <c r="Q59" s="94"/>
      <c r="R59" s="94"/>
      <c r="S59" s="94"/>
      <c r="T59" s="94"/>
      <c r="U59" s="95"/>
    </row>
    <row r="60" spans="2:21" ht="50.45" customHeight="1">
      <c r="B60" s="93" t="s">
        <v>744</v>
      </c>
      <c r="C60" s="94"/>
      <c r="D60" s="94"/>
      <c r="E60" s="94"/>
      <c r="F60" s="94"/>
      <c r="G60" s="94"/>
      <c r="H60" s="94"/>
      <c r="I60" s="94"/>
      <c r="J60" s="94"/>
      <c r="K60" s="94"/>
      <c r="L60" s="94"/>
      <c r="M60" s="94"/>
      <c r="N60" s="94"/>
      <c r="O60" s="94"/>
      <c r="P60" s="94"/>
      <c r="Q60" s="94"/>
      <c r="R60" s="94"/>
      <c r="S60" s="94"/>
      <c r="T60" s="94"/>
      <c r="U60" s="95"/>
    </row>
    <row r="61" spans="2:21" ht="50.45" customHeight="1">
      <c r="B61" s="93" t="s">
        <v>745</v>
      </c>
      <c r="C61" s="94"/>
      <c r="D61" s="94"/>
      <c r="E61" s="94"/>
      <c r="F61" s="94"/>
      <c r="G61" s="94"/>
      <c r="H61" s="94"/>
      <c r="I61" s="94"/>
      <c r="J61" s="94"/>
      <c r="K61" s="94"/>
      <c r="L61" s="94"/>
      <c r="M61" s="94"/>
      <c r="N61" s="94"/>
      <c r="O61" s="94"/>
      <c r="P61" s="94"/>
      <c r="Q61" s="94"/>
      <c r="R61" s="94"/>
      <c r="S61" s="94"/>
      <c r="T61" s="94"/>
      <c r="U61" s="95"/>
    </row>
    <row r="62" spans="2:21" ht="34.5" customHeight="1">
      <c r="B62" s="93" t="s">
        <v>746</v>
      </c>
      <c r="C62" s="94"/>
      <c r="D62" s="94"/>
      <c r="E62" s="94"/>
      <c r="F62" s="94"/>
      <c r="G62" s="94"/>
      <c r="H62" s="94"/>
      <c r="I62" s="94"/>
      <c r="J62" s="94"/>
      <c r="K62" s="94"/>
      <c r="L62" s="94"/>
      <c r="M62" s="94"/>
      <c r="N62" s="94"/>
      <c r="O62" s="94"/>
      <c r="P62" s="94"/>
      <c r="Q62" s="94"/>
      <c r="R62" s="94"/>
      <c r="S62" s="94"/>
      <c r="T62" s="94"/>
      <c r="U62" s="95"/>
    </row>
    <row r="63" spans="2:21" ht="34.5" customHeight="1">
      <c r="B63" s="93" t="s">
        <v>747</v>
      </c>
      <c r="C63" s="94"/>
      <c r="D63" s="94"/>
      <c r="E63" s="94"/>
      <c r="F63" s="94"/>
      <c r="G63" s="94"/>
      <c r="H63" s="94"/>
      <c r="I63" s="94"/>
      <c r="J63" s="94"/>
      <c r="K63" s="94"/>
      <c r="L63" s="94"/>
      <c r="M63" s="94"/>
      <c r="N63" s="94"/>
      <c r="O63" s="94"/>
      <c r="P63" s="94"/>
      <c r="Q63" s="94"/>
      <c r="R63" s="94"/>
      <c r="S63" s="94"/>
      <c r="T63" s="94"/>
      <c r="U63" s="95"/>
    </row>
    <row r="64" spans="2:21" ht="34.5" customHeight="1">
      <c r="B64" s="93" t="s">
        <v>748</v>
      </c>
      <c r="C64" s="94"/>
      <c r="D64" s="94"/>
      <c r="E64" s="94"/>
      <c r="F64" s="94"/>
      <c r="G64" s="94"/>
      <c r="H64" s="94"/>
      <c r="I64" s="94"/>
      <c r="J64" s="94"/>
      <c r="K64" s="94"/>
      <c r="L64" s="94"/>
      <c r="M64" s="94"/>
      <c r="N64" s="94"/>
      <c r="O64" s="94"/>
      <c r="P64" s="94"/>
      <c r="Q64" s="94"/>
      <c r="R64" s="94"/>
      <c r="S64" s="94"/>
      <c r="T64" s="94"/>
      <c r="U64" s="95"/>
    </row>
    <row r="65" spans="2:21" ht="34.5" customHeight="1">
      <c r="B65" s="93" t="s">
        <v>749</v>
      </c>
      <c r="C65" s="94"/>
      <c r="D65" s="94"/>
      <c r="E65" s="94"/>
      <c r="F65" s="94"/>
      <c r="G65" s="94"/>
      <c r="H65" s="94"/>
      <c r="I65" s="94"/>
      <c r="J65" s="94"/>
      <c r="K65" s="94"/>
      <c r="L65" s="94"/>
      <c r="M65" s="94"/>
      <c r="N65" s="94"/>
      <c r="O65" s="94"/>
      <c r="P65" s="94"/>
      <c r="Q65" s="94"/>
      <c r="R65" s="94"/>
      <c r="S65" s="94"/>
      <c r="T65" s="94"/>
      <c r="U65" s="95"/>
    </row>
    <row r="66" spans="2:21" ht="39.6" customHeight="1">
      <c r="B66" s="93" t="s">
        <v>750</v>
      </c>
      <c r="C66" s="94"/>
      <c r="D66" s="94"/>
      <c r="E66" s="94"/>
      <c r="F66" s="94"/>
      <c r="G66" s="94"/>
      <c r="H66" s="94"/>
      <c r="I66" s="94"/>
      <c r="J66" s="94"/>
      <c r="K66" s="94"/>
      <c r="L66" s="94"/>
      <c r="M66" s="94"/>
      <c r="N66" s="94"/>
      <c r="O66" s="94"/>
      <c r="P66" s="94"/>
      <c r="Q66" s="94"/>
      <c r="R66" s="94"/>
      <c r="S66" s="94"/>
      <c r="T66" s="94"/>
      <c r="U66" s="95"/>
    </row>
    <row r="67" spans="2:21" ht="34.15" customHeight="1">
      <c r="B67" s="93" t="s">
        <v>751</v>
      </c>
      <c r="C67" s="94"/>
      <c r="D67" s="94"/>
      <c r="E67" s="94"/>
      <c r="F67" s="94"/>
      <c r="G67" s="94"/>
      <c r="H67" s="94"/>
      <c r="I67" s="94"/>
      <c r="J67" s="94"/>
      <c r="K67" s="94"/>
      <c r="L67" s="94"/>
      <c r="M67" s="94"/>
      <c r="N67" s="94"/>
      <c r="O67" s="94"/>
      <c r="P67" s="94"/>
      <c r="Q67" s="94"/>
      <c r="R67" s="94"/>
      <c r="S67" s="94"/>
      <c r="T67" s="94"/>
      <c r="U67" s="95"/>
    </row>
    <row r="68" spans="2:21" ht="28.15" customHeight="1">
      <c r="B68" s="93" t="s">
        <v>752</v>
      </c>
      <c r="C68" s="94"/>
      <c r="D68" s="94"/>
      <c r="E68" s="94"/>
      <c r="F68" s="94"/>
      <c r="G68" s="94"/>
      <c r="H68" s="94"/>
      <c r="I68" s="94"/>
      <c r="J68" s="94"/>
      <c r="K68" s="94"/>
      <c r="L68" s="94"/>
      <c r="M68" s="94"/>
      <c r="N68" s="94"/>
      <c r="O68" s="94"/>
      <c r="P68" s="94"/>
      <c r="Q68" s="94"/>
      <c r="R68" s="94"/>
      <c r="S68" s="94"/>
      <c r="T68" s="94"/>
      <c r="U68" s="95"/>
    </row>
    <row r="69" spans="2:21" ht="34.5" customHeight="1">
      <c r="B69" s="93" t="s">
        <v>753</v>
      </c>
      <c r="C69" s="94"/>
      <c r="D69" s="94"/>
      <c r="E69" s="94"/>
      <c r="F69" s="94"/>
      <c r="G69" s="94"/>
      <c r="H69" s="94"/>
      <c r="I69" s="94"/>
      <c r="J69" s="94"/>
      <c r="K69" s="94"/>
      <c r="L69" s="94"/>
      <c r="M69" s="94"/>
      <c r="N69" s="94"/>
      <c r="O69" s="94"/>
      <c r="P69" s="94"/>
      <c r="Q69" s="94"/>
      <c r="R69" s="94"/>
      <c r="S69" s="94"/>
      <c r="T69" s="94"/>
      <c r="U69" s="95"/>
    </row>
    <row r="70" spans="2:21" ht="64.900000000000006" customHeight="1">
      <c r="B70" s="93" t="s">
        <v>754</v>
      </c>
      <c r="C70" s="94"/>
      <c r="D70" s="94"/>
      <c r="E70" s="94"/>
      <c r="F70" s="94"/>
      <c r="G70" s="94"/>
      <c r="H70" s="94"/>
      <c r="I70" s="94"/>
      <c r="J70" s="94"/>
      <c r="K70" s="94"/>
      <c r="L70" s="94"/>
      <c r="M70" s="94"/>
      <c r="N70" s="94"/>
      <c r="O70" s="94"/>
      <c r="P70" s="94"/>
      <c r="Q70" s="94"/>
      <c r="R70" s="94"/>
      <c r="S70" s="94"/>
      <c r="T70" s="94"/>
      <c r="U70" s="95"/>
    </row>
    <row r="71" spans="2:21" ht="54.6" customHeight="1">
      <c r="B71" s="93" t="s">
        <v>755</v>
      </c>
      <c r="C71" s="94"/>
      <c r="D71" s="94"/>
      <c r="E71" s="94"/>
      <c r="F71" s="94"/>
      <c r="G71" s="94"/>
      <c r="H71" s="94"/>
      <c r="I71" s="94"/>
      <c r="J71" s="94"/>
      <c r="K71" s="94"/>
      <c r="L71" s="94"/>
      <c r="M71" s="94"/>
      <c r="N71" s="94"/>
      <c r="O71" s="94"/>
      <c r="P71" s="94"/>
      <c r="Q71" s="94"/>
      <c r="R71" s="94"/>
      <c r="S71" s="94"/>
      <c r="T71" s="94"/>
      <c r="U71" s="95"/>
    </row>
    <row r="72" spans="2:21" ht="43.15" customHeight="1">
      <c r="B72" s="93" t="s">
        <v>756</v>
      </c>
      <c r="C72" s="94"/>
      <c r="D72" s="94"/>
      <c r="E72" s="94"/>
      <c r="F72" s="94"/>
      <c r="G72" s="94"/>
      <c r="H72" s="94"/>
      <c r="I72" s="94"/>
      <c r="J72" s="94"/>
      <c r="K72" s="94"/>
      <c r="L72" s="94"/>
      <c r="M72" s="94"/>
      <c r="N72" s="94"/>
      <c r="O72" s="94"/>
      <c r="P72" s="94"/>
      <c r="Q72" s="94"/>
      <c r="R72" s="94"/>
      <c r="S72" s="94"/>
      <c r="T72" s="94"/>
      <c r="U72" s="95"/>
    </row>
    <row r="73" spans="2:21" ht="34.15" customHeight="1">
      <c r="B73" s="93" t="s">
        <v>757</v>
      </c>
      <c r="C73" s="94"/>
      <c r="D73" s="94"/>
      <c r="E73" s="94"/>
      <c r="F73" s="94"/>
      <c r="G73" s="94"/>
      <c r="H73" s="94"/>
      <c r="I73" s="94"/>
      <c r="J73" s="94"/>
      <c r="K73" s="94"/>
      <c r="L73" s="94"/>
      <c r="M73" s="94"/>
      <c r="N73" s="94"/>
      <c r="O73" s="94"/>
      <c r="P73" s="94"/>
      <c r="Q73" s="94"/>
      <c r="R73" s="94"/>
      <c r="S73" s="94"/>
      <c r="T73" s="94"/>
      <c r="U73" s="95"/>
    </row>
    <row r="74" spans="2:21" ht="34.5" customHeight="1">
      <c r="B74" s="93" t="s">
        <v>758</v>
      </c>
      <c r="C74" s="94"/>
      <c r="D74" s="94"/>
      <c r="E74" s="94"/>
      <c r="F74" s="94"/>
      <c r="G74" s="94"/>
      <c r="H74" s="94"/>
      <c r="I74" s="94"/>
      <c r="J74" s="94"/>
      <c r="K74" s="94"/>
      <c r="L74" s="94"/>
      <c r="M74" s="94"/>
      <c r="N74" s="94"/>
      <c r="O74" s="94"/>
      <c r="P74" s="94"/>
      <c r="Q74" s="94"/>
      <c r="R74" s="94"/>
      <c r="S74" s="94"/>
      <c r="T74" s="94"/>
      <c r="U74" s="95"/>
    </row>
    <row r="75" spans="2:21" ht="34.5" customHeight="1">
      <c r="B75" s="93" t="s">
        <v>759</v>
      </c>
      <c r="C75" s="94"/>
      <c r="D75" s="94"/>
      <c r="E75" s="94"/>
      <c r="F75" s="94"/>
      <c r="G75" s="94"/>
      <c r="H75" s="94"/>
      <c r="I75" s="94"/>
      <c r="J75" s="94"/>
      <c r="K75" s="94"/>
      <c r="L75" s="94"/>
      <c r="M75" s="94"/>
      <c r="N75" s="94"/>
      <c r="O75" s="94"/>
      <c r="P75" s="94"/>
      <c r="Q75" s="94"/>
      <c r="R75" s="94"/>
      <c r="S75" s="94"/>
      <c r="T75" s="94"/>
      <c r="U75" s="95"/>
    </row>
    <row r="76" spans="2:21" ht="34.5" customHeight="1">
      <c r="B76" s="93" t="s">
        <v>760</v>
      </c>
      <c r="C76" s="94"/>
      <c r="D76" s="94"/>
      <c r="E76" s="94"/>
      <c r="F76" s="94"/>
      <c r="G76" s="94"/>
      <c r="H76" s="94"/>
      <c r="I76" s="94"/>
      <c r="J76" s="94"/>
      <c r="K76" s="94"/>
      <c r="L76" s="94"/>
      <c r="M76" s="94"/>
      <c r="N76" s="94"/>
      <c r="O76" s="94"/>
      <c r="P76" s="94"/>
      <c r="Q76" s="94"/>
      <c r="R76" s="94"/>
      <c r="S76" s="94"/>
      <c r="T76" s="94"/>
      <c r="U76" s="95"/>
    </row>
    <row r="77" spans="2:21" ht="34.5" customHeight="1">
      <c r="B77" s="93" t="s">
        <v>761</v>
      </c>
      <c r="C77" s="94"/>
      <c r="D77" s="94"/>
      <c r="E77" s="94"/>
      <c r="F77" s="94"/>
      <c r="G77" s="94"/>
      <c r="H77" s="94"/>
      <c r="I77" s="94"/>
      <c r="J77" s="94"/>
      <c r="K77" s="94"/>
      <c r="L77" s="94"/>
      <c r="M77" s="94"/>
      <c r="N77" s="94"/>
      <c r="O77" s="94"/>
      <c r="P77" s="94"/>
      <c r="Q77" s="94"/>
      <c r="R77" s="94"/>
      <c r="S77" s="94"/>
      <c r="T77" s="94"/>
      <c r="U77" s="95"/>
    </row>
    <row r="78" spans="2:21" ht="34.5" customHeight="1">
      <c r="B78" s="93" t="s">
        <v>762</v>
      </c>
      <c r="C78" s="94"/>
      <c r="D78" s="94"/>
      <c r="E78" s="94"/>
      <c r="F78" s="94"/>
      <c r="G78" s="94"/>
      <c r="H78" s="94"/>
      <c r="I78" s="94"/>
      <c r="J78" s="94"/>
      <c r="K78" s="94"/>
      <c r="L78" s="94"/>
      <c r="M78" s="94"/>
      <c r="N78" s="94"/>
      <c r="O78" s="94"/>
      <c r="P78" s="94"/>
      <c r="Q78" s="94"/>
      <c r="R78" s="94"/>
      <c r="S78" s="94"/>
      <c r="T78" s="94"/>
      <c r="U78" s="95"/>
    </row>
    <row r="79" spans="2:21" ht="34.5" customHeight="1" thickBot="1">
      <c r="B79" s="96" t="s">
        <v>763</v>
      </c>
      <c r="C79" s="97"/>
      <c r="D79" s="97"/>
      <c r="E79" s="97"/>
      <c r="F79" s="97"/>
      <c r="G79" s="97"/>
      <c r="H79" s="97"/>
      <c r="I79" s="97"/>
      <c r="J79" s="97"/>
      <c r="K79" s="97"/>
      <c r="L79" s="97"/>
      <c r="M79" s="97"/>
      <c r="N79" s="97"/>
      <c r="O79" s="97"/>
      <c r="P79" s="97"/>
      <c r="Q79" s="97"/>
      <c r="R79" s="97"/>
      <c r="S79" s="97"/>
      <c r="T79" s="97"/>
      <c r="U79" s="98"/>
    </row>
  </sheetData>
  <mergeCells count="148">
    <mergeCell ref="B76:U76"/>
    <mergeCell ref="B77:U77"/>
    <mergeCell ref="B78:U78"/>
    <mergeCell ref="B79:U79"/>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6:G6"/>
    <mergeCell ref="K6:M6"/>
    <mergeCell ref="P6:Q6"/>
    <mergeCell ref="T6:U6"/>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24</vt:i4>
      </vt:variant>
    </vt:vector>
  </HeadingPairs>
  <TitlesOfParts>
    <vt:vector size="36" baseType="lpstr">
      <vt:lpstr>8 B001</vt:lpstr>
      <vt:lpstr>8 B004</vt:lpstr>
      <vt:lpstr>8 E001</vt:lpstr>
      <vt:lpstr>8 E006</vt:lpstr>
      <vt:lpstr>8 S052</vt:lpstr>
      <vt:lpstr>8 P001</vt:lpstr>
      <vt:lpstr>8 S053</vt:lpstr>
      <vt:lpstr>8 S263</vt:lpstr>
      <vt:lpstr>8 S290</vt:lpstr>
      <vt:lpstr>8 S292</vt:lpstr>
      <vt:lpstr>8 S293</vt:lpstr>
      <vt:lpstr>8 S304</vt:lpstr>
      <vt:lpstr>'8 B001'!Área_de_impresión</vt:lpstr>
      <vt:lpstr>'8 B004'!Área_de_impresión</vt:lpstr>
      <vt:lpstr>'8 E001'!Área_de_impresión</vt:lpstr>
      <vt:lpstr>'8 E006'!Área_de_impresión</vt:lpstr>
      <vt:lpstr>'8 P001'!Área_de_impresión</vt:lpstr>
      <vt:lpstr>'8 S052'!Área_de_impresión</vt:lpstr>
      <vt:lpstr>'8 S053'!Área_de_impresión</vt:lpstr>
      <vt:lpstr>'8 S263'!Área_de_impresión</vt:lpstr>
      <vt:lpstr>'8 S290'!Área_de_impresión</vt:lpstr>
      <vt:lpstr>'8 S292'!Área_de_impresión</vt:lpstr>
      <vt:lpstr>'8 S293'!Área_de_impresión</vt:lpstr>
      <vt:lpstr>'8 S304'!Área_de_impresión</vt:lpstr>
      <vt:lpstr>'8 B001'!Títulos_a_imprimir</vt:lpstr>
      <vt:lpstr>'8 B004'!Títulos_a_imprimir</vt:lpstr>
      <vt:lpstr>'8 E001'!Títulos_a_imprimir</vt:lpstr>
      <vt:lpstr>'8 E006'!Títulos_a_imprimir</vt:lpstr>
      <vt:lpstr>'8 P001'!Títulos_a_imprimir</vt:lpstr>
      <vt:lpstr>'8 S052'!Títulos_a_imprimir</vt:lpstr>
      <vt:lpstr>'8 S053'!Títulos_a_imprimir</vt:lpstr>
      <vt:lpstr>'8 S263'!Títulos_a_imprimir</vt:lpstr>
      <vt:lpstr>'8 S290'!Títulos_a_imprimir</vt:lpstr>
      <vt:lpstr>'8 S292'!Títulos_a_imprimir</vt:lpstr>
      <vt:lpstr>'8 S293'!Títulos_a_imprimir</vt:lpstr>
      <vt:lpstr>'8 S304'!Títulos_a_imprimir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Fabiola Rodriguez Sanchez</cp:lastModifiedBy>
  <cp:lastPrinted>2009-03-26T01:46:20Z</cp:lastPrinted>
  <dcterms:created xsi:type="dcterms:W3CDTF">2009-03-25T01:44:41Z</dcterms:created>
  <dcterms:modified xsi:type="dcterms:W3CDTF">2021-05-07T14:41:15Z</dcterms:modified>
</cp:coreProperties>
</file>