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Flor Respaldo 07022019 (v2)\DGAPE 2021\20. Avances Indicadores 2021\2do trim 2021\"/>
    </mc:Choice>
  </mc:AlternateContent>
  <bookViews>
    <workbookView xWindow="0" yWindow="0" windowWidth="28800" windowHeight="12435"/>
  </bookViews>
  <sheets>
    <sheet name="8 B001" sheetId="2" r:id="rId1"/>
    <sheet name="8 B004" sheetId="3" r:id="rId2"/>
    <sheet name="8 E001" sheetId="4" r:id="rId3"/>
    <sheet name="8 E006" sheetId="5" r:id="rId4"/>
    <sheet name="8 P001" sheetId="6" r:id="rId5"/>
    <sheet name="8 S052" sheetId="7" r:id="rId6"/>
    <sheet name="8 S053" sheetId="8" r:id="rId7"/>
    <sheet name="8 S263" sheetId="9" r:id="rId8"/>
    <sheet name="8 S290" sheetId="10" r:id="rId9"/>
    <sheet name="8 S292" sheetId="11" r:id="rId10"/>
    <sheet name="8 S293" sheetId="12" r:id="rId11"/>
    <sheet name="8 S304" sheetId="13" r:id="rId12"/>
  </sheets>
  <definedNames>
    <definedName name="_xlnm.Print_Area" localSheetId="0">'8 B001'!$B$1:$U$37</definedName>
    <definedName name="_xlnm.Print_Area" localSheetId="1">'8 B004'!$B$1:$U$37</definedName>
    <definedName name="_xlnm.Print_Area" localSheetId="2">'8 E001'!$B$1:$U$65</definedName>
    <definedName name="_xlnm.Print_Area" localSheetId="3">'8 E006'!$B$1:$U$73</definedName>
    <definedName name="_xlnm.Print_Area" localSheetId="4">'8 P001'!$B$1:$U$35</definedName>
    <definedName name="_xlnm.Print_Area" localSheetId="5">'8 S052'!$B$1:$U$57</definedName>
    <definedName name="_xlnm.Print_Area" localSheetId="6">'8 S053'!$B$1:$U$43</definedName>
    <definedName name="_xlnm.Print_Area" localSheetId="7">'8 S263'!$B$1:$U$83</definedName>
    <definedName name="_xlnm.Print_Area" localSheetId="8">'8 S290'!$B$1:$U$83</definedName>
    <definedName name="_xlnm.Print_Area" localSheetId="9">'8 S292'!$B$1:$U$33</definedName>
    <definedName name="_xlnm.Print_Area" localSheetId="10">'8 S293'!$B$1:$U$37</definedName>
    <definedName name="_xlnm.Print_Area" localSheetId="11">'8 S304'!$B$1:$U$49</definedName>
    <definedName name="_xlnm.Print_Titles" localSheetId="0">'8 B001'!$1:$4</definedName>
    <definedName name="_xlnm.Print_Titles" localSheetId="1">'8 B004'!$1:$4</definedName>
    <definedName name="_xlnm.Print_Titles" localSheetId="2">'8 E001'!$1:$4</definedName>
    <definedName name="_xlnm.Print_Titles" localSheetId="3">'8 E006'!$1:$4</definedName>
    <definedName name="_xlnm.Print_Titles" localSheetId="4">'8 P001'!$1:$4</definedName>
    <definedName name="_xlnm.Print_Titles" localSheetId="5">'8 S052'!$1:$4</definedName>
    <definedName name="_xlnm.Print_Titles" localSheetId="6">'8 S053'!$1:$4</definedName>
    <definedName name="_xlnm.Print_Titles" localSheetId="7">'8 S263'!$1:$4</definedName>
    <definedName name="_xlnm.Print_Titles" localSheetId="8">'8 S290'!$1:$4</definedName>
    <definedName name="_xlnm.Print_Titles" localSheetId="9">'8 S292'!$1:$4</definedName>
    <definedName name="_xlnm.Print_Titles" localSheetId="10">'8 S293'!$1:$4</definedName>
    <definedName name="_xlnm.Print_Titles" localSheetId="11">'8 S304'!$1:$4</definedName>
  </definedNames>
  <calcPr calcId="162913"/>
</workbook>
</file>

<file path=xl/calcChain.xml><?xml version="1.0" encoding="utf-8"?>
<calcChain xmlns="http://schemas.openxmlformats.org/spreadsheetml/2006/main">
  <c r="T29" i="13" l="1"/>
  <c r="S29" i="13"/>
  <c r="R29" i="13"/>
  <c r="T28" i="13"/>
  <c r="U28" i="13" s="1"/>
  <c r="S28" i="13"/>
  <c r="R28" i="13"/>
  <c r="U24" i="13"/>
  <c r="U23" i="13"/>
  <c r="U22" i="13"/>
  <c r="U21" i="13"/>
  <c r="U20" i="13"/>
  <c r="U19" i="13"/>
  <c r="U18" i="13"/>
  <c r="U17" i="13"/>
  <c r="U16" i="13"/>
  <c r="U15" i="13"/>
  <c r="U14" i="13"/>
  <c r="U13" i="13"/>
  <c r="U12" i="13"/>
  <c r="U11" i="13"/>
  <c r="T23" i="12"/>
  <c r="U23" i="12" s="1"/>
  <c r="S23" i="12"/>
  <c r="R23" i="12"/>
  <c r="T22" i="12"/>
  <c r="S22" i="12"/>
  <c r="U22" i="12" s="1"/>
  <c r="R22" i="12"/>
  <c r="U18" i="12"/>
  <c r="U17" i="12"/>
  <c r="U16" i="12"/>
  <c r="U15" i="12"/>
  <c r="U14" i="12"/>
  <c r="U13" i="12"/>
  <c r="U12" i="12"/>
  <c r="U11" i="12"/>
  <c r="U21" i="11"/>
  <c r="T21" i="11"/>
  <c r="S21" i="11"/>
  <c r="R21" i="11"/>
  <c r="T20" i="11"/>
  <c r="S20" i="11"/>
  <c r="U20" i="11" s="1"/>
  <c r="R20" i="11"/>
  <c r="U16" i="11"/>
  <c r="U15" i="11"/>
  <c r="U14" i="11"/>
  <c r="U13" i="11"/>
  <c r="U12" i="11"/>
  <c r="U11" i="11"/>
  <c r="T46" i="10"/>
  <c r="U46" i="10" s="1"/>
  <c r="S46" i="10"/>
  <c r="R46" i="10"/>
  <c r="T45" i="10"/>
  <c r="U45" i="10" s="1"/>
  <c r="S45" i="10"/>
  <c r="R45" i="10"/>
  <c r="U40" i="10"/>
  <c r="U39" i="10"/>
  <c r="U38" i="10"/>
  <c r="U37" i="10"/>
  <c r="U36" i="10"/>
  <c r="U35" i="10"/>
  <c r="U34" i="10"/>
  <c r="U33" i="10"/>
  <c r="U32" i="10"/>
  <c r="U31" i="10"/>
  <c r="U30" i="10"/>
  <c r="U29" i="10"/>
  <c r="U28" i="10"/>
  <c r="U27" i="10"/>
  <c r="U26" i="10"/>
  <c r="U25" i="10"/>
  <c r="U24" i="10"/>
  <c r="U23" i="10"/>
  <c r="U22" i="10"/>
  <c r="U21" i="10"/>
  <c r="U20" i="10"/>
  <c r="U19" i="10"/>
  <c r="U18" i="10"/>
  <c r="U17" i="10"/>
  <c r="U16" i="10"/>
  <c r="U15" i="10"/>
  <c r="U14" i="10"/>
  <c r="U13" i="10"/>
  <c r="U12" i="10"/>
  <c r="U11" i="10"/>
  <c r="T46" i="9"/>
  <c r="U46" i="9" s="1"/>
  <c r="S46" i="9"/>
  <c r="R46" i="9"/>
  <c r="T45" i="9"/>
  <c r="U45" i="9" s="1"/>
  <c r="S45" i="9"/>
  <c r="R45" i="9"/>
  <c r="U41" i="9"/>
  <c r="U40" i="9"/>
  <c r="U39" i="9"/>
  <c r="U38" i="9"/>
  <c r="U37" i="9"/>
  <c r="U36" i="9"/>
  <c r="U35" i="9"/>
  <c r="U34" i="9"/>
  <c r="U33" i="9"/>
  <c r="U32" i="9"/>
  <c r="U31" i="9"/>
  <c r="U30" i="9"/>
  <c r="U29" i="9"/>
  <c r="U28" i="9"/>
  <c r="U27" i="9"/>
  <c r="U26" i="9"/>
  <c r="U25" i="9"/>
  <c r="U24" i="9"/>
  <c r="U23" i="9"/>
  <c r="U22" i="9"/>
  <c r="U21" i="9"/>
  <c r="U20" i="9"/>
  <c r="U19" i="9"/>
  <c r="U18" i="9"/>
  <c r="U17" i="9"/>
  <c r="U16" i="9"/>
  <c r="U15" i="9"/>
  <c r="U14" i="9"/>
  <c r="U13" i="9"/>
  <c r="U12" i="9"/>
  <c r="U11" i="9"/>
  <c r="T26" i="8"/>
  <c r="U26" i="8" s="1"/>
  <c r="S26" i="8"/>
  <c r="R26" i="8"/>
  <c r="U25" i="8"/>
  <c r="T25" i="8"/>
  <c r="S25" i="8"/>
  <c r="R25" i="8"/>
  <c r="U21" i="8"/>
  <c r="U20" i="8"/>
  <c r="U19" i="8"/>
  <c r="U18" i="8"/>
  <c r="U17" i="8"/>
  <c r="U16" i="8"/>
  <c r="U15" i="8"/>
  <c r="U13" i="8"/>
  <c r="U12" i="8"/>
  <c r="U11" i="8"/>
  <c r="T33" i="7"/>
  <c r="S33" i="7"/>
  <c r="R33" i="7"/>
  <c r="T32" i="7"/>
  <c r="U32" i="7" s="1"/>
  <c r="S32" i="7"/>
  <c r="R32" i="7"/>
  <c r="U27" i="7"/>
  <c r="U26" i="7"/>
  <c r="U25" i="7"/>
  <c r="U24" i="7"/>
  <c r="U23" i="7"/>
  <c r="U22" i="7"/>
  <c r="U21" i="7"/>
  <c r="U20" i="7"/>
  <c r="U19" i="7"/>
  <c r="U18" i="7"/>
  <c r="U17" i="7"/>
  <c r="U16" i="7"/>
  <c r="U15" i="7"/>
  <c r="U14" i="7"/>
  <c r="U13" i="7"/>
  <c r="U12" i="7"/>
  <c r="U11" i="7"/>
  <c r="T22" i="6"/>
  <c r="S22" i="6"/>
  <c r="R22" i="6"/>
  <c r="T21" i="6"/>
  <c r="U21" i="6" s="1"/>
  <c r="S21" i="6"/>
  <c r="R21" i="6"/>
  <c r="U17" i="6"/>
  <c r="U16" i="6"/>
  <c r="U15" i="6"/>
  <c r="U14" i="6"/>
  <c r="U13" i="6"/>
  <c r="U12" i="6"/>
  <c r="U11" i="6"/>
  <c r="T41" i="5"/>
  <c r="S41" i="5"/>
  <c r="R41" i="5"/>
  <c r="U40" i="5"/>
  <c r="T40" i="5"/>
  <c r="S40" i="5"/>
  <c r="R40" i="5"/>
  <c r="U36" i="5"/>
  <c r="U35" i="5"/>
  <c r="U34" i="5"/>
  <c r="U33" i="5"/>
  <c r="U32" i="5"/>
  <c r="U31" i="5"/>
  <c r="U30" i="5"/>
  <c r="U29" i="5"/>
  <c r="U28" i="5"/>
  <c r="U27" i="5"/>
  <c r="U26" i="5"/>
  <c r="U25" i="5"/>
  <c r="U24" i="5"/>
  <c r="U23" i="5"/>
  <c r="U22" i="5"/>
  <c r="U21" i="5"/>
  <c r="U20" i="5"/>
  <c r="U19" i="5"/>
  <c r="U18" i="5"/>
  <c r="U17" i="5"/>
  <c r="U16" i="5"/>
  <c r="U15" i="5"/>
  <c r="U14" i="5"/>
  <c r="U13" i="5"/>
  <c r="U12" i="5"/>
  <c r="U11" i="5"/>
  <c r="T37" i="4"/>
  <c r="U37" i="4" s="1"/>
  <c r="S37" i="4"/>
  <c r="R37" i="4"/>
  <c r="T36" i="4"/>
  <c r="U36" i="4" s="1"/>
  <c r="S36" i="4"/>
  <c r="R36" i="4"/>
  <c r="U32" i="4"/>
  <c r="U31" i="4"/>
  <c r="U30" i="4"/>
  <c r="U29" i="4"/>
  <c r="U28" i="4"/>
  <c r="U27" i="4"/>
  <c r="U26" i="4"/>
  <c r="U25" i="4"/>
  <c r="U24" i="4"/>
  <c r="U23" i="4"/>
  <c r="U22" i="4"/>
  <c r="U21" i="4"/>
  <c r="U20" i="4"/>
  <c r="U19" i="4"/>
  <c r="U18" i="4"/>
  <c r="U17" i="4"/>
  <c r="U16" i="4"/>
  <c r="U15" i="4"/>
  <c r="U14" i="4"/>
  <c r="U13" i="4"/>
  <c r="U12" i="4"/>
  <c r="U11" i="4"/>
  <c r="T23" i="3"/>
  <c r="U23" i="3" s="1"/>
  <c r="S23" i="3"/>
  <c r="R23" i="3"/>
  <c r="T22" i="3"/>
  <c r="S22" i="3"/>
  <c r="U22" i="3" s="1"/>
  <c r="R22" i="3"/>
  <c r="U18" i="3"/>
  <c r="U17" i="3"/>
  <c r="U16" i="3"/>
  <c r="U15" i="3"/>
  <c r="U14" i="3"/>
  <c r="U13" i="3"/>
  <c r="U12" i="3"/>
  <c r="T23" i="2"/>
  <c r="S23" i="2"/>
  <c r="R23" i="2"/>
  <c r="T22" i="2"/>
  <c r="U22" i="2" s="1"/>
  <c r="S22" i="2"/>
  <c r="R22" i="2"/>
  <c r="U18" i="2"/>
  <c r="U17" i="2"/>
  <c r="U16" i="2"/>
  <c r="U15" i="2"/>
  <c r="U14" i="2"/>
  <c r="U13" i="2"/>
  <c r="U12" i="2"/>
  <c r="U11" i="2"/>
  <c r="U22" i="6" l="1"/>
  <c r="U33" i="7"/>
  <c r="U41" i="5"/>
  <c r="U23" i="2"/>
  <c r="U29" i="13"/>
</calcChain>
</file>

<file path=xl/sharedStrings.xml><?xml version="1.0" encoding="utf-8"?>
<sst xmlns="http://schemas.openxmlformats.org/spreadsheetml/2006/main" count="2071" uniqueCount="820">
  <si>
    <t>Informes sobre la Situación Económica,
las Finanzas Públicas y la Deuda Pública</t>
  </si>
  <si>
    <t xml:space="preserve">      Segundo Trimestre 2021</t>
  </si>
  <si>
    <t>DATOS DEL PROGRAMA</t>
  </si>
  <si>
    <t>Programa presupuestario</t>
  </si>
  <si>
    <t>B001</t>
  </si>
  <si>
    <t>Producción y comercialización de Biológicos Veterinarios</t>
  </si>
  <si>
    <t>Ramo</t>
  </si>
  <si>
    <t>8</t>
  </si>
  <si>
    <t>Agricultura y Desarrollo Rural</t>
  </si>
  <si>
    <t>Unidad responsable</t>
  </si>
  <si>
    <t>JBK-Productora Nacional de Biológicos Veterinarios</t>
  </si>
  <si>
    <t>Enfoques transversales</t>
  </si>
  <si>
    <t>Sin Información</t>
  </si>
  <si>
    <t>Clasificación Funcional</t>
  </si>
  <si>
    <t>Finalidad</t>
  </si>
  <si>
    <t>3 - Desarrollo Económico</t>
  </si>
  <si>
    <t>Función</t>
  </si>
  <si>
    <t>2 - Agropecuaria, Silvicultura, Pesca y Caza</t>
  </si>
  <si>
    <t>Subfunción</t>
  </si>
  <si>
    <t>1 - Agropecuaria</t>
  </si>
  <si>
    <t>Actividad Institucional</t>
  </si>
  <si>
    <t>226 - Producción y comercialización de biológicos veterinarios</t>
  </si>
  <si>
    <t>RESULTADOS</t>
  </si>
  <si>
    <t>NIVEL</t>
  </si>
  <si>
    <t>OBJETIVOS</t>
  </si>
  <si>
    <t>INDICADORES</t>
  </si>
  <si>
    <t>AVANCE</t>
  </si>
  <si>
    <t>Denominación</t>
  </si>
  <si>
    <t>Método de cálculo</t>
  </si>
  <si>
    <t>Unidad de medida</t>
  </si>
  <si>
    <t>Tipo-Dimensión-Frecuencia</t>
  </si>
  <si>
    <t>Meta Programada</t>
  </si>
  <si>
    <t>Realizado al periodo</t>
  </si>
  <si>
    <t>Avance % al periodo</t>
  </si>
  <si>
    <t>Anual</t>
  </si>
  <si>
    <t>al periodo</t>
  </si>
  <si>
    <t>Fin</t>
  </si>
  <si>
    <t>Contribuir al índice de conservación de estatus libre del plagas y enfermedades consideradas de alto impacto</t>
  </si>
  <si>
    <r>
      <t>F. Índice de conservación de estatus libre de plagas y enfermedades consideradas de alto impacto</t>
    </r>
    <r>
      <rPr>
        <i/>
        <sz val="10"/>
        <color indexed="30"/>
        <rFont val="Soberana Sans"/>
      </rPr>
      <t xml:space="preserve">
</t>
    </r>
  </si>
  <si>
    <t>(((0.50) * (Superficie nacional libre de moscas del Mediterráneo en el año t / Superficie nacional  en el año t))+((0.50)* ((Número de plagas y enfermedades exóticas de los animales consideradas de alto impacto que mantienen el reconocimiento de estatus libreen en el año t  / Número de plagas y enfermedades exóticas de los animales consideradas de alto impacto con reconocimiento de estatus libre en el año t )))</t>
  </si>
  <si>
    <t>Índice</t>
  </si>
  <si>
    <t>Estratégico-Eficacia-Anual</t>
  </si>
  <si>
    <t>N/A</t>
  </si>
  <si>
    <t>Propósito</t>
  </si>
  <si>
    <t>Los Comités Estatales de Fomento y Protección Pecuaria adquieren los productos Biológicos y Químico-Farmacéuticos comercializados por PRONABIVE</t>
  </si>
  <si>
    <r>
      <t>P1. Porcentaje de Comités Estatales de Fomento y Protección Pecuaria con productos Biológicos y Químico-Farmacéuticos comercializados por PRONABIVE</t>
    </r>
    <r>
      <rPr>
        <i/>
        <sz val="10"/>
        <color indexed="30"/>
        <rFont val="Soberana Sans"/>
      </rPr>
      <t xml:space="preserve">
</t>
    </r>
  </si>
  <si>
    <t>(Número de Comités Estatales de Fomento y Protección Pecuaria con productos Biológicos y Químico-Farmacéuticos comercializados por PRONABIVE en el año t / Número de Comités Estatales de Fomento y Protección Pecuaria en el país en el año t)*100</t>
  </si>
  <si>
    <t>Porcentaje</t>
  </si>
  <si>
    <t/>
  </si>
  <si>
    <r>
      <t>P2. Porcentaje de dosis de PPD (Derivado proteico purificado) comercializadas.</t>
    </r>
    <r>
      <rPr>
        <i/>
        <sz val="10"/>
        <color indexed="30"/>
        <rFont val="Soberana Sans"/>
      </rPr>
      <t xml:space="preserve">
</t>
    </r>
  </si>
  <si>
    <t>(Número de dosis de PPD comercializadas en el año t)/(Total de dosis a comercializar en el año t)*100</t>
  </si>
  <si>
    <r>
      <t>P3. Porcentaje de pruebas de diagnóstico  de brucelosis comercializadas por PRONABIVE</t>
    </r>
    <r>
      <rPr>
        <i/>
        <sz val="10"/>
        <color indexed="30"/>
        <rFont val="Soberana Sans"/>
      </rPr>
      <t xml:space="preserve">
</t>
    </r>
  </si>
  <si>
    <t>(Número de pruebas de diagnóstico de brucelosis comercializadas por PRONABIVE en el año t)/(Total de pruebas  de brucelosis a comercializar en el año t)*100</t>
  </si>
  <si>
    <t>Componente</t>
  </si>
  <si>
    <t>A C1. Material biológico veterinario producido</t>
  </si>
  <si>
    <r>
      <t>C1.1 Porcentaje de dosis de vacunas producidas</t>
    </r>
    <r>
      <rPr>
        <i/>
        <sz val="10"/>
        <color indexed="30"/>
        <rFont val="Soberana Sans"/>
      </rPr>
      <t xml:space="preserve">
</t>
    </r>
  </si>
  <si>
    <t xml:space="preserve">(Número de dosis de vacunas producidas al periodo t / Número de dosis de vacunas estimadas a producir en el año t)*100  </t>
  </si>
  <si>
    <t>Gestión-Eficacia-Trimestral</t>
  </si>
  <si>
    <r>
      <t>C1.2 Porcentaje de pruebas de diagnóstico producidas</t>
    </r>
    <r>
      <rPr>
        <i/>
        <sz val="10"/>
        <color indexed="30"/>
        <rFont val="Soberana Sans"/>
      </rPr>
      <t xml:space="preserve">
</t>
    </r>
  </si>
  <si>
    <t>(Número de pruebas de diagnóstico producidas al periodo t / Número de pruebas de diagnóstico estimadas a producir en el año t)*100</t>
  </si>
  <si>
    <t>Actividad</t>
  </si>
  <si>
    <t>A 1 A1. Producción de lotes producidos conforme a los estándares de calidad requeridos por la autoridad sanitaria</t>
  </si>
  <si>
    <r>
      <t>A1. Porcentaje de productos Biológicos y Químico-Farmacéuticos de la entidad  producidos conforme a los estándares de calidad requeridos por la autoridad sanitaria</t>
    </r>
    <r>
      <rPr>
        <i/>
        <sz val="10"/>
        <color indexed="30"/>
        <rFont val="Soberana Sans"/>
      </rPr>
      <t xml:space="preserve">
</t>
    </r>
  </si>
  <si>
    <t>(Número de lotes de productos Biológicos y Químico-Farmacéuticos de la entidad producidos conforme a los estándares de calidad requeridos al periodo t)/(Total de lotes de productos Biológicos y Químico-Farmacéuticos de la entidad programados a producir en el año t)*100</t>
  </si>
  <si>
    <t>A 2 A2. Atención de solicitudes de productos Biológicos y Químico-Farmacéuticos de la entidad realizadas por los Comités Estatales de Fomento y Protección Pecuaria</t>
  </si>
  <si>
    <r>
      <t>A2. Porcentaje de solicitudes de productos Biológicos y Químico-Farmacéuticos de la entidad atendidas</t>
    </r>
    <r>
      <rPr>
        <i/>
        <sz val="10"/>
        <color indexed="30"/>
        <rFont val="Soberana Sans"/>
      </rPr>
      <t xml:space="preserve">
</t>
    </r>
  </si>
  <si>
    <t>(Número de solicitudes de productos Biológicos y Químico-Farmacéuticos de la entidad atendidas en el periodo t/ Total de solicitudes de productos Biológicos y Químico-Farmacéuticos de la entidad recibidas en el periodo t)*100</t>
  </si>
  <si>
    <t>PRESUPUESTO</t>
  </si>
  <si>
    <t>Meta anual</t>
  </si>
  <si>
    <t>Meta al periodo</t>
  </si>
  <si>
    <t>Pagado al periodo</t>
  </si>
  <si>
    <t>Avance %</t>
  </si>
  <si>
    <t>Millones de pesos</t>
  </si>
  <si>
    <t>Al periodo</t>
  </si>
  <si>
    <t>PRESUPUESTO ORIGINAL</t>
  </si>
  <si>
    <t>PRESUPUESTO MODIFICADO</t>
  </si>
  <si>
    <t>Justificación de diferencia de avances con respecto a las metas programadas</t>
  </si>
  <si>
    <t xml:space="preserve">Indicadores con frecuencia de medición anual o con un periodo mayor de tiempo. 
Estos indicadores no registraron información ni justificación, debido a que lo harán de conformidad con la frecuencia de medición con la que programaron sus metas. </t>
  </si>
  <si>
    <r>
      <t xml:space="preserve">F. Índice de conservación de estatus libre de plagas y enfermedades consideradas de alto impacto
</t>
    </r>
    <r>
      <rPr>
        <sz val="10"/>
        <rFont val="Soberana Sans"/>
        <family val="2"/>
      </rPr>
      <t>Sin Información,Sin Justificación</t>
    </r>
  </si>
  <si>
    <r>
      <t xml:space="preserve">P1. Porcentaje de Comités Estatales de Fomento y Protección Pecuaria con productos Biológicos y Químico-Farmacéuticos comercializados por PRONABIVE
</t>
    </r>
    <r>
      <rPr>
        <sz val="10"/>
        <rFont val="Soberana Sans"/>
        <family val="2"/>
      </rPr>
      <t>Sin Información,Sin Justificación</t>
    </r>
  </si>
  <si>
    <r>
      <t xml:space="preserve">P2. Porcentaje de dosis de PPD (Derivado proteico purificado) comercializadas.
</t>
    </r>
    <r>
      <rPr>
        <sz val="10"/>
        <rFont val="Soberana Sans"/>
        <family val="2"/>
      </rPr>
      <t>Sin Información,Sin Justificación</t>
    </r>
  </si>
  <si>
    <r>
      <t xml:space="preserve">P3. Porcentaje de pruebas de diagnóstico  de brucelosis comercializadas por PRONABIVE
</t>
    </r>
    <r>
      <rPr>
        <sz val="10"/>
        <rFont val="Soberana Sans"/>
        <family val="2"/>
      </rPr>
      <t>Sin Información,Sin Justificación</t>
    </r>
  </si>
  <si>
    <r>
      <t xml:space="preserve">C1.1 Porcentaje de dosis de vacunas producidas
</t>
    </r>
    <r>
      <rPr>
        <sz val="10"/>
        <rFont val="Soberana Sans"/>
        <family val="2"/>
      </rPr>
      <t xml:space="preserve"> Causa : Se rebasó la meta  debido a que aumentó el consumo de Derri A y PPD (hubo menor cantidad de estos productos en inventario, por lo que debió fabricarse mayor cantidad de productos en relación a lo programado). Efecto: Se cuenta con un abasto suficiente de productos para cubrir las necesidades de las campañas zoosanitarias implementadas por el SENASICA. Otros Motivos:</t>
    </r>
  </si>
  <si>
    <r>
      <t xml:space="preserve">C1.2 Porcentaje de pruebas de diagnóstico producidas
</t>
    </r>
    <r>
      <rPr>
        <sz val="10"/>
        <rFont val="Soberana Sans"/>
        <family val="2"/>
      </rPr>
      <t xml:space="preserve"> Causa : Se rebasó la meta debido a que aumentó el consumo de los reactivos de diagnósticos (hubo menor cantidad de estos productos en inventario, por lo que debió fabricarse mayor cantidad de productos en relación a lo programado). Efecto: Se cuenta con un abasto suficiente de productos para cubrir las necesidades de las campañas zoosanitarias implementadas por el SENASICA. Otros Motivos:</t>
    </r>
  </si>
  <si>
    <r>
      <t xml:space="preserve">A1. Porcentaje de productos Biológicos y Químico-Farmacéuticos de la entidad  producidos conforme a los estándares de calidad requeridos por la autoridad sanitaria
</t>
    </r>
    <r>
      <rPr>
        <sz val="10"/>
        <rFont val="Soberana Sans"/>
        <family val="2"/>
      </rPr>
      <t xml:space="preserve"> Causa : No se alcanzó la meta, debido que como parte de los  ajustes del programa de producción, de acuerdo a la demanda se elaboraron productos que implican mayor número de dosis por lote, pero ello da como resultado, un menor número de lotes fabricados de los programados inicialmente. Efecto: Se evita obsolescencia de productos por baja rotación de inventario y se da oportuna atención a los productos que son de  mayor demanda. Otros Motivos:</t>
    </r>
  </si>
  <si>
    <r>
      <t xml:space="preserve">A2. Porcentaje de solicitudes de productos Biológicos y Químico-Farmacéuticos de la entidad atendidas
</t>
    </r>
    <r>
      <rPr>
        <sz val="10"/>
        <rFont val="Soberana Sans"/>
        <family val="2"/>
      </rPr>
      <t xml:space="preserve"> Causa : Si bien la meta alcanzada es menor a lo programado derivado de la demanda por parte de los Comités Estatales de Fomento y Protección Pecuaria, cabe mencionar que se dio atención a la totalidad de las solicitudes de biológicos y químico-farmacéuticos no dejando de atender las necesidades de los mismos.  Efecto: No se consideran efectos, ya que se atendieron la totalidad de las solicitudes. Otros Motivos:</t>
    </r>
  </si>
  <si>
    <t>B004</t>
  </si>
  <si>
    <t>Adquisición de leche nacional</t>
  </si>
  <si>
    <t>VST-Liconsa, S.A. de C.V.</t>
  </si>
  <si>
    <t>10 - Apoyo al ingreso, a la salud y a la educación de las familias en pobreza</t>
  </si>
  <si>
    <t>Contribuir a mejorar la autosuficiencia alimentaria del país</t>
  </si>
  <si>
    <r>
      <t>Tasa de variación de la producción de leche de los productores preferentemente pequeños y medianos proveedores de Liconsa</t>
    </r>
    <r>
      <rPr>
        <i/>
        <sz val="10"/>
        <color indexed="30"/>
        <rFont val="Soberana Sans"/>
      </rPr>
      <t xml:space="preserve">
</t>
    </r>
  </si>
  <si>
    <t>((Litros de leche totales producidos por los productores preferentemente pequeños y medianos proveedores de Liconsa en el periodo  t / Litros de leche totales producidos por los productores preferentemente pequeños y medianos proveedores de Liconsa en el periodo  t-1)-1)*100</t>
  </si>
  <si>
    <t>Tasa de variación</t>
  </si>
  <si>
    <t>Estratégico-Eficacia-Semestral</t>
  </si>
  <si>
    <t>Productores de leche nacional preferentemente pequeños y medianos mejoran sus condiciones de comercialización</t>
  </si>
  <si>
    <r>
      <t>P1. Tasa de variación de productores preferentemente pequeños y medianos que mejoraron sus condiciones de comercialización</t>
    </r>
    <r>
      <rPr>
        <i/>
        <sz val="10"/>
        <color indexed="30"/>
        <rFont val="Soberana Sans"/>
      </rPr>
      <t xml:space="preserve">
</t>
    </r>
  </si>
  <si>
    <t>((Número de productores preferentemente pequeños y medianos que mejoraron sus condiciones de comercialización en el año t / Número de productores preferentemente pequeños y medianos que mejoraron sus condiciones de comercialización en el año t-1) -1)*100</t>
  </si>
  <si>
    <r>
      <t>P2. Porcentaje de productores de leche preferentemente pequeños y medianos que vendieron su producto a LICONSA</t>
    </r>
    <r>
      <rPr>
        <i/>
        <sz val="10"/>
        <color indexed="30"/>
        <rFont val="Soberana Sans"/>
      </rPr>
      <t xml:space="preserve">
</t>
    </r>
  </si>
  <si>
    <t>(Número de productores de leche principalmente pequeños y medianos que vendieron su producto a Liconsa en el año t / Número de productores de leche principalmente pequeños y medianos inscritos en el Registro Nacional de Productores de Leche (RNPL) en el año t)*100</t>
  </si>
  <si>
    <r>
      <t>P3. Tasa de variación del promedio de litros de leche por pequeño y mediano productor vendidos por encima del precio de mercado.</t>
    </r>
    <r>
      <rPr>
        <i/>
        <sz val="10"/>
        <color indexed="30"/>
        <rFont val="Soberana Sans"/>
      </rPr>
      <t xml:space="preserve">
</t>
    </r>
  </si>
  <si>
    <t>(Promedio de litros de leche por pequeño y mediano productor vendidos por encima del precio de mercado en año t / Promedio de litros de leche por Pequeño y mediano productor vendidos por encima del precio de mercado  en año t-1)-1*100</t>
  </si>
  <si>
    <t>A C1. Estímulos económicos pagados por la calidad de la leche a productores preferentemente pequeños y medianos</t>
  </si>
  <si>
    <r>
      <t xml:space="preserve">C1. Porcentaje del valor promedio de los estímulos pagados por la calidad de la leche a productores preferentemente pequeños y medianos </t>
    </r>
    <r>
      <rPr>
        <i/>
        <sz val="10"/>
        <color indexed="30"/>
        <rFont val="Soberana Sans"/>
      </rPr>
      <t xml:space="preserve">
</t>
    </r>
  </si>
  <si>
    <t>(Valor promedio de los estímulos pagados por la calidad de la leche a productores preferentemente pequeños y medianos en el periodo t / Valor máximo de estímulos pagados por la calidad de la leche a productores preferentemente pequeños y medianos en el periodo t) * 100</t>
  </si>
  <si>
    <t>Estratégico-Eficiencia-Trimestral</t>
  </si>
  <si>
    <t>B C2. Volumen de leche adquirido por Liconsa preferentemente a pequeños y medianos productores</t>
  </si>
  <si>
    <r>
      <t>C2. Porcentaje de participación de los pequeños y medianos productores en el volumen de leche adquirido por Liconsa</t>
    </r>
    <r>
      <rPr>
        <i/>
        <sz val="10"/>
        <color indexed="30"/>
        <rFont val="Soberana Sans"/>
      </rPr>
      <t xml:space="preserve">
</t>
    </r>
  </si>
  <si>
    <t xml:space="preserve">(Volumen de leche adquirido por Liconsa  preferentemente a pequeños y medianos productores al periodo t / Total del volumen de leche adquirido por Liconsa al periodo t)*100 </t>
  </si>
  <si>
    <t>Estratégico-Eficacia-Trimestral</t>
  </si>
  <si>
    <t>A 1 A2.C2 Captación de leche en Centros de acopio, enfriamiento y procesamiento de Liconsa.</t>
  </si>
  <si>
    <r>
      <t>A2.C2 Porcentaje de capacidad de captación de leche utilizada en Centros de Acopio, enfriamiento y Plantas de procesamiento de Liconsa</t>
    </r>
    <r>
      <rPr>
        <i/>
        <sz val="10"/>
        <color indexed="30"/>
        <rFont val="Soberana Sans"/>
      </rPr>
      <t xml:space="preserve">
</t>
    </r>
  </si>
  <si>
    <t>(Número de litros de leche captados por día de productores preferentemente pequeños y medianos en los Centros de Acopio, enfriamiento y Plantas de procesamiento de Liconsa  en el periodo t/Total de litros de captación diaria de litros de leche en Centros Acopio, enfriamiento y Plantas de procesamiento en el periodo t) * 100</t>
  </si>
  <si>
    <t>Gestión-Eficiencia-Trimestral</t>
  </si>
  <si>
    <t>A 2 A1.C1 Verificación del cumplimiento de los estándares de calidad establecidos por LICONSA en la leche adquirida por el programa</t>
  </si>
  <si>
    <r>
      <t>A1.C1 Porcentaje del volumen de leche adquirida que cumple con al menos el 80% del máximo grado de calidad establecido por LICONSA</t>
    </r>
    <r>
      <rPr>
        <i/>
        <sz val="10"/>
        <color indexed="30"/>
        <rFont val="Soberana Sans"/>
      </rPr>
      <t xml:space="preserve">
</t>
    </r>
  </si>
  <si>
    <t>(Volumen de leche adquirido que cumple con al menos el 80% del máximo grado de calidad en el periodo t / Total del volumen de leche adquirido por Liconsa al periodo t)*100</t>
  </si>
  <si>
    <t>Gestión-Calidad-Trimestral</t>
  </si>
  <si>
    <r>
      <t xml:space="preserve">Tasa de variación de la producción de leche de los productores preferentemente pequeños y medianos proveedores de Liconsa
</t>
    </r>
    <r>
      <rPr>
        <sz val="10"/>
        <rFont val="Soberana Sans"/>
        <family val="2"/>
      </rPr>
      <t xml:space="preserve"> Causa : Se ajusta el denominador para hacer congruente con la definición del indicador ya que este hace referencia a la producción captada únicamente a los pequeños y medianos productores en el primer trimestre del 2020. Al realizar el acopio únicamente a pequeños y medianos productores, se observa un incremento en la producción captada por LICONSA para este tipo de productores, derivado de la disminución en las condiciones restrictivas a causa del COVID-19. Efecto: El efecto es positivo ya que se está estimulando la producción que es captada por LICONSA.  Otros Motivos:</t>
    </r>
  </si>
  <si>
    <r>
      <t xml:space="preserve">P1. Tasa de variación de productores preferentemente pequeños y medianos que mejoraron sus condiciones de comercialización
</t>
    </r>
    <r>
      <rPr>
        <sz val="10"/>
        <rFont val="Soberana Sans"/>
        <family val="2"/>
      </rPr>
      <t>Sin Información,Sin Justificación</t>
    </r>
  </si>
  <si>
    <r>
      <t xml:space="preserve">P2. Porcentaje de productores de leche preferentemente pequeños y medianos que vendieron su producto a LICONSA
</t>
    </r>
    <r>
      <rPr>
        <sz val="10"/>
        <rFont val="Soberana Sans"/>
        <family val="2"/>
      </rPr>
      <t>Sin Información,Sin Justificación</t>
    </r>
  </si>
  <si>
    <r>
      <t xml:space="preserve">P3. Tasa de variación del promedio de litros de leche por pequeño y mediano productor vendidos por encima del precio de mercado.
</t>
    </r>
    <r>
      <rPr>
        <sz val="10"/>
        <rFont val="Soberana Sans"/>
        <family val="2"/>
      </rPr>
      <t>Sin Información,Sin Justificación</t>
    </r>
  </si>
  <si>
    <r>
      <t xml:space="preserve">C1. Porcentaje del valor promedio de los estímulos pagados por la calidad de la leche a productores preferentemente pequeños y medianos 
</t>
    </r>
    <r>
      <rPr>
        <sz val="10"/>
        <rFont val="Soberana Sans"/>
        <family val="2"/>
      </rPr>
      <t xml:space="preserve"> Causa : La meta se supera ligeramente debido a que la leche de los productores alcanzó en promedio un valor de los estímulos pagados ligeramente mayor al esperado  Lo anterior se debe a que la calidad de la leche entregada por los pequeños y medianos productores fue mejor.  Efecto: Sin efecto cuantificable, toda vez que la variación de la meta es mínima.  Otros Motivos:</t>
    </r>
  </si>
  <si>
    <r>
      <t xml:space="preserve">C2. Porcentaje de participación de los pequeños y medianos productores en el volumen de leche adquirido por Liconsa
</t>
    </r>
    <r>
      <rPr>
        <sz val="10"/>
        <rFont val="Soberana Sans"/>
        <family val="2"/>
      </rPr>
      <t xml:space="preserve"> Causa : El denominador se ajusta, ya que este es dinámico, representa el volumen de leche adquirido por LICONSA en el periodo, el cual esta sujeto a la oferta de los productores y a las necesidades de la Entidad derivadas de la demanda por el consumo de la leche. La meta se superó debido a que la oferta de los pequeños y medianos productores fue adquirida al 100% por LICONSA y esta cubrió el total de las necesidades de LICONSA  Se ajusta la meta para el tercer y cuarto trimestre ya que se implementaron políticas y acciones para que la totalidad de la leche adquirida por LICONSA sea a pequeños y medianos productores Efecto: El efecto es positivo ya que se está estimulando  la inclusión de un número mayor de productores como beneficiarios directos del Programa Precios de Garantía mediante la implementación de la individualización de las asociaciones.  Otros Motivos:</t>
    </r>
  </si>
  <si>
    <r>
      <t xml:space="preserve">A2.C2 Porcentaje de capacidad de captación de leche utilizada en Centros de Acopio, enfriamiento y Plantas de procesamiento de Liconsa
</t>
    </r>
    <r>
      <rPr>
        <sz val="10"/>
        <rFont val="Soberana Sans"/>
        <family val="2"/>
      </rPr>
      <t xml:space="preserve"> Causa : El denominador se ajusta ya que por las medidas de austeridad y disciplina presupuestaria emitidas por el Ejecutivo Federal se redujo la capacidad instalada ya que la proyección de centros de acopio que se programaron abrir se pospone hasta el ejercicio 2022.    Asimismo, la reducción en la cobertura geográfica al tener un menor numero de centros de acopio en operación provoca que la capacidad instalada utilizada sea menor a lo programado. Efecto: Sin efecto ya que se atiende a todos los productores inscritos en el Registro Nacional de productores de Leche   Otros Motivos:</t>
    </r>
  </si>
  <si>
    <r>
      <t xml:space="preserve">A1.C1 Porcentaje del volumen de leche adquirida que cumple con al menos el 80% del máximo grado de calidad establecido por LICONSA
</t>
    </r>
    <r>
      <rPr>
        <sz val="10"/>
        <rFont val="Soberana Sans"/>
        <family val="2"/>
      </rPr>
      <t xml:space="preserve"> Causa : El denominador se ajusta, ya que este es dinámico, representa el volumen de leche adquirido por LICONSA en el periodo, el cual esta sujeto a la oferta de los productores y a las necesidades de la Entidad derivadas de la demanda por el consumo de la leche. La meta fue superada debido a que la leche entregada por los productores tiene mejor calidad a la esperada. Efecto: El efecto es positivo ya que la leche adquirida por LICONSA es de mejor calidad y esto permite que los productores reciban un mayor precio por su producción de leche  Otros Motivos:</t>
    </r>
  </si>
  <si>
    <t>E001</t>
  </si>
  <si>
    <t>Desarrollo, aplicación de programas educativos e investigación en materia agroalimentaria</t>
  </si>
  <si>
    <t>IZC-Colegio de Postgraduados</t>
  </si>
  <si>
    <t>2 - Desarrollo Social</t>
  </si>
  <si>
    <t>5 - Educación</t>
  </si>
  <si>
    <t>4 - Posgrado</t>
  </si>
  <si>
    <t>5 - Educación agropecuaria de posgrado</t>
  </si>
  <si>
    <t>Contribuir a incrementar la capacidad productiva del sector agropecuario</t>
  </si>
  <si>
    <r>
      <t>F.1 Tasa de variación de la producción agropecuaria</t>
    </r>
    <r>
      <rPr>
        <i/>
        <sz val="10"/>
        <color indexed="30"/>
        <rFont val="Soberana Sans"/>
      </rPr>
      <t xml:space="preserve">
</t>
    </r>
  </si>
  <si>
    <t>((Total de la producción agropecuaria en el año t / Total de la producción agropecuaria en el año t-1)-1)*100</t>
  </si>
  <si>
    <t>Técnicos, profesionales e investigadores del sector agropecuario, acuícola y forestal egresados con calidad educativa</t>
  </si>
  <si>
    <r>
      <t>P1.1 Porcentaje de técnicos y profesionistas egresados con calificación igual o superior a 8.5</t>
    </r>
    <r>
      <rPr>
        <i/>
        <sz val="10"/>
        <color indexed="30"/>
        <rFont val="Soberana Sans"/>
      </rPr>
      <t xml:space="preserve">
</t>
    </r>
  </si>
  <si>
    <t>(Número de técnicos y profesionistas egresados con calificación igual o superior a 8.5 en el año t/ Número total de técnicos y profesionistas egresados en el año t)*100</t>
  </si>
  <si>
    <r>
      <t xml:space="preserve">P1.3 Tasa de variación de profesionistas graduados en los sectores agropecuario, acuícola y forestal </t>
    </r>
    <r>
      <rPr>
        <i/>
        <sz val="10"/>
        <color indexed="30"/>
        <rFont val="Soberana Sans"/>
      </rPr>
      <t xml:space="preserve">
</t>
    </r>
  </si>
  <si>
    <t>[((Total de graduados en los programas de posgrado en el año t / Promedio de graduados en el año a y año b)-1)*100]</t>
  </si>
  <si>
    <r>
      <t>P1.2. Porcentaje de graduados de programas pertenecientes al PNPC-CONACYT, con calificación igual o superior a 9.0.</t>
    </r>
    <r>
      <rPr>
        <i/>
        <sz val="10"/>
        <color indexed="30"/>
        <rFont val="Soberana Sans"/>
      </rPr>
      <t xml:space="preserve">
</t>
    </r>
  </si>
  <si>
    <t>(Número de Profesionistas e investigadores graduados de programas pertenecientes al PNPC-CONACYT con calificación igual o superior a 9.0 en el año t / Número total de Profesionistas e investigadores graduados de programas pertenecientes al PNPC-CONACYT en el año t)*100</t>
  </si>
  <si>
    <r>
      <t>P1.4  Porcentaje de eficiencia terminal de la educación media superior y superior en materia agropecuaria.</t>
    </r>
    <r>
      <rPr>
        <i/>
        <sz val="10"/>
        <color indexed="30"/>
        <rFont val="Soberana Sans"/>
      </rPr>
      <t xml:space="preserve">
</t>
    </r>
  </si>
  <si>
    <t xml:space="preserve">(Número total de estudiantes egresados en el año t / Número total de estudiantes inscritos en el tercer semestre en el año t)*100  </t>
  </si>
  <si>
    <r>
      <t>P1.5 Tasa de variación del número de profesionistas graduados de nivel  posgrado de la Universidad Autónoma Chapingo (UACh)</t>
    </r>
    <r>
      <rPr>
        <i/>
        <sz val="10"/>
        <color indexed="30"/>
        <rFont val="Soberana Sans"/>
      </rPr>
      <t xml:space="preserve">
</t>
    </r>
  </si>
  <si>
    <t>[(Número de profesionistas egresados de nivel posgrado de la Universidad Autónoma Chapingo en el año t / Número de profesionistas graduados de nivel posgrado de la Universidad Autónoma Chapingo en el año t-1)-1]*100</t>
  </si>
  <si>
    <t>A C2. Transferencia de tecnología y/o conocimientos generados en el Colegio de Postgraduados</t>
  </si>
  <si>
    <r>
      <t>C2. Porcentaje de proyectos de transferencia de tecnología y/o conocimientos ejecutados</t>
    </r>
    <r>
      <rPr>
        <i/>
        <sz val="10"/>
        <color indexed="30"/>
        <rFont val="Soberana Sans"/>
      </rPr>
      <t xml:space="preserve">
</t>
    </r>
  </si>
  <si>
    <t>(Número de proyectos de transferencia de tecnología y/o conocimientos ejecutados en el año t / Número de  proyectos de transferencia de tecnología y/o conocimientos programados en el año t) * 100</t>
  </si>
  <si>
    <t>Estratégico-Calidad-Semestral</t>
  </si>
  <si>
    <t>B C3. Becas otorgadas a los estudiantes de educación media superior y superior del sector agropecuario</t>
  </si>
  <si>
    <r>
      <t>C3.Porcentaje de estudiantes becados de educación media superior y superior del sector agropecuario</t>
    </r>
    <r>
      <rPr>
        <i/>
        <sz val="10"/>
        <color indexed="30"/>
        <rFont val="Soberana Sans"/>
      </rPr>
      <t xml:space="preserve">
</t>
    </r>
  </si>
  <si>
    <t>(Número de estudiantes becados de educación media superior y superior del sector agropecuario en el semestre t contabilizados por primera vez/ Número total de estudiantes de educación media superior y superior del sector agropecuario en el semestre t)*100</t>
  </si>
  <si>
    <t>C C1. Registro de Proyectos de Investigación asociados a las Líneas de Generación y/o Aplicación del Conocimiento-CP (LGAC-CP).</t>
  </si>
  <si>
    <r>
      <t>C1 Porcentaje de proyectos de investigación de las LGAC-CP</t>
    </r>
    <r>
      <rPr>
        <i/>
        <sz val="10"/>
        <color indexed="30"/>
        <rFont val="Soberana Sans"/>
      </rPr>
      <t xml:space="preserve">
</t>
    </r>
  </si>
  <si>
    <t>(Total de proyectos de Investigación registrados en las LGAC-CP en el año t / Proyectos de Investigación de las LGAC-CP programados en el año t) * 100</t>
  </si>
  <si>
    <t>D C.4 Capacitaciones otorgadas a profesores del nivel medio superior y superior para actualización profesional</t>
  </si>
  <si>
    <r>
      <t>C4. Porcentaje de profesores del nivel medio superior y superior capacitados en el año</t>
    </r>
    <r>
      <rPr>
        <i/>
        <sz val="10"/>
        <color indexed="30"/>
        <rFont val="Soberana Sans"/>
      </rPr>
      <t xml:space="preserve">
</t>
    </r>
  </si>
  <si>
    <t>(Número de profesores de educación media superior y superior capacitados en el año t/ Número total de  profesores del nivel medio superior y superior en el año t)*100</t>
  </si>
  <si>
    <t>E C5. Prácticas de laboratorio, de campo, viajes de práctica y de estudio, otorgadas a estudiantes de nivel medio superior y superior en materia agropecuaria.</t>
  </si>
  <si>
    <r>
      <t>C5. Porcentaje de Prácticas de laboratorio, de campo, viajes de práctica y de estudio, realizadas en el nivel medio superior y superior del sector agropecuario.</t>
    </r>
    <r>
      <rPr>
        <i/>
        <sz val="10"/>
        <color indexed="30"/>
        <rFont val="Soberana Sans"/>
      </rPr>
      <t xml:space="preserve">
</t>
    </r>
  </si>
  <si>
    <t>(Número de prácticas de laboratorio, de campo, viajes de práctica y de estudio, realizados en el trimestre t/ Número total de prácticas de laboratorio, de campo, viajes de práctica y de estudio, a realizarse en el trimestre t)*100</t>
  </si>
  <si>
    <t>F C6. Proyectos de investigación desarrollados con participación de estudiantes</t>
  </si>
  <si>
    <r>
      <t>C6. Porcentaje de proyectos de investigación desarrollados por la Universidad Autónoma Chapingo con participación de estudiantes</t>
    </r>
    <r>
      <rPr>
        <i/>
        <sz val="10"/>
        <color indexed="30"/>
        <rFont val="Soberana Sans"/>
      </rPr>
      <t xml:space="preserve">
</t>
    </r>
  </si>
  <si>
    <t>(Número de Proyectos de investigación desarrollados por la Universidad Autónoma Chapingo con participación de estudiantes en el año t / Número de Proyectos de  investigación generados por la Universidad Autónoma Chapingo en el año t)*100</t>
  </si>
  <si>
    <t>G C7. Profesores investigadores de la UACh en el Sistema Nacional de Investigadores (SNI)</t>
  </si>
  <si>
    <r>
      <t>C7. Tasa de variación del número de profesores investigadores de la UACh que  pertenecen al Sistema Nacional de Investigadores (SNI)</t>
    </r>
    <r>
      <rPr>
        <i/>
        <sz val="10"/>
        <color indexed="30"/>
        <rFont val="Soberana Sans"/>
      </rPr>
      <t xml:space="preserve">
</t>
    </r>
  </si>
  <si>
    <t>[(Número de profesores investigadores  de la UACh que pertenecen al SNI en el año t / Número de profesores investigadores de la UACh que pertenecen al SNI en el año t-1)-1]*100</t>
  </si>
  <si>
    <t>H C8. Proyectos de Servicio, Vinculación y Transferencia de Tecnología desarrollados con la participación de estudiantes</t>
  </si>
  <si>
    <r>
      <t>C8. Porcentaje de los proyectos de servicio, vinculación y transferencia de tecnología desarrollados por la Universidad Autónoma Chapingo con participación de estudiantes</t>
    </r>
    <r>
      <rPr>
        <i/>
        <sz val="10"/>
        <color indexed="30"/>
        <rFont val="Soberana Sans"/>
      </rPr>
      <t xml:space="preserve">
</t>
    </r>
  </si>
  <si>
    <t>(Número de Proyectos de servicio, vinculación y transferencia de tecnología desarrollados por la Universidad Autónoma Chapingo con participación de estudiantes en el año t / Proyectos de servicio, vinculación y transferencia de tecnología desarrollados por la Universidad Autónoma Chapingo en el año t)*100</t>
  </si>
  <si>
    <t>A 1 A2.C2. Atención a la población que participa en los proyectos de transferencia de tecnología y/o conocimientos</t>
  </si>
  <si>
    <r>
      <t xml:space="preserve">A2.C2 Porcentaje de población atendida en los proyectos de transferencia de tecnología y/o conocimientos ejecutados </t>
    </r>
    <r>
      <rPr>
        <i/>
        <sz val="10"/>
        <color indexed="30"/>
        <rFont val="Soberana Sans"/>
      </rPr>
      <t xml:space="preserve">
</t>
    </r>
  </si>
  <si>
    <t>(Población atendida en los proyectos de transferencia de tecnología y/o conocimientos ejecutados en el año t / Población programada a ser atendida en los proyectos de transferencia de tecnología y/o conocimientos ejecutados en el año t) * 100</t>
  </si>
  <si>
    <t>Gestión-Calidad-Semestral</t>
  </si>
  <si>
    <t>B 2 A3. C3 Selección de estudiantes para el otorgamiento de becas académicas en el nivel medio superior y superior</t>
  </si>
  <si>
    <r>
      <t>A3.C3 Porcentaje de estudiantes seleccionados para el otorgamiento de becas académicas en el nivel medio superior y superior</t>
    </r>
    <r>
      <rPr>
        <i/>
        <sz val="10"/>
        <color indexed="30"/>
        <rFont val="Soberana Sans"/>
      </rPr>
      <t xml:space="preserve">
</t>
    </r>
  </si>
  <si>
    <t>(Número de estudiantes seleccionados para el otorgamiento de becas académicas en el semestre t/ Número total de estudiantes con promedio mínimo de 8.0 en el semestre t)*100</t>
  </si>
  <si>
    <t>Gestión-Eficacia-Semestral</t>
  </si>
  <si>
    <t>C 3 A1.C1. Publicación en revistas con Comité Editorial de Artículos científicos y de divulgación derivados de la investigación.</t>
  </si>
  <si>
    <r>
      <t>A1.C1. Porcentaje de artículos de investigación publicados en revistas con Comité Editorial.</t>
    </r>
    <r>
      <rPr>
        <i/>
        <sz val="10"/>
        <color indexed="30"/>
        <rFont val="Soberana Sans"/>
      </rPr>
      <t xml:space="preserve">
</t>
    </r>
  </si>
  <si>
    <t>(Artículos de Investigación publicados en revistas con Comité Editorial en el año t / Artículos de Investigación programados para su publicación en revistas con Comité Editorial en el año t)*100</t>
  </si>
  <si>
    <t>D 4 A4.C4 Aprobación de solicitudes para capacitación de profesores de educación media superior y superior</t>
  </si>
  <si>
    <r>
      <t xml:space="preserve">A4.C4 Porcentaje de solicitudes para capacitación aprobadas de profesores de educación media superior y superior </t>
    </r>
    <r>
      <rPr>
        <i/>
        <sz val="10"/>
        <color indexed="30"/>
        <rFont val="Soberana Sans"/>
      </rPr>
      <t xml:space="preserve">
</t>
    </r>
  </si>
  <si>
    <t>(Número de solicitudes para capacitación aprobadas de profesores de educación media superior y superior en el año t/Total de solicitudes para capacitación de profesores de educación media superior y superior recibidas en el año t)*100</t>
  </si>
  <si>
    <t>Gestión-Eficacia-Anual</t>
  </si>
  <si>
    <t>E 5 A5.C5 Atención a estudiantes regulares del nivel medio superior y superior</t>
  </si>
  <si>
    <r>
      <t>A5.C5 Porcentaje de estudiantes regulares del nivel medio superior y superior inscritos por semestre.</t>
    </r>
    <r>
      <rPr>
        <i/>
        <sz val="10"/>
        <color indexed="30"/>
        <rFont val="Soberana Sans"/>
      </rPr>
      <t xml:space="preserve">
</t>
    </r>
  </si>
  <si>
    <t xml:space="preserve">(Número de estudiantes regulares del nivel medio superior y superior inscritos en el semestre t / Número total de estudiantes del nivel medio superior y superior inscritos en el semestre t)*100  </t>
  </si>
  <si>
    <t>F 6 A6.C6 Dictaminación de proyectos de investigación</t>
  </si>
  <si>
    <r>
      <t xml:space="preserve">A6.C6 Porcentaje de proyectos de investigación con dictamen aprobatorio </t>
    </r>
    <r>
      <rPr>
        <i/>
        <sz val="10"/>
        <color indexed="30"/>
        <rFont val="Soberana Sans"/>
      </rPr>
      <t xml:space="preserve">
</t>
    </r>
  </si>
  <si>
    <t>(Número de proyectos de investigación dictaminados y aprobados en el año t/Número de proyectos de investigación dictaminados en el año t)*100</t>
  </si>
  <si>
    <t>G 7 A7.C7 Seguimiento a las solicitudes de permanencia y reingreso de profesores investigadores al Sistema Nacional de Investigadores (SNI)</t>
  </si>
  <si>
    <r>
      <t>A7.C7 Porcentaje de aprobación de las solicitudes de reingreso de profesores investigadores al Sistema Nacional de Investigadores</t>
    </r>
    <r>
      <rPr>
        <i/>
        <sz val="10"/>
        <color indexed="30"/>
        <rFont val="Soberana Sans"/>
      </rPr>
      <t xml:space="preserve">
</t>
    </r>
  </si>
  <si>
    <t>(Número de Profesores investigadores que reingresan al Sistema Nacional de Investigadores en el año t/Número de Profesores investigadores con solicitud  de reingreso al Sistema Nacional de Investigadores en el año t)*100</t>
  </si>
  <si>
    <t>H 8 A8.C8 Seguimiento a la participación de Proyectos de servicio universitario en la Convocatoria</t>
  </si>
  <si>
    <r>
      <t>A8.C8 Tasa de variación anual  del número de proyectos de servicio universitario, innovación y transferencia de tecnología universitario participantes en la Convocatoria</t>
    </r>
    <r>
      <rPr>
        <i/>
        <sz val="10"/>
        <color indexed="30"/>
        <rFont val="Soberana Sans"/>
      </rPr>
      <t xml:space="preserve">
</t>
    </r>
  </si>
  <si>
    <t>[(Número de proyectos de servicio universitario, innovación y transferencia de tecnología  participantes en la convocatoria en el año t/Número de proyectos de servicio universitario participantes en la convocatoria en el año t-1)-1]*100</t>
  </si>
  <si>
    <r>
      <t xml:space="preserve">F.1 Tasa de variación de la producción agropecuaria
</t>
    </r>
    <r>
      <rPr>
        <sz val="10"/>
        <rFont val="Soberana Sans"/>
        <family val="2"/>
      </rPr>
      <t>Sin Información,Sin Justificación</t>
    </r>
  </si>
  <si>
    <r>
      <t xml:space="preserve">P1.1 Porcentaje de técnicos y profesionistas egresados con calificación igual o superior a 8.5
</t>
    </r>
    <r>
      <rPr>
        <sz val="10"/>
        <rFont val="Soberana Sans"/>
        <family val="2"/>
      </rPr>
      <t>Sin Información,Sin Justificación</t>
    </r>
  </si>
  <si>
    <r>
      <t xml:space="preserve">P1.3 Tasa de variación de profesionistas graduados en los sectores agropecuario, acuícola y forestal 
</t>
    </r>
    <r>
      <rPr>
        <sz val="10"/>
        <rFont val="Soberana Sans"/>
        <family val="2"/>
      </rPr>
      <t>Sin Información,Sin Justificación</t>
    </r>
  </si>
  <si>
    <r>
      <t xml:space="preserve">P1.2. Porcentaje de graduados de programas pertenecientes al PNPC-CONACYT, con calificación igual o superior a 9.0.
</t>
    </r>
    <r>
      <rPr>
        <sz val="10"/>
        <rFont val="Soberana Sans"/>
        <family val="2"/>
      </rPr>
      <t>Sin Información,Sin Justificación</t>
    </r>
  </si>
  <si>
    <r>
      <t xml:space="preserve">P1.4  Porcentaje de eficiencia terminal de la educación media superior y superior en materia agropecuaria.
</t>
    </r>
    <r>
      <rPr>
        <sz val="10"/>
        <rFont val="Soberana Sans"/>
        <family val="2"/>
      </rPr>
      <t>Sin Información,Sin Justificación</t>
    </r>
  </si>
  <si>
    <r>
      <t xml:space="preserve">P1.5 Tasa de variación del número de profesionistas graduados de nivel  posgrado de la Universidad Autónoma Chapingo (UACh)
</t>
    </r>
    <r>
      <rPr>
        <sz val="10"/>
        <rFont val="Soberana Sans"/>
        <family val="2"/>
      </rPr>
      <t>Sin Información,Sin Justificación</t>
    </r>
  </si>
  <si>
    <r>
      <t xml:space="preserve">C2. Porcentaje de proyectos de transferencia de tecnología y/o conocimientos ejecutados
</t>
    </r>
    <r>
      <rPr>
        <sz val="10"/>
        <rFont val="Soberana Sans"/>
        <family val="2"/>
      </rPr>
      <t xml:space="preserve"> Causa : Mayor demanda de proyectos de transferencia de tecnología y muy buena disponibilidad de la comunidad académica para atender los requerimientos. Efecto: Mayor transferencia de tecnología y conocimientos, que impacta en un mayor desarrollo de capacidades en la población rural atendida que habita las zonas aledañas de los Campus. Otros Motivos:</t>
    </r>
  </si>
  <si>
    <r>
      <t xml:space="preserve">C3.Porcentaje de estudiantes becados de educación media superior y superior del sector agropecuario
</t>
    </r>
    <r>
      <rPr>
        <sz val="10"/>
        <rFont val="Soberana Sans"/>
        <family val="2"/>
      </rPr>
      <t xml:space="preserve"> Causa : Derivado de la modificación del reglamento de becas, el cual establece el pago de acuerdo a la disponibilidad del presupuesto, fue posible atender un mayor número de beneficiarios. Efecto: Efecto positivo, ya que se benefició a un mayor número de estudiantes con el programa de becas institucionales. Otros Motivos:</t>
    </r>
  </si>
  <si>
    <r>
      <t xml:space="preserve">C1 Porcentaje de proyectos de investigación de las LGAC-CP
</t>
    </r>
    <r>
      <rPr>
        <sz val="10"/>
        <rFont val="Soberana Sans"/>
        <family val="2"/>
      </rPr>
      <t xml:space="preserve"> Causa : La meta fue superada por 4 proyectos de investigación pertenecientes a una Línea de Generación y/o Aplicación del Conocimiento (LGAC), derivado a las acciones de seguimiento realizadas para la consolidación del registro de los proyectos de investigación en la Matriz de Investigación. Efecto: Incremento en la implementación de proyectos para la generación y aplicación de conocimiento técnico-científico, en pro del fortalecimiento a la atención de las necesidades técnicas del sector Agropecuario, Forestal y Acuícola. Otros Motivos:</t>
    </r>
  </si>
  <si>
    <r>
      <t xml:space="preserve">C4. Porcentaje de profesores del nivel medio superior y superior capacitados en el año
</t>
    </r>
    <r>
      <rPr>
        <sz val="10"/>
        <rFont val="Soberana Sans"/>
        <family val="2"/>
      </rPr>
      <t>Sin Información,Sin Justificación</t>
    </r>
  </si>
  <si>
    <r>
      <t xml:space="preserve">C5. Porcentaje de Prácticas de laboratorio, de campo, viajes de práctica y de estudio, realizadas en el nivel medio superior y superior del sector agropecuario.
</t>
    </r>
    <r>
      <rPr>
        <sz val="10"/>
        <rFont val="Soberana Sans"/>
        <family val="2"/>
      </rPr>
      <t xml:space="preserve"> Causa : La meta no fue alcanzada debido al confinamiento por el Covid-19 y a la falta de implementación de estrategias por algunos de los profesores, para llevar a cabo las actividades de prácticas de laboratorio, de campo, viajes de práctica y de estudio, en otra modalidad. Efecto: Efecto negativo, ya que la formación de los estudiantes es afectada, por no poner en práctica los temas de las clases virtuales. Otros Motivos:</t>
    </r>
  </si>
  <si>
    <r>
      <t xml:space="preserve">C6. Porcentaje de proyectos de investigación desarrollados por la Universidad Autónoma Chapingo con participación de estudiantes
</t>
    </r>
    <r>
      <rPr>
        <sz val="10"/>
        <rFont val="Soberana Sans"/>
        <family val="2"/>
      </rPr>
      <t>Sin Información,Sin Justificación</t>
    </r>
  </si>
  <si>
    <r>
      <t xml:space="preserve">C7. Tasa de variación del número de profesores investigadores de la UACh que  pertenecen al Sistema Nacional de Investigadores (SNI)
</t>
    </r>
    <r>
      <rPr>
        <sz val="10"/>
        <rFont val="Soberana Sans"/>
        <family val="2"/>
      </rPr>
      <t>Sin Información,Sin Justificación</t>
    </r>
  </si>
  <si>
    <r>
      <t xml:space="preserve">C8. Porcentaje de los proyectos de servicio, vinculación y transferencia de tecnología desarrollados por la Universidad Autónoma Chapingo con participación de estudiantes
</t>
    </r>
    <r>
      <rPr>
        <sz val="10"/>
        <rFont val="Soberana Sans"/>
        <family val="2"/>
      </rPr>
      <t>Sin Información,Sin Justificación</t>
    </r>
  </si>
  <si>
    <r>
      <t xml:space="preserve">A2.C2 Porcentaje de población atendida en los proyectos de transferencia de tecnología y/o conocimientos ejecutados 
</t>
    </r>
    <r>
      <rPr>
        <sz val="10"/>
        <rFont val="Soberana Sans"/>
        <family val="2"/>
      </rPr>
      <t xml:space="preserve"> Causa : La meta es menor a lo programado derivado de las restricciones sanitarias por COVID que aún prevalecen en algunos estados de la República, se logró capacitar a cerca de 96.79% de la población comprometida. Efecto: Menor cantidad de población accedió a los conocimientos y tecnologías que el COLPOS transfiere. Se espera en el tercer trimestre incrementar la cantidad de población atendida en los proyectos de transferencia de tecnología y/o conocimientos ejecutados, ello debido al cambio de semáforo a verde en varios estados del país. Otros Motivos:</t>
    </r>
  </si>
  <si>
    <r>
      <t xml:space="preserve">A3.C3 Porcentaje de estudiantes seleccionados para el otorgamiento de becas académicas en el nivel medio superior y superior
</t>
    </r>
    <r>
      <rPr>
        <sz val="10"/>
        <rFont val="Soberana Sans"/>
        <family val="2"/>
      </rPr>
      <t xml:space="preserve"> Causa : Se otorgó un recurso mayor para ejercer en el pago de becas académicas, el incremento del presupuesto fue resultado de no haber otorgado otro tipo de becas por la falta de actividades presenciales a causa del Covid-19. Efecto: Efecto positivo, ya que ayuda a que los estudiantes no abandonen sus estudios por problemas económicos, además de que es un incentivo para mejorar académicamente y así poder aspirar a esta beca. Otros Motivos:</t>
    </r>
  </si>
  <si>
    <r>
      <t xml:space="preserve">A1.C1. Porcentaje de artículos de investigación publicados en revistas con Comité Editorial.
</t>
    </r>
    <r>
      <rPr>
        <sz val="10"/>
        <rFont val="Soberana Sans"/>
        <family val="2"/>
      </rPr>
      <t xml:space="preserve"> Causa : La meta fue superada, debido  a 6 artículos extras de investigación publicados en revistas con Comité Editorial , esto derivado de los trabajos de investigación realizados por los académicos y estudiantes de los distintos posgrados. Efecto: Mayor impacto en la divulgación de la investigación científica que se realiza en el Colegio de Postgraduados,  en los ejes Agricultura, Ambiente y Sociedad. Otros Motivos:</t>
    </r>
  </si>
  <si>
    <r>
      <t xml:space="preserve">A4.C4 Porcentaje de solicitudes para capacitación aprobadas de profesores de educación media superior y superior 
</t>
    </r>
    <r>
      <rPr>
        <sz val="10"/>
        <rFont val="Soberana Sans"/>
        <family val="2"/>
      </rPr>
      <t>Sin Información,Sin Justificación</t>
    </r>
  </si>
  <si>
    <r>
      <t xml:space="preserve">A5.C5 Porcentaje de estudiantes regulares del nivel medio superior y superior inscritos por semestre.
</t>
    </r>
    <r>
      <rPr>
        <sz val="10"/>
        <rFont val="Soberana Sans"/>
        <family val="2"/>
      </rPr>
      <t xml:space="preserve"> Causa : El número de alumnos regulares programados en el semestre, sufrió una reducción, derivado de la situación atípica generada por la pandemia. Efecto: Sin efectos cuantificables, toda vez, que la disminución no es significativa. Otros Motivos:</t>
    </r>
  </si>
  <si>
    <r>
      <t xml:space="preserve">A6.C6 Porcentaje de proyectos de investigación con dictamen aprobatorio 
</t>
    </r>
    <r>
      <rPr>
        <sz val="10"/>
        <rFont val="Soberana Sans"/>
        <family val="2"/>
      </rPr>
      <t>Sin Información,Sin Justificación</t>
    </r>
  </si>
  <si>
    <r>
      <t xml:space="preserve">A7.C7 Porcentaje de aprobación de las solicitudes de reingreso de profesores investigadores al Sistema Nacional de Investigadores
</t>
    </r>
    <r>
      <rPr>
        <sz val="10"/>
        <rFont val="Soberana Sans"/>
        <family val="2"/>
      </rPr>
      <t>Sin Información,Sin Justificación</t>
    </r>
  </si>
  <si>
    <r>
      <t xml:space="preserve">A8.C8 Tasa de variación anual  del número de proyectos de servicio universitario, innovación y transferencia de tecnología universitario participantes en la Convocatoria
</t>
    </r>
    <r>
      <rPr>
        <sz val="10"/>
        <rFont val="Soberana Sans"/>
        <family val="2"/>
      </rPr>
      <t>Sin Información,Sin Justificación</t>
    </r>
  </si>
  <si>
    <t>E006</t>
  </si>
  <si>
    <t>Generación de Proyectos de Investigación</t>
  </si>
  <si>
    <t>JAG-Instituto Nacional de Investigaciones Forestales, Agrícolas y Pecuarias</t>
  </si>
  <si>
    <t>8 - Ciencia, Tecnología e Innovación</t>
  </si>
  <si>
    <t>3 - Servicios Científicos y Tecnológicos</t>
  </si>
  <si>
    <t>7 - Tecnificación e innovación de las actividades del sector</t>
  </si>
  <si>
    <t>Contribuir a aumentar la producción de alimentos para la autosuficiencia alimentaria y el bienestar en el sector rural</t>
  </si>
  <si>
    <r>
      <t xml:space="preserve">F2. Tasa de variación del valor real de la producción de las cadenas agroalimentarias </t>
    </r>
    <r>
      <rPr>
        <i/>
        <sz val="10"/>
        <color indexed="30"/>
        <rFont val="Soberana Sans"/>
      </rPr>
      <t xml:space="preserve">
</t>
    </r>
  </si>
  <si>
    <t>((Valor de la producción de las cadenas agroalimentarias en el año t a precios constantes de 2018) / (Valor de la producción de las cadenas agroalimentarias en el año t-1 a precios constantes de 2018)-1) *100</t>
  </si>
  <si>
    <r>
      <t>F3. Porcentaje de variación anual del valor de la producción pesquera y acuícola a nivel nacional</t>
    </r>
    <r>
      <rPr>
        <i/>
        <sz val="10"/>
        <color indexed="30"/>
        <rFont val="Soberana Sans"/>
      </rPr>
      <t xml:space="preserve">
</t>
    </r>
  </si>
  <si>
    <t>(Valor de la producción pesquera y acuícola en el año t / Valor de la producción pesquera y acuícola en el año t-1)* 100</t>
  </si>
  <si>
    <r>
      <t>F1. Tasa de cambio en el ingreso neto de las y los productores forestales, agrícolas y pecuarios encuestados en el uso de innovaciones tecnológicas en el año t, con respecto de las y los productores que utilizaron tecnologías testigo en el año t-1</t>
    </r>
    <r>
      <rPr>
        <i/>
        <sz val="10"/>
        <color indexed="30"/>
        <rFont val="Soberana Sans"/>
      </rPr>
      <t xml:space="preserve">
</t>
    </r>
  </si>
  <si>
    <t>((Promedio del ingreso neto porcentual de las y los productores forestales, agrícolas y pecuarios encuestados en el uso de innovaciones tecnológicas generado por el uso de 10 tecnologías en el año t / (Promedio del Ingreso neto porcentual generado por 10 tecnologías testigo en el año t-1)-1) *100</t>
  </si>
  <si>
    <t>Tasa de cambio</t>
  </si>
  <si>
    <t>Las y los productores forestales, agrícolas, pecuarios, acuícolas y pesqueros incrementan la productividad con enfoque sostenible en sus sistemas productivos.</t>
  </si>
  <si>
    <r>
      <t>P1.2 Porcentaje de instrumentos elaborados para la conservación, restauración, protección y aprovechamiento sustentable de los recursos pesqueros y acuícolas</t>
    </r>
    <r>
      <rPr>
        <i/>
        <sz val="10"/>
        <color indexed="30"/>
        <rFont val="Soberana Sans"/>
      </rPr>
      <t xml:space="preserve">
</t>
    </r>
  </si>
  <si>
    <t>(Número de instrumentos elaborados para la conservación, restauración, protección y aprovechamiento sustentable de los recursos pesqueros y acuícolas / Número de instrumentos programados para la conservación, restauración, protección y aprovechamiento sustentable de los recursos pesqueros y acuícolas)*100</t>
  </si>
  <si>
    <r>
      <t>P1.1 Tasa de cambio de la productividad promedio obtenida por las y los productores agrícolas, pecuarios y forestales encuestados en el uso de soluciones tecnológicas en el año t, respecto a las y los productores que utilizaron soluciones tecnológicas testigo en año t-1</t>
    </r>
    <r>
      <rPr>
        <i/>
        <sz val="10"/>
        <color indexed="30"/>
        <rFont val="Soberana Sans"/>
      </rPr>
      <t xml:space="preserve">
</t>
    </r>
  </si>
  <si>
    <t>((Promedio de la productividad obtenida por las y los productores agrícolas, pecuarios y forestales encuestados en el uso de soluciones tecnológicas en el año t/ Promedio de la productividad obtenida por las y los productores agrícolas, pecuarios y forestales que utilizaron soluciones tecnológicas testigo en el año t-1) -1) *100</t>
  </si>
  <si>
    <t>Estratégico-Eficiencia-Anual</t>
  </si>
  <si>
    <t>A C9. Opiniones y Dictámenes Técnicos emitidos</t>
  </si>
  <si>
    <r>
      <t xml:space="preserve">C.9 Porcentaje de opiniones y dictámenes técnicos emitidos </t>
    </r>
    <r>
      <rPr>
        <i/>
        <sz val="10"/>
        <color indexed="30"/>
        <rFont val="Soberana Sans"/>
      </rPr>
      <t xml:space="preserve">
</t>
    </r>
  </si>
  <si>
    <t>(Número de opiniones y dictámenes técnicos emitidos al periodo t / Número de opiniones y dictámenes técnicos solicitados al periodo t)*100</t>
  </si>
  <si>
    <t>B C5. Investigación científica para el desarrollo, innovación y transferencia tecnológica programada</t>
  </si>
  <si>
    <r>
      <t>C.5 Porcentaje de proyectos de investigación elaborados que promueven el desarrollo e innovación tecnológica</t>
    </r>
    <r>
      <rPr>
        <i/>
        <sz val="10"/>
        <color indexed="30"/>
        <rFont val="Soberana Sans"/>
      </rPr>
      <t xml:space="preserve">
</t>
    </r>
  </si>
  <si>
    <t>(Número de proyectos de investigación elaborados que promueven el desarrollo y la innovación tecnológica en el periodo t /Número Total de proyectos de Investigación en el periodo t)* 100</t>
  </si>
  <si>
    <t>C C.1 Tecnologías adoptadas por las y los productores forestales, agrícolas y pecuarios en sus procesos productivos</t>
  </si>
  <si>
    <r>
      <t>C1. Porcentaje de tecnologías adoptadas por las y los productores forestales, agrícolas y pecuarios en el año t, con respecto a las tecnologías transferidas por el Instituto Nacional de Investigaciones Forestales, Agrícolas y Pecuarias en el año t-1</t>
    </r>
    <r>
      <rPr>
        <i/>
        <sz val="10"/>
        <color indexed="30"/>
        <rFont val="Soberana Sans"/>
      </rPr>
      <t xml:space="preserve">
</t>
    </r>
  </si>
  <si>
    <t>(Número de tecnologías adoptadas por las y los productores forestales, agrícolas y pecuarios en el año t / Número de tecnologías transferidas por el Instituto Nacional de Investigaciones Forestales, Agrícolas y Pecuarias en el año t-1) *100</t>
  </si>
  <si>
    <t>D C.2 Tecnologías transferidas a las y los productores forestales, agrícolas y pecuarios, en los distritos de desarrollo rural en los que se divide el país.</t>
  </si>
  <si>
    <r>
      <t>C2.2 Porcentaje de Distritos de Desarrollo Rural en los que se transfieren tecnologías del Instituto Nacional de Investigaciones Forestales, Agrícolas y Pecuarias en el año t</t>
    </r>
    <r>
      <rPr>
        <i/>
        <sz val="10"/>
        <color indexed="30"/>
        <rFont val="Soberana Sans"/>
      </rPr>
      <t xml:space="preserve">
</t>
    </r>
  </si>
  <si>
    <t>(Número de Distritos de Desarrollo Rural en los que se transfieren tecnologías del Instituto Nacional de Investigaciones Forestales, Agrícolas y Pecuarias  en el año t / Número de Distritos de Desarrollo Rural en el país) *100</t>
  </si>
  <si>
    <r>
      <t>C2.1. Porcentaje de tecnologías transferidas a las y los productores forestales, agrícolas y pecuarios en el año t con respecto de las tecnologías validadas el año t-1</t>
    </r>
    <r>
      <rPr>
        <i/>
        <sz val="10"/>
        <color indexed="30"/>
        <rFont val="Soberana Sans"/>
      </rPr>
      <t xml:space="preserve">
</t>
    </r>
  </si>
  <si>
    <t>(Número de tecnologías transferidas a las y los productores forestales, agrícolas y pecuarios en el año t/ Número de tecnologías validadas en el año t-1)*100</t>
  </si>
  <si>
    <t>E C.3 Conocimientos científicos difundidos</t>
  </si>
  <si>
    <r>
      <t>C3. Promedio de artículos científicos publicados por investigador en activo en el año t</t>
    </r>
    <r>
      <rPr>
        <i/>
        <sz val="10"/>
        <color indexed="30"/>
        <rFont val="Soberana Sans"/>
      </rPr>
      <t xml:space="preserve">
</t>
    </r>
  </si>
  <si>
    <t>(Número de artículos científicos en revistas arbitradas aceptados y/o publicados en el año t/Número total de investigadores en activo en el año t)</t>
  </si>
  <si>
    <t>Promedio</t>
  </si>
  <si>
    <t>F C6. Planes de Manejo Pesquero elaborados</t>
  </si>
  <si>
    <r>
      <t>C.6 Porcentaje de Planes de Manejo concluidos</t>
    </r>
    <r>
      <rPr>
        <i/>
        <sz val="10"/>
        <color indexed="30"/>
        <rFont val="Soberana Sans"/>
      </rPr>
      <t xml:space="preserve">
</t>
    </r>
  </si>
  <si>
    <t>(Número de Planes de Manejo Pesquero Concluídos al periodo t /Número de Planes de Manejo Pesquero Comprometidos al periodo t)* 100</t>
  </si>
  <si>
    <t>G C7. Cartas Nacionales (Pesqueras y Acuícolas) elaboradas</t>
  </si>
  <si>
    <r>
      <t>C.7 Porcentaje de avance en la elaboración de las Fichas de las Cartas Nacionales (Pesquera y Acuícola)</t>
    </r>
    <r>
      <rPr>
        <i/>
        <sz val="10"/>
        <color indexed="30"/>
        <rFont val="Soberana Sans"/>
      </rPr>
      <t xml:space="preserve">
</t>
    </r>
  </si>
  <si>
    <t>(Número de fichas elaboradas tanto de la Carta Nacional Pesquera como de la Carta Nacional Acuícola al periodo t / Número de fichas programadas tanto de la Carta Nacional Pesquera como de la Carta Nacional Acuícola al periodo t)*100</t>
  </si>
  <si>
    <t>H C8. Capacitación al sector pesquero y acuícola realizada</t>
  </si>
  <si>
    <r>
      <t>C8. Porcentaje de capacitaciones realizadas que promueven el desarrollo y la innovación tecnológica</t>
    </r>
    <r>
      <rPr>
        <i/>
        <sz val="10"/>
        <color indexed="30"/>
        <rFont val="Soberana Sans"/>
      </rPr>
      <t xml:space="preserve">
</t>
    </r>
  </si>
  <si>
    <t>(Número de capacitaciones realizadas que promueven el desarrollo y la innovación tecnológica al periodo t / Número total de capacitaciones solicitadas que promueven el desarrollo y la innovación tecnológica al periodo t)*100</t>
  </si>
  <si>
    <t>I C4. Red Nacional de Información e Investigación en Pesca y Acuacultura instalada</t>
  </si>
  <si>
    <r>
      <t>C.4 Porcentaje de proyectos de investigación autorizados en la Red Nacional de Información e Investigación en Pesca y Acuacultura</t>
    </r>
    <r>
      <rPr>
        <i/>
        <sz val="10"/>
        <color indexed="30"/>
        <rFont val="Soberana Sans"/>
      </rPr>
      <t xml:space="preserve">
</t>
    </r>
  </si>
  <si>
    <t>(Número de proyectos de investigación autorizados en la Red Nacional de Información e Investigación en Pesca y Acuacultura al periodo t / Número de propuestas  de Proyectos de Investigación recibidas en la RNIIPA al periodo t)* 100</t>
  </si>
  <si>
    <t>B 1 A8.C5 Elaboración de los Informes de Investigaciones Científicas y Técnicas</t>
  </si>
  <si>
    <r>
      <t>A8.C5 Porcentaje de informes finales elaborados, de las Investigaciones Científicas y Técnicas</t>
    </r>
    <r>
      <rPr>
        <i/>
        <sz val="10"/>
        <color indexed="30"/>
        <rFont val="Soberana Sans"/>
      </rPr>
      <t xml:space="preserve">
</t>
    </r>
  </si>
  <si>
    <t>(Número de informes finales elaborados de las Investigaciones Científicas y Técnicas al periodo t / Número total de informes finales comprometidos de las Investigaciones Científicas y Técnicas al periodo t)*100</t>
  </si>
  <si>
    <t>C 2 A1.C1. Capacitación y formación de profesionistas forestales, agrícolas y pecuarios.</t>
  </si>
  <si>
    <r>
      <t>A1.C1 Promedio de profesionistas del sector atendidos por investigador en activo en el año t</t>
    </r>
    <r>
      <rPr>
        <i/>
        <sz val="10"/>
        <color indexed="30"/>
        <rFont val="Soberana Sans"/>
      </rPr>
      <t xml:space="preserve">
</t>
    </r>
  </si>
  <si>
    <t>(Número de profesionistas forestales, agrícolas y pecuarios atendidos en el año t/Número de investigadores en activo en el año t)</t>
  </si>
  <si>
    <t>C 3 A2.C1.C2.2. Impartición de cursos, talleres, eventos demostrativos y foros de divulgación a las y los productores, técnicos, industrializadores, comercializadores y estudiantes vinculados a los subsectores forestal, agrícola y pecuario.</t>
  </si>
  <si>
    <r>
      <t xml:space="preserve">A2.C1.C2.2 Promedio de cursos, talleres, eventos demostrativos y foros de divulgación impartidos por investigador en activo en el año t a usuarios vinculados a los subsectores forestales, agrícolas y pecuarios </t>
    </r>
    <r>
      <rPr>
        <i/>
        <sz val="10"/>
        <color indexed="30"/>
        <rFont val="Soberana Sans"/>
      </rPr>
      <t xml:space="preserve">
</t>
    </r>
  </si>
  <si>
    <t>(Número de cursos, talleres, eventos demostrativos y foros de divulgación impartidos por investigador en el año t a usuarios vinculados a los subsectores forestales, agrícolas y pecuarios / Número total de investigadores en activo en el año t)</t>
  </si>
  <si>
    <t>D 4 A6.C2.1 Elaboración de proyectos de investigación que contribuyen a incrementar la productividad</t>
  </si>
  <si>
    <r>
      <t xml:space="preserve">A6.C2.1 Porcentaje de proyectos de investigación en operación por el Instituto Nacional de Investigaciones Forestales, Agrícolas y Pecuarias que contribuyan a impulsar la productividad de las cadenas agroalimentarias y sistemas forestales </t>
    </r>
    <r>
      <rPr>
        <i/>
        <sz val="10"/>
        <color indexed="30"/>
        <rFont val="Soberana Sans"/>
      </rPr>
      <t xml:space="preserve">
</t>
    </r>
  </si>
  <si>
    <t>(Número de proyectos de investigación aplicada y de transferencia de tecnología en operación que contribuyen a impulsar la productividad de las cadenas agroalimentarias y sistemas forestales en el año t / Número de proyectos de investigación aplicada y de transferencia de tecnología en operación en el año t) *100</t>
  </si>
  <si>
    <t>D 5 A4.C2.1.C2.2 Elaboración de publicaciones tecnológicas</t>
  </si>
  <si>
    <r>
      <t>A4.C2.1.C2.2 Promedio de publicaciones tecnológicas por investigador en activo en el año t</t>
    </r>
    <r>
      <rPr>
        <i/>
        <sz val="10"/>
        <color indexed="30"/>
        <rFont val="Soberana Sans"/>
      </rPr>
      <t xml:space="preserve">
</t>
    </r>
  </si>
  <si>
    <t>(Número de publicaciones tecnológicas en el año t/Número total de investigadores en activo en el año t)</t>
  </si>
  <si>
    <t>D 6 A3.C2 Validación de tecnologías con las y los productores forestales, agrícolas y pecuarios.</t>
  </si>
  <si>
    <r>
      <t>A3.C2.1 Porcentaje de tecnologías validadas en el año t con respecto de las tecnologías generadas el año t-1</t>
    </r>
    <r>
      <rPr>
        <i/>
        <sz val="10"/>
        <color indexed="30"/>
        <rFont val="Soberana Sans"/>
      </rPr>
      <t xml:space="preserve">
</t>
    </r>
  </si>
  <si>
    <t>(Número de tecnologías validadas en el año t/ Número de tecnologías generadas en el año t-1)*100</t>
  </si>
  <si>
    <t>E 7 A5.C3 Generación de tecnologías para las y los productores de los subsectores forestal, agrícola y pecuario.</t>
  </si>
  <si>
    <r>
      <t>A5.C3 Porcentaje de tecnologías generadas para las y los productores de los subsectores forestal, agrícola y pecuario en el año t, respecto al número de proyectos de investigación aplicada finalizados en el año t-1 y a finalizar en el año t</t>
    </r>
    <r>
      <rPr>
        <i/>
        <sz val="10"/>
        <color indexed="30"/>
        <rFont val="Soberana Sans"/>
      </rPr>
      <t xml:space="preserve">
</t>
    </r>
  </si>
  <si>
    <t>(Número de tecnologías generadas para las y los productores de los subsectores forestal, agrícola y pecuario en el año t/Número de proyectos de investigación aplicada finalizados en el año t-1 y a finalizar en el año t)*100</t>
  </si>
  <si>
    <t>F 8 A9.C6 Ejecución de las actividades de los Programas de los Planes de Manejo Pesquero</t>
  </si>
  <si>
    <r>
      <t>A9.C6 Porcentaje de avance en la conclusión de las actividades de los programas de los planes de manejo pesquero</t>
    </r>
    <r>
      <rPr>
        <i/>
        <sz val="10"/>
        <color indexed="30"/>
        <rFont val="Soberana Sans"/>
      </rPr>
      <t xml:space="preserve">
</t>
    </r>
  </si>
  <si>
    <t>(Número de actividades concluidas de los programas de los planes de manejo pesquero al periodo t / Número de actividades de los programas de los planes de manejo pesquero comprometidos al periodo t)* 100</t>
  </si>
  <si>
    <t>G 9 A10.C7. Ejecución de las actividades de los Programas para elaborar las Fichas de las Cartas Nacionales (Pesquera y Acuícola)</t>
  </si>
  <si>
    <r>
      <t>A10.C7 Porcentaje de avance en la conclusión de las actividades de los programas de las fichas de las Cartas Nacionales (Pesquera y Acuícola)</t>
    </r>
    <r>
      <rPr>
        <i/>
        <sz val="10"/>
        <color indexed="30"/>
        <rFont val="Soberana Sans"/>
      </rPr>
      <t xml:space="preserve">
</t>
    </r>
  </si>
  <si>
    <t>(Número de actividades concluidas de los programas de trabajo para la elaboración de las fichas de las Cartas Nacionales (Pesquera y Acuícola) al periodo t / Número de actividades de los programas de trabajo de las fichas de las Cartas Nacionales (Pesquera y Acuícola) comprometidas al periodo t) x 100</t>
  </si>
  <si>
    <t>H 10 A11.C8 Atención de las solicitudes de capacitación</t>
  </si>
  <si>
    <r>
      <t>A11.C8 Porcentaje de avance en la atención a solicitudes de capacitación</t>
    </r>
    <r>
      <rPr>
        <i/>
        <sz val="10"/>
        <color indexed="30"/>
        <rFont val="Soberana Sans"/>
      </rPr>
      <t xml:space="preserve">
</t>
    </r>
  </si>
  <si>
    <t>(Número de capacitaciones atendidas al periodo t / Numero de capacitaciones solicitadas al periodo t)*100</t>
  </si>
  <si>
    <t>I 11 A7.C4 Ejecución de las sesiones de los Comités de la RNIIPA</t>
  </si>
  <si>
    <r>
      <t>A7.C4 Porcentaje de sesiones realizadas de los Comités de la RNIIPA</t>
    </r>
    <r>
      <rPr>
        <i/>
        <sz val="10"/>
        <color indexed="30"/>
        <rFont val="Soberana Sans"/>
      </rPr>
      <t xml:space="preserve">
</t>
    </r>
  </si>
  <si>
    <t>(Número de sesiones realizadas de los Comités de la RNIIPA al periodo t / Número Total de sesiones programadas de los Comités de la RNIIPA al periodo t)*100</t>
  </si>
  <si>
    <r>
      <t xml:space="preserve">F2. Tasa de variación del valor real de la producción de las cadenas agroalimentarias 
</t>
    </r>
    <r>
      <rPr>
        <sz val="10"/>
        <rFont val="Soberana Sans"/>
        <family val="2"/>
      </rPr>
      <t>Sin Información,Sin Justificación</t>
    </r>
  </si>
  <si>
    <r>
      <t xml:space="preserve">F3. Porcentaje de variación anual del valor de la producción pesquera y acuícola a nivel nacional
</t>
    </r>
    <r>
      <rPr>
        <sz val="10"/>
        <rFont val="Soberana Sans"/>
        <family val="2"/>
      </rPr>
      <t>Sin Información,Sin Justificación</t>
    </r>
  </si>
  <si>
    <r>
      <t xml:space="preserve">F1. Tasa de cambio en el ingreso neto de las y los productores forestales, agrícolas y pecuarios encuestados en el uso de innovaciones tecnológicas en el año t, con respecto de las y los productores que utilizaron tecnologías testigo en el año t-1
</t>
    </r>
    <r>
      <rPr>
        <sz val="10"/>
        <rFont val="Soberana Sans"/>
        <family val="2"/>
      </rPr>
      <t>Sin Información,Sin Justificación</t>
    </r>
  </si>
  <si>
    <r>
      <t xml:space="preserve">P1.2 Porcentaje de instrumentos elaborados para la conservación, restauración, protección y aprovechamiento sustentable de los recursos pesqueros y acuícolas
</t>
    </r>
    <r>
      <rPr>
        <sz val="10"/>
        <rFont val="Soberana Sans"/>
        <family val="2"/>
      </rPr>
      <t>Sin Información,Sin Justificación</t>
    </r>
  </si>
  <si>
    <r>
      <t xml:space="preserve">P1.1 Tasa de cambio de la productividad promedio obtenida por las y los productores agrícolas, pecuarios y forestales encuestados en el uso de soluciones tecnológicas en el año t, respecto a las y los productores que utilizaron soluciones tecnológicas testigo en año t-1
</t>
    </r>
    <r>
      <rPr>
        <sz val="10"/>
        <rFont val="Soberana Sans"/>
        <family val="2"/>
      </rPr>
      <t>Sin Información,Sin Justificación</t>
    </r>
  </si>
  <si>
    <r>
      <t xml:space="preserve">C.9 Porcentaje de opiniones y dictámenes técnicos emitidos 
</t>
    </r>
    <r>
      <rPr>
        <sz val="10"/>
        <rFont val="Soberana Sans"/>
        <family val="2"/>
      </rPr>
      <t xml:space="preserve"> Causa : La meta relativa fue superada  derivado del mayor número de solicitudes recibidas por las Direcciones Generales Adjuntas de Investigación, lo que conlleva beneficios a favor de los solicitantes, toda vez que en su mayoría los dictámenes y opiniones técnicas están asociados a permisos de pesca. Esto permite el aprovechamiento sustentable de los recursos pesqueros y acuícolas. Efecto: Existe un mejor aprovechamiento sustentable de los recursos pesqueros y acuícolas. Otros Motivos:</t>
    </r>
  </si>
  <si>
    <r>
      <t xml:space="preserve">C.5 Porcentaje de proyectos de investigación elaborados que promueven el desarrollo e innovación tecnológica
</t>
    </r>
    <r>
      <rPr>
        <sz val="10"/>
        <rFont val="Soberana Sans"/>
        <family val="2"/>
      </rPr>
      <t>Sin Información,Sin Justificación</t>
    </r>
  </si>
  <si>
    <r>
      <t xml:space="preserve">C1. Porcentaje de tecnologías adoptadas por las y los productores forestales, agrícolas y pecuarios en el año t, con respecto a las tecnologías transferidas por el Instituto Nacional de Investigaciones Forestales, Agrícolas y Pecuarias en el año t-1
</t>
    </r>
    <r>
      <rPr>
        <sz val="10"/>
        <rFont val="Soberana Sans"/>
        <family val="2"/>
      </rPr>
      <t>Sin Información,Sin Justificación</t>
    </r>
  </si>
  <si>
    <r>
      <t xml:space="preserve">C2.2 Porcentaje de Distritos de Desarrollo Rural en los que se transfieren tecnologías del Instituto Nacional de Investigaciones Forestales, Agrícolas y Pecuarias en el año t
</t>
    </r>
    <r>
      <rPr>
        <sz val="10"/>
        <rFont val="Soberana Sans"/>
        <family val="2"/>
      </rPr>
      <t>Sin Información,Sin Justificación</t>
    </r>
  </si>
  <si>
    <r>
      <t xml:space="preserve">C2.1. Porcentaje de tecnologías transferidas a las y los productores forestales, agrícolas y pecuarios en el año t con respecto de las tecnologías validadas el año t-1
</t>
    </r>
    <r>
      <rPr>
        <sz val="10"/>
        <rFont val="Soberana Sans"/>
        <family val="2"/>
      </rPr>
      <t xml:space="preserve"> Causa : El comportamiento de la meta está de acuerdo a lo programado. Efecto: El comportamiento de la meta está de acuerdo a lo programado. Otros Motivos:</t>
    </r>
  </si>
  <si>
    <r>
      <t xml:space="preserve">C3. Promedio de artículos científicos publicados por investigador en activo en el año t
</t>
    </r>
    <r>
      <rPr>
        <sz val="10"/>
        <rFont val="Soberana Sans"/>
        <family val="2"/>
      </rPr>
      <t xml:space="preserve"> Causa : Derivado de las diversas colaboraciones y compromisos adquiridos por el INIFAP con otras Instituciones y a la información generada por los proyectos, el personal investigador del INIFAP publicó un número mayor de artículos científicos. Efecto: Los usuarios cuentan con una mayor disponibilidad de conocimientos científicos referente a procesos, productos e innovaciones tecnológicas desarrolladas por el personal investigador del INIFAP. Otros Motivos:</t>
    </r>
  </si>
  <si>
    <r>
      <t xml:space="preserve">C.6 Porcentaje de Planes de Manejo concluidos
</t>
    </r>
    <r>
      <rPr>
        <sz val="10"/>
        <rFont val="Soberana Sans"/>
        <family val="2"/>
      </rPr>
      <t xml:space="preserve"> Causa : La meta no fue cumplida conforme a lo programado derivado de ajustes en la calendarización de las actividades de la totalidad de los planes de manejo en proceso de elaboración, lo que implicó un mayor avance en algunos y retraso en uno de los comprometidos para este período. Efecto: No existe un efecto negativo toda vez que se tiene el avance suficiente y el tiempo necesario para la conclusión de los planes comprometidos. Otros Motivos:</t>
    </r>
  </si>
  <si>
    <r>
      <t xml:space="preserve">C.7 Porcentaje de avance en la elaboración de las Fichas de las Cartas Nacionales (Pesquera y Acuícola)
</t>
    </r>
    <r>
      <rPr>
        <sz val="10"/>
        <rFont val="Soberana Sans"/>
        <family val="2"/>
      </rPr>
      <t xml:space="preserve"> Causa : La meta fue cumplida conforme a lo programado. Efecto: La meta fue cumplida conforme a lo programado. Otros Motivos:</t>
    </r>
  </si>
  <si>
    <r>
      <t xml:space="preserve">C8. Porcentaje de capacitaciones realizadas que promueven el desarrollo y la innovación tecnológica
</t>
    </r>
    <r>
      <rPr>
        <sz val="10"/>
        <rFont val="Soberana Sans"/>
        <family val="2"/>
      </rPr>
      <t xml:space="preserve"> Causa : En el período a reportar, se realizaron más capacitaciones de las programadas, derivado de una reprogramación de las capacitaciones comprometidas Efecto: Se están fortaleciendo las capacidades de los productores derivado de una atención oportuna. Otros Motivos:</t>
    </r>
  </si>
  <si>
    <r>
      <t xml:space="preserve">C.4 Porcentaje de proyectos de investigación autorizados en la Red Nacional de Información e Investigación en Pesca y Acuacultura
</t>
    </r>
    <r>
      <rPr>
        <sz val="10"/>
        <rFont val="Soberana Sans"/>
        <family val="2"/>
      </rPr>
      <t xml:space="preserve"> Causa : La variación de la meta alcanzada versus la programada se explica por lo siguiente: Las propuestas de proyectos de investigación recibidos por la RNIIPA fue mayor a la esperada en un 300%, sin embargo, la meta absoluta se mantiene pues es igual el número de proyectos autorizados por la Red a los programados. Efecto: En términos relativos la meta alcanzada es menor a la planeada, como consecuencia de una demanda mucho mayor a la esperada, lo que representa un porcentaje menor para cada proyecto autorizado. En términos absolutos la meta realizada es igual a lo programado, por lo que no hay un efecto negativo respecto de lo planeado. Otros Motivos:</t>
    </r>
  </si>
  <si>
    <r>
      <t xml:space="preserve">A8.C5 Porcentaje de informes finales elaborados, de las Investigaciones Científicas y Técnicas
</t>
    </r>
    <r>
      <rPr>
        <sz val="10"/>
        <rFont val="Soberana Sans"/>
        <family val="2"/>
      </rPr>
      <t>Sin Información,Sin Justificación</t>
    </r>
  </si>
  <si>
    <r>
      <t xml:space="preserve">A1.C1 Promedio de profesionistas del sector atendidos por investigador en activo en el año t
</t>
    </r>
    <r>
      <rPr>
        <sz val="10"/>
        <rFont val="Soberana Sans"/>
        <family val="2"/>
      </rPr>
      <t xml:space="preserve"> Causa : Se logro atender un mayor número de profesionistas de manera virtual. Efecto: Se cuenta con un mayor número de profesionistas con información de tecnologías que contribuyen a incrementar la productividad de las unidades de producción forestal, agrícola y pecuaria Otros Motivos:</t>
    </r>
  </si>
  <si>
    <r>
      <t xml:space="preserve">A2.C1.C2.2 Promedio de cursos, talleres, eventos demostrativos y foros de divulgación impartidos por investigador en activo en el año t a usuarios vinculados a los subsectores forestales, agrícolas y pecuarios 
</t>
    </r>
    <r>
      <rPr>
        <sz val="10"/>
        <rFont val="Soberana Sans"/>
        <family val="2"/>
      </rPr>
      <t xml:space="preserve"> Causa : Derivado de la veda electoral con motivo de las elecciones  en el pais,  se limitó la realización de diversos eventos para evitar  que pudieran ser clasificados como actividades de promoción indirecta de un apoyo a algún partido o coalición política registrada.   Efecto: No se logró la impartición de cursos programados dirigidas a productores, técnicos, extensionistas, estudiantes, académicos, investigadores, comercializadores e industrializadores de los subsectores forestal, agrícola y pecuario, lo que refleja una menor transferencia de conocimientos técnicos y científicos.   Otros Motivos:</t>
    </r>
  </si>
  <si>
    <r>
      <t xml:space="preserve">A6.C2.1 Porcentaje de proyectos de investigación en operación por el Instituto Nacional de Investigaciones Forestales, Agrícolas y Pecuarias que contribuyan a impulsar la productividad de las cadenas agroalimentarias y sistemas forestales 
</t>
    </r>
    <r>
      <rPr>
        <sz val="10"/>
        <rFont val="Soberana Sans"/>
        <family val="2"/>
      </rPr>
      <t xml:space="preserve"> Causa : Se contó con una menor disponibilidad presupuestal para el financiamiento de proyectos de investigación en el primer semestre. Efecto: El efecto es negativo, toda vez que al disminuir el número de proyectos de investigación, impactará en la contribución para impulsar la productividad de las cadenas agroalimentarias y sistemas forestales. Otros Motivos:</t>
    </r>
  </si>
  <si>
    <r>
      <t xml:space="preserve">A4.C2.1.C2.2 Promedio de publicaciones tecnológicas por investigador en activo en el año t
</t>
    </r>
    <r>
      <rPr>
        <sz val="10"/>
        <rFont val="Soberana Sans"/>
        <family val="2"/>
      </rPr>
      <t xml:space="preserve"> Causa : La nueva modalidad de los Congresos virtuales permitió a los investigadores presentar y publicar un mayor número de publicaciones tecnológicas Efecto: Los usuarios de los subsectores forestal, agrícola y pecuario, cuentan con una mayor disponibilidad de artículos de carácter técnico generados en el INIFAP Otros Motivos:</t>
    </r>
  </si>
  <si>
    <r>
      <t xml:space="preserve">A3.C2.1 Porcentaje de tecnologías validadas en el año t con respecto de las tecnologías generadas el año t-1
</t>
    </r>
    <r>
      <rPr>
        <sz val="10"/>
        <rFont val="Soberana Sans"/>
        <family val="2"/>
      </rPr>
      <t xml:space="preserve"> Causa : El comportamiento de la meta está de acuerdo a lo programado. Efecto: El comportamiento de la meta está de acuerdo a lo programado. Otros Motivos:</t>
    </r>
  </si>
  <si>
    <r>
      <t xml:space="preserve">A5.C3 Porcentaje de tecnologías generadas para las y los productores de los subsectores forestal, agrícola y pecuario en el año t, respecto al número de proyectos de investigación aplicada finalizados en el año t-1 y a finalizar en el año t
</t>
    </r>
    <r>
      <rPr>
        <sz val="10"/>
        <rFont val="Soberana Sans"/>
        <family val="2"/>
      </rPr>
      <t xml:space="preserve"> Causa : Una menor suficiencia presupuestal en el primer semestre provoco una disminución en el número de proyectos de investigación, por lo cual no se logró la generación de tecnologías programadas. Efecto: Se generó un menor número de tecnologías necesarias para contribuir a la productividad de los subsectores forestal, agrícola y pecuario Otros Motivos:</t>
    </r>
  </si>
  <si>
    <r>
      <t xml:space="preserve">A9.C6 Porcentaje de avance en la conclusión de las actividades de los programas de los planes de manejo pesquero
</t>
    </r>
    <r>
      <rPr>
        <sz val="10"/>
        <rFont val="Soberana Sans"/>
        <family val="2"/>
      </rPr>
      <t xml:space="preserve"> Causa : El número de actividades de los planes de manejo realizadas superó a las planeadas como consecuencia del avance registrado en las actividades de los planes de manejo que aún se encuentran en proceso de elaboración. Efecto: Con el avance en las actividades se espera lograr oportunamente la conclusión de los planes de manejo pesquero comprometidos lo que implica tener los instrumentos necesarios para mantener la sustentabilidad de los recursos. Otros Motivos:</t>
    </r>
  </si>
  <si>
    <r>
      <t xml:space="preserve">A10.C7 Porcentaje de avance en la conclusión de las actividades de los programas de las fichas de las Cartas Nacionales (Pesquera y Acuícola)
</t>
    </r>
    <r>
      <rPr>
        <sz val="10"/>
        <rFont val="Soberana Sans"/>
        <family val="2"/>
      </rPr>
      <t xml:space="preserve"> Causa : El número de actividades realizadas superó a lo programado derivado de que pudo obtenerse de manera más ágil la información necesaria para realizar el proceso de actualización de las fichas. Efecto: Se espera concluir conforme a lo programado con la elaboración de las Fichas comprometidas con la finalidad de que estos instrumentos puedan ser utilizados de manera oportuna para la sustentabilidad de los recursos pesqueros y acuícolas. Otros Motivos:</t>
    </r>
  </si>
  <si>
    <r>
      <t xml:space="preserve">A11.C8 Porcentaje de avance en la atención a solicitudes de capacitación
</t>
    </r>
    <r>
      <rPr>
        <sz val="10"/>
        <rFont val="Soberana Sans"/>
        <family val="2"/>
      </rPr>
      <t xml:space="preserve"> Causa : Se atendió una mayor cantidad de solicitudes de capacitación de las que se tenían contempladas para el período, derivado de una solicitud por parte de CONAPESCA para el "Programa de concientización y capacitación en la construcción, instalación y operación eficiente de los dispositivos excluidores de tortugas marinas (DET) y dispositivos excluidores de peces (DEP)", impartida al sector pesquero de camarón, lo cual no se tenía contemplado dentro de la meta planeada. Efecto: Se incide de manera positiva en el desarrollo de capacidades de los pescadores y acuicultores derivado de una atención oportuna a las solicitudes Otros Motivos:</t>
    </r>
  </si>
  <si>
    <r>
      <t xml:space="preserve">A7.C4 Porcentaje de sesiones realizadas de los Comités de la RNIIPA
</t>
    </r>
    <r>
      <rPr>
        <sz val="10"/>
        <rFont val="Soberana Sans"/>
        <family val="2"/>
      </rPr>
      <t xml:space="preserve"> Causa : En el trimestre se realizaron las 5 sesiones comprometidas con los comités regionales de la Red, pero quedo pendiente la realización de la sesión del comité nacional, la cual fue reprogramada para cumplir con el quorum legal necesario. Efecto: El cambio de fecha de la sesión del Comité Nacional no incide de manera negativa en el seguimiento de las actividades de la Red, ya que la reprogramación fue para el mes inmediato siguiente a lo programado. Otros Motivos:</t>
    </r>
  </si>
  <si>
    <t>P001</t>
  </si>
  <si>
    <t>Diseño y Aplicación de la Política Agropecuaria</t>
  </si>
  <si>
    <t>510-Dirección General de Programación, Presupuesto y Finanzas</t>
  </si>
  <si>
    <t>9 - Impulso a la reconversión productiva en materia agrícola, pecuaria y pesquera</t>
  </si>
  <si>
    <t>Contribuir al cumplimiento de los objetivos del Programa Sectorial de Agricultura y Desarrollo Rural 2020-2024</t>
  </si>
  <si>
    <r>
      <t>Porcentaje de indicadores del sector agropecuario, pesquero y acuícola con cumplimento satisfactorio</t>
    </r>
    <r>
      <rPr>
        <i/>
        <sz val="10"/>
        <color indexed="30"/>
        <rFont val="Soberana Sans"/>
      </rPr>
      <t xml:space="preserve">
</t>
    </r>
  </si>
  <si>
    <t xml:space="preserve">(Número de indicadores del sector agropecuario, pesquero y acuícola que obtienen un porcentaje de cumplimiento de sus metas mayor al 60% en el periodo t/ Número de indicadores del sector agropecuario, pesquero y acuícola en el periodo t)*100 </t>
  </si>
  <si>
    <t>Estrategias prioritarias del Programa Sectorial de Agricultura y Desarrollo Rural 2020-2024 implementadas</t>
  </si>
  <si>
    <r>
      <t xml:space="preserve">P1. Porcentaje de Estrategias prioritarias del Programa Sectorial de Agricultura y Desarrollo Rural 2020-2024 implementadas </t>
    </r>
    <r>
      <rPr>
        <i/>
        <sz val="10"/>
        <color indexed="30"/>
        <rFont val="Soberana Sans"/>
      </rPr>
      <t xml:space="preserve">
</t>
    </r>
  </si>
  <si>
    <t xml:space="preserve">(Número de Estrategias prioritarias del Programa Sectorial de Agricultura y Desarrollo Rural 2020-2024 implementadas por de la Secretaria en el periodo t / Número de Estrategias prioritarias establecidas en el Programa Sectorial de Agricultura y Desarrollo Rural 2020-2024)*100 </t>
  </si>
  <si>
    <t>A C1. Programas inlcuidos en la estructura programática de la Secretaría de Agricultura y Desarrollo Rural alineados con el Programa Sectorial 2020-2024</t>
  </si>
  <si>
    <r>
      <t>C1. Porcentaje de Programas incluidos en la estructura programática de la Secretaría de Agricultura y Desarrollo Rural alineados con el Programa Sectorial del Sector</t>
    </r>
    <r>
      <rPr>
        <i/>
        <sz val="10"/>
        <color indexed="30"/>
        <rFont val="Soberana Sans"/>
      </rPr>
      <t xml:space="preserve">
</t>
    </r>
  </si>
  <si>
    <t>(Número de programas presupuestarios incluidos en la estructura programática de la Secretaria de Agricultura y Desarrollo alineados con el Programa Sectorial 2020-2024 en el periodo t) / (Total de programas presupuestarios incluidos en la estructura programática de la Secretaria de Agricultura y Desarrollo rural en el periodo t)*100</t>
  </si>
  <si>
    <t>B C2. Estrategias de los Programas Institucionales y/o especiales implemetadas</t>
  </si>
  <si>
    <r>
      <t>C2. Porcentaje de estrategias de los programas institucionales y/o especiales implementadas</t>
    </r>
    <r>
      <rPr>
        <i/>
        <sz val="10"/>
        <color indexed="30"/>
        <rFont val="Soberana Sans"/>
      </rPr>
      <t xml:space="preserve">
</t>
    </r>
  </si>
  <si>
    <t>(Número de estrategias de los programas institucionales y/o especiales implementadas en el periodo t/ Total de estrategias establecidas en los programas institucionales y/o especiales en el periodo t)*100</t>
  </si>
  <si>
    <t>A 1 A1.C1 Actualización de la Matrices de Indicadores para Resultados de la Secretaría de Agricultura y Desarrollo Rural</t>
  </si>
  <si>
    <r>
      <t>A1.C1. Porcentaje de Matrices de Indicadores para Resultados de la Secretaría de Agricultura y Desarrollo Rural actualizadas</t>
    </r>
    <r>
      <rPr>
        <i/>
        <sz val="10"/>
        <color indexed="30"/>
        <rFont val="Soberana Sans"/>
      </rPr>
      <t xml:space="preserve">
</t>
    </r>
  </si>
  <si>
    <t>(Número de Matrices de Indicadores para Resultados de la Secretaría de Agricultura y Desarrollo Rural actualizadas al periodo t/ Número de Matrices de Indicadores para Resultados de la Secretaría de Agricultura y Desarrollo Rural al periodo t)*100</t>
  </si>
  <si>
    <t>A 2 A2.C1 Alineación de las Reglas de Operación de los programas presupuestarios de la Secretaría de Agricultura y Desarrollo Rural con el Programa Sectorial 2020-2024 y MIR</t>
  </si>
  <si>
    <r>
      <t>A2.C1 Porcentaje de Reglas de Operación de los programas presupuestarios de la Secretaría de Agricultura y Desarrollo Rural alineados con el Programa Sectorial 2020-2024 y MIR</t>
    </r>
    <r>
      <rPr>
        <i/>
        <sz val="10"/>
        <color indexed="30"/>
        <rFont val="Soberana Sans"/>
      </rPr>
      <t xml:space="preserve">
</t>
    </r>
  </si>
  <si>
    <t>(Número de Reglas de Operación y Lineamientos de los Programas presupuestarios de la Secretaría de Agricultura y Desarrollo Rural alineados con el Programa Sectorial 2020-2024 y MIR en el año t/ Total de Reglas de Operación y Lineamientos Programas presupuestarios en el año t)*100</t>
  </si>
  <si>
    <t>B 3 A1.C2 Elaboración de planes anuales de trabajo alineados a los programas institucionales y especiales</t>
  </si>
  <si>
    <r>
      <t>A1.C2 Porcentaje de planes anuales de trabajo alineados a los programas institucionales y/o especiales elaborados</t>
    </r>
    <r>
      <rPr>
        <i/>
        <sz val="10"/>
        <color indexed="30"/>
        <rFont val="Soberana Sans"/>
      </rPr>
      <t xml:space="preserve">
</t>
    </r>
  </si>
  <si>
    <t>(Número de planes de trabajo anuales elaborados en el año t/ Total de planes de trabajo programados a elaborar en el año t)*100</t>
  </si>
  <si>
    <r>
      <t xml:space="preserve">Porcentaje de indicadores del sector agropecuario, pesquero y acuícola con cumplimento satisfactorio
</t>
    </r>
    <r>
      <rPr>
        <sz val="10"/>
        <rFont val="Soberana Sans"/>
        <family val="2"/>
      </rPr>
      <t>Sin Información,Sin Justificación</t>
    </r>
  </si>
  <si>
    <r>
      <t xml:space="preserve">P1. Porcentaje de Estrategias prioritarias del Programa Sectorial de Agricultura y Desarrollo Rural 2020-2024 implementadas 
</t>
    </r>
    <r>
      <rPr>
        <sz val="10"/>
        <rFont val="Soberana Sans"/>
        <family val="2"/>
      </rPr>
      <t>Sin Información,Sin Justificación</t>
    </r>
  </si>
  <si>
    <r>
      <t xml:space="preserve">C1. Porcentaje de Programas incluidos en la estructura programática de la Secretaría de Agricultura y Desarrollo Rural alineados con el Programa Sectorial del Sector
</t>
    </r>
    <r>
      <rPr>
        <sz val="10"/>
        <rFont val="Soberana Sans"/>
        <family val="2"/>
      </rPr>
      <t>Sin Información,Sin Justificación</t>
    </r>
  </si>
  <si>
    <r>
      <t xml:space="preserve">C2. Porcentaje de estrategias de los programas institucionales y/o especiales implementadas
</t>
    </r>
    <r>
      <rPr>
        <sz val="10"/>
        <rFont val="Soberana Sans"/>
        <family val="2"/>
      </rPr>
      <t>Sin Información,Sin Justificación</t>
    </r>
  </si>
  <si>
    <r>
      <t xml:space="preserve">A1.C1. Porcentaje de Matrices de Indicadores para Resultados de la Secretaría de Agricultura y Desarrollo Rural actualizadas
</t>
    </r>
    <r>
      <rPr>
        <sz val="10"/>
        <rFont val="Soberana Sans"/>
        <family val="2"/>
      </rPr>
      <t xml:space="preserve"> Causa : El incumplimiento de la meta se debe a que el programa S293 Producción para el Bienestar aún esta en el proceso de actualización de su diagnóstico e indicadores por lo que no les fue posible hacer los cambios en este periodo. Efecto: Sin efectos relevantes toda vez la actualización de la MIR que falta se realizará para el siguiente periodo. Otros Motivos:</t>
    </r>
  </si>
  <si>
    <r>
      <t xml:space="preserve">A2.C1 Porcentaje de Reglas de Operación de los programas presupuestarios de la Secretaría de Agricultura y Desarrollo Rural alineados con el Programa Sectorial 2020-2024 y MIR
</t>
    </r>
    <r>
      <rPr>
        <sz val="10"/>
        <rFont val="Soberana Sans"/>
        <family val="2"/>
      </rPr>
      <t>Sin Información,Sin Justificación</t>
    </r>
  </si>
  <si>
    <r>
      <t xml:space="preserve">A1.C2 Porcentaje de planes anuales de trabajo alineados a los programas institucionales y/o especiales elaborados
</t>
    </r>
    <r>
      <rPr>
        <sz val="10"/>
        <rFont val="Soberana Sans"/>
        <family val="2"/>
      </rPr>
      <t>Sin Información,Sin Justificación</t>
    </r>
  </si>
  <si>
    <t>S052</t>
  </si>
  <si>
    <t>Programa de Abasto Social de Leche a cargo de Liconsa, S.A. de C.V.</t>
  </si>
  <si>
    <t>9 - Otras Industrias y Otros Asuntos Económicos</t>
  </si>
  <si>
    <t>1 - Comercio, Distribución, Almacenamiento y Depósito</t>
  </si>
  <si>
    <t>11 - Atención de la población urbana y rural en pobreza</t>
  </si>
  <si>
    <t>Contribuir a disminuir la carencia por acceso a la alimentación en el país</t>
  </si>
  <si>
    <r>
      <t>F1. Porcentaje de la población con inseguridad alimentaria moderada y severa</t>
    </r>
    <r>
      <rPr>
        <i/>
        <sz val="10"/>
        <color indexed="30"/>
        <rFont val="Soberana Sans"/>
      </rPr>
      <t xml:space="preserve">
</t>
    </r>
  </si>
  <si>
    <t>(Población con inseguridad alimentaria moderada y severa / Población total del país) * 100</t>
  </si>
  <si>
    <t>Estratégico-Eficacia-Bienal</t>
  </si>
  <si>
    <t>Las personas integrantes de los grupos con características específicas determinadas en las Reglas de Operación del Programa mejoran su acceso a la alimentación.</t>
  </si>
  <si>
    <r>
      <t>P2. Margen de ahorro monetario por litro de leche Liconsa de las personas beneficiarias del programa.</t>
    </r>
    <r>
      <rPr>
        <i/>
        <sz val="10"/>
        <color indexed="30"/>
        <rFont val="Soberana Sans"/>
      </rPr>
      <t xml:space="preserve">
</t>
    </r>
  </si>
  <si>
    <t>((Precio comercial promedio por litro de leche equivalente a la leche distribuida por Liconsa en el trimestre - Precio promedio por litro de leche Liconsa en el trimestre) / Precio comercial promedio por litro de leche equivalente a la leche distribuida por Liconsa en el trimestre) *100</t>
  </si>
  <si>
    <r>
      <t>P1. Porcentaje de cumplimiento de atención a la población objetivo</t>
    </r>
    <r>
      <rPr>
        <i/>
        <sz val="10"/>
        <color indexed="30"/>
        <rFont val="Soberana Sans"/>
      </rPr>
      <t xml:space="preserve">
</t>
    </r>
  </si>
  <si>
    <t>((Promedio de la población atendida en el año t / población objetivo en el año t)*100</t>
  </si>
  <si>
    <t>A C1. Leche fortificada de bajo precio distribuida por Liconsa</t>
  </si>
  <si>
    <r>
      <t>C1.1 Promedio de litros de leche Liconsa distribuidos por beneficiario en el periodo</t>
    </r>
    <r>
      <rPr>
        <i/>
        <sz val="10"/>
        <color indexed="30"/>
        <rFont val="Soberana Sans"/>
      </rPr>
      <t xml:space="preserve">
</t>
    </r>
  </si>
  <si>
    <t>Promedio de litros de leche distribuidos en el periodo / Promedio de beneficiarios atendidos en el periodo</t>
  </si>
  <si>
    <t>Litro</t>
  </si>
  <si>
    <r>
      <t xml:space="preserve">C1.2 Porcentaje promedio de mujeres atendidas por el programa en el trimestre </t>
    </r>
    <r>
      <rPr>
        <i/>
        <sz val="10"/>
        <color indexed="30"/>
        <rFont val="Soberana Sans"/>
      </rPr>
      <t xml:space="preserve">
</t>
    </r>
  </si>
  <si>
    <t>(Número promedio de mujeres atendidas por el programa en el trimestre / Número promedio de beneficiarios en el trimestre) *100</t>
  </si>
  <si>
    <t>B C2. Utilidades generadas con la venta de leche comercial</t>
  </si>
  <si>
    <r>
      <t>C.2 Porcentaje de utilidad en la venta de leche comercial</t>
    </r>
    <r>
      <rPr>
        <i/>
        <sz val="10"/>
        <color indexed="30"/>
        <rFont val="Soberana Sans"/>
      </rPr>
      <t xml:space="preserve">
</t>
    </r>
  </si>
  <si>
    <t>(Utilidad de operación / Ventas netas)*100</t>
  </si>
  <si>
    <t>Estratégico-Economía-Anual</t>
  </si>
  <si>
    <t>A 1 A3.C1 Distribución de leche fortificada Liconsa</t>
  </si>
  <si>
    <r>
      <t>A3.1.C1 Porcentaje de cumplimiento del Programa de Distribución</t>
    </r>
    <r>
      <rPr>
        <i/>
        <sz val="10"/>
        <color indexed="30"/>
        <rFont val="Soberana Sans"/>
      </rPr>
      <t xml:space="preserve">
</t>
    </r>
  </si>
  <si>
    <t>(Número de litros de leche Liconsa distribuidos en el periodo  / Número de litros de leche Liconsa programados a distribuir en el periodo)*100</t>
  </si>
  <si>
    <r>
      <t>A3.3.C1 Porcentaje de participación que representa la leche en polvo distribuida por el Programa de Abasto Social</t>
    </r>
    <r>
      <rPr>
        <i/>
        <sz val="10"/>
        <color indexed="30"/>
        <rFont val="Soberana Sans"/>
      </rPr>
      <t xml:space="preserve">
</t>
    </r>
  </si>
  <si>
    <t>(Litros de leche en polvo distribuidos por el Programa de Abasto Social de Leche en el periodo / Total de litros distribuidos por el Programa de Abasto Social de Leche en el periodo)*100</t>
  </si>
  <si>
    <r>
      <t>A3.2.C1 Porcentaje de participación que representa la leche fluida distribuida  por el Programa de Abasto Social de Leche</t>
    </r>
    <r>
      <rPr>
        <i/>
        <sz val="10"/>
        <color indexed="30"/>
        <rFont val="Soberana Sans"/>
      </rPr>
      <t xml:space="preserve">
</t>
    </r>
  </si>
  <si>
    <t>(Litros de leche en polvo distribuidos por el Programa de Abasto Social de Leche  en el periodo/ Total de litros distribuidos por el Programa de Abasto Social de Leche en el  periodo)*100</t>
  </si>
  <si>
    <t>A 2 A2.C1 Actualización del padrón de beneficiarios del Programa</t>
  </si>
  <si>
    <r>
      <t>A2.C1 Tasa de variación del número promedio de beneficiarios que conforman el padrón del programa</t>
    </r>
    <r>
      <rPr>
        <i/>
        <sz val="10"/>
        <color indexed="30"/>
        <rFont val="Soberana Sans"/>
      </rPr>
      <t xml:space="preserve">
</t>
    </r>
  </si>
  <si>
    <t>((Número promedio de beneficiarios atendidos en el año tn / Número promedio de beneficiarios atendidos en el año tn-1)-1)*100</t>
  </si>
  <si>
    <t>A 3 A1.C1 Producción y fortificación de leche</t>
  </si>
  <si>
    <r>
      <t>A1.4.C1 Porcentaje de cumplimiento del contenido de proteínas en la leche fortificada Liconsa</t>
    </r>
    <r>
      <rPr>
        <i/>
        <sz val="10"/>
        <color indexed="30"/>
        <rFont val="Soberana Sans"/>
      </rPr>
      <t xml:space="preserve">
</t>
    </r>
  </si>
  <si>
    <t>(Contenido promedio de proteínas en la leche fortificada Liconsa / Contenido de proteínas establecido en la NOM-155-SCFI-2012)*100</t>
  </si>
  <si>
    <r>
      <t>A1.3.C1 Porcentaje de cumplimiento del contenido de hierro en la leche fortificada Liconsa</t>
    </r>
    <r>
      <rPr>
        <i/>
        <sz val="10"/>
        <color indexed="30"/>
        <rFont val="Soberana Sans"/>
      </rPr>
      <t xml:space="preserve">
</t>
    </r>
  </si>
  <si>
    <t>(Contenido promedio de hierro en la leche fortificada Liconsa / Contenido de hierro declarado en la etiqueta del envase) * 100</t>
  </si>
  <si>
    <r>
      <t>A1.5.C1 Costo promedio integrado por litro de leche Liconsa</t>
    </r>
    <r>
      <rPr>
        <i/>
        <sz val="10"/>
        <color indexed="30"/>
        <rFont val="Soberana Sans"/>
      </rPr>
      <t xml:space="preserve">
</t>
    </r>
  </si>
  <si>
    <t>(Costo promedio de producción por litro de leche Liconsa en el periodo + Costo promedio de operación por litro de leche Liconsa)</t>
  </si>
  <si>
    <t>Pesos</t>
  </si>
  <si>
    <r>
      <t>A1.6.C1 Porcentaje de cumplimiento de la producción para el Programa de Abasto Social de Leche</t>
    </r>
    <r>
      <rPr>
        <i/>
        <sz val="10"/>
        <color indexed="30"/>
        <rFont val="Soberana Sans"/>
      </rPr>
      <t xml:space="preserve">
</t>
    </r>
  </si>
  <si>
    <t>(Litros de leche Liconsa producidos al trimestre / Litros de leche Liconsa programados a producir al trimestre)*100</t>
  </si>
  <si>
    <r>
      <t>A1.1.C1 Porcentaje de producción de leche fluida Liconsa al trimestre</t>
    </r>
    <r>
      <rPr>
        <i/>
        <sz val="10"/>
        <color indexed="30"/>
        <rFont val="Soberana Sans"/>
      </rPr>
      <t xml:space="preserve">
</t>
    </r>
  </si>
  <si>
    <t>(Número de litros producidos de leche fluida Liconsa en el periodo / Número de litros de leche producidos por Liconsa en el periodo) *100</t>
  </si>
  <si>
    <r>
      <t>A1.2.C1 Porcentaje de cumplimiento del contenido de ácido fólico en la leche fortificada Liconsa</t>
    </r>
    <r>
      <rPr>
        <i/>
        <sz val="10"/>
        <color indexed="30"/>
        <rFont val="Soberana Sans"/>
      </rPr>
      <t xml:space="preserve">
</t>
    </r>
  </si>
  <si>
    <t>(Contenido promedio de ácido fólico en la leche fortificada Liconsa / Contenido de ácido fólico declarado en la etiqueta del envase) * 100</t>
  </si>
  <si>
    <t>B 4 A1.C2 Producción de leche comercial</t>
  </si>
  <si>
    <r>
      <t>A1.2.C2 Porcentaje de litros de leche producidos para el Programa de Comercialización de Productos Lácteos</t>
    </r>
    <r>
      <rPr>
        <i/>
        <sz val="10"/>
        <color indexed="30"/>
        <rFont val="Soberana Sans"/>
      </rPr>
      <t xml:space="preserve">
</t>
    </r>
  </si>
  <si>
    <t>(Total de litros de leche producidos para el Programa de Comercialización de Productos Lácteos en el periodo t / Total de litros de leche producida en el año t)*100</t>
  </si>
  <si>
    <r>
      <t>A1.1.C2 Tasa de variación de litros de leche comercial vendidos a nivel nacional</t>
    </r>
    <r>
      <rPr>
        <i/>
        <sz val="10"/>
        <color indexed="30"/>
        <rFont val="Soberana Sans"/>
      </rPr>
      <t xml:space="preserve">
</t>
    </r>
  </si>
  <si>
    <t>((Total de litros vendidos de leche comercial a nivel nacional en el periodo t/ Total de litros vendidos de leche comercial a nivel nacional en el periodo t-1)-1)*100</t>
  </si>
  <si>
    <r>
      <t xml:space="preserve">F1. Porcentaje de la población con inseguridad alimentaria moderada y severa
</t>
    </r>
    <r>
      <rPr>
        <sz val="10"/>
        <rFont val="Soberana Sans"/>
        <family val="2"/>
      </rPr>
      <t>Sin Información,Sin Justificación</t>
    </r>
  </si>
  <si>
    <r>
      <t xml:space="preserve">P2. Margen de ahorro monetario por litro de leche Liconsa de las personas beneficiarias del programa.
</t>
    </r>
    <r>
      <rPr>
        <sz val="10"/>
        <rFont val="Soberana Sans"/>
        <family val="2"/>
      </rPr>
      <t xml:space="preserve"> Causa : El denominador se ajusta ya que el precio promedio de la leche comercial equivalente fue superior al estimado, lo cual depende del mercado y no es controlable por el Programa. Por otra parte el precio promedio ponderado de la Leche LICONSA fue menor al estimado debido al incremento proporcional en la demanda de las leches a precio preferencial, de $4.50/L en los estados de Chiapas, Guerrero y Oaxaca, así como de $2.50/L en los 549 municipios de pobreza extrema. Lo anterior se refleja un incremento del margen de ahorro monetario por litro.    Efecto: El efecto es positivo, ya que las familias beneficiarias además de contar con leche fortificada de la mejor calidad a precios preferenciales, tienen un ahorro de 15.16 pesos por cada litro de leche que adquieren del Programa de Abasto Social en comparación con el litro de leche comercial.   Otros Motivos:</t>
    </r>
  </si>
  <si>
    <r>
      <t xml:space="preserve">P1. Porcentaje de cumplimiento de atención a la población objetivo
</t>
    </r>
    <r>
      <rPr>
        <sz val="10"/>
        <rFont val="Soberana Sans"/>
        <family val="2"/>
      </rPr>
      <t>Sin Información,Sin Justificación</t>
    </r>
  </si>
  <si>
    <r>
      <t xml:space="preserve">C1.1 Promedio de litros de leche Liconsa distribuidos por beneficiario en el periodo
</t>
    </r>
    <r>
      <rPr>
        <sz val="10"/>
        <rFont val="Soberana Sans"/>
        <family val="2"/>
      </rPr>
      <t xml:space="preserve"> Causa : El denominador se ajusta en función del promedio real de beneficiarios atendidos, asimismo, se hace el ajuste de meta correspondiente para los siguientes periodos. Por otra parte el promedio de litros por beneficiario fue menor a lo programado debido a que existió una disminución en la producción de leche en polvo por la baja disponibilidad de materia prima.   Efecto: Los beneficiarios consumen una menor cantidad de leche.   Otros Motivos:</t>
    </r>
  </si>
  <si>
    <r>
      <t xml:space="preserve">C1.2 Porcentaje promedio de mujeres atendidas por el programa en el trimestre 
</t>
    </r>
    <r>
      <rPr>
        <sz val="10"/>
        <rFont val="Soberana Sans"/>
        <family val="2"/>
      </rPr>
      <t xml:space="preserve"> Causa : El denominador se ajusta en función del promedio real de beneficiarios atendidos, asimismo, el ingreso al padrón no es controlable por tipo de  beneficiario, por lo que los movimientos se dan de manera natural. De esta manera, hubo un incremento proporcional en el número de mujeres atendidas respecto del total del padrón  Efecto: La participación de este grupo con respecto al padrón total es superior con respecto a la meta considerada para el periodo, lo que representa una adecuada atención de este grupo.  Otros Motivos:</t>
    </r>
  </si>
  <si>
    <r>
      <t xml:space="preserve">C.2 Porcentaje de utilidad en la venta de leche comercial
</t>
    </r>
    <r>
      <rPr>
        <sz val="10"/>
        <rFont val="Soberana Sans"/>
        <family val="2"/>
      </rPr>
      <t>Sin Información,Sin Justificación</t>
    </r>
  </si>
  <si>
    <r>
      <t xml:space="preserve">A3.1.C1 Porcentaje de cumplimiento del Programa de Distribución
</t>
    </r>
    <r>
      <rPr>
        <sz val="10"/>
        <rFont val="Soberana Sans"/>
        <family val="2"/>
      </rPr>
      <t xml:space="preserve"> Causa : La distribución realizada de abril a Junio de 2021, presento un cumplimiento por debajo de la meta, ya que hubo un decremento en la demanda real respecto a lo programado para este periodo, así como una baja en la producción de leche en polvo. Efecto: Sin efectos cuantificables debido a que se cubre la demanda de este tipo de leche.  Otros Motivos:</t>
    </r>
  </si>
  <si>
    <r>
      <t xml:space="preserve">A3.3.C1 Porcentaje de participación que representa la leche en polvo distribuida por el Programa de Abasto Social
</t>
    </r>
    <r>
      <rPr>
        <sz val="10"/>
        <rFont val="Soberana Sans"/>
        <family val="2"/>
      </rPr>
      <t xml:space="preserve"> Causa : Se ajusta el denominador ya que este hace referencia al total de litros distribuidos en el periodo (150,067,318) con lo cual la meta relativa es superior a lo programado sin embargo en términos absolutos la leche en polvo distribuida fue menor en 5.82 millones de litros. debido a una baja en la demanda de los beneficiarios. Adicionalmente se ajusta la meta en función del comportamiento de la demanda y la capacidad de producción, para los siguientes periodos.  Efecto: Sin efectos cuantificables debido a que se cubre la demanda de este tipo de leche. Otros Motivos:</t>
    </r>
  </si>
  <si>
    <r>
      <t xml:space="preserve">A3.2.C1 Porcentaje de participación que representa la leche fluida distribuida  por el Programa de Abasto Social de Leche
</t>
    </r>
    <r>
      <rPr>
        <sz val="10"/>
        <rFont val="Soberana Sans"/>
        <family val="2"/>
      </rPr>
      <t xml:space="preserve"> Causa : Existe un error de carga en cuanto al método de calculo del indicador y en el valor del numerador programado, ya que por definición la participación de la leche fluida mas la participación de la leche en polvo debe sumar el 100% de la leche distribuida.  Por tal motivo el valor del numerador para el periodo abril - junio en la meta debiera ser (213,045,762.67) y con ello la meta relativa debiera ser 91.7% (213,045,762.67/232,244,978*100) Considerando lo anterior, el denominador se ajusta indicando el total de litros reales distribuidos en el periodo (150,067,318) que presentan en términos absolutos una reducción del 35.38% respecto de la distribución programada para el periodo, por lo cual en términos relativos el indicador tuvo un avance de 91.09%. La reducción en la distribución se debe principalmente a la baja en la demanda de los beneficiarios.  Adicionalmente se ajusta el denominador ya que este hace referencia al total de litros distribuidos en el periodo y se realiza el ajuste de la meta para los siguientes periodos.                              Efecto: Sin efectos cuantificables debido a que se cubre la demanda de este tipo de leche. Otros Motivos:</t>
    </r>
  </si>
  <si>
    <r>
      <t xml:space="preserve">A2.C1 Tasa de variación del número promedio de beneficiarios que conforman el padrón del programa
</t>
    </r>
    <r>
      <rPr>
        <sz val="10"/>
        <rFont val="Soberana Sans"/>
        <family val="2"/>
      </rPr>
      <t>Sin Información,Sin Justificación</t>
    </r>
  </si>
  <si>
    <r>
      <t xml:space="preserve">A1.4.C1 Porcentaje de cumplimiento del contenido de proteínas en la leche fortificada Liconsa
</t>
    </r>
    <r>
      <rPr>
        <sz val="10"/>
        <rFont val="Soberana Sans"/>
        <family val="2"/>
      </rPr>
      <t xml:space="preserve"> Causa : El valor promedio excede la meta en un 3.60% derivado de las variaciones analíticas, así como de la etapa de fortificación en el proceso productivo, sin que esto represente un incumplimiento a la norma NOM-155-SCFI-2012. Cabe señalar, que este valor promedio, corresponde a los resultados de los análisis de proteínas obtenidos de las producciones efectuadas en el período; estas pueden presentar variaciones derivadas del contenido de proteínas de la materia prima, así como de las variaciones del proceso productivo y de las determinaciones analíticas.   Efecto: La Proteína excedente representa un beneficio para el consumidor al incrementarse el aporte nutricional del producto, sin que esto represente un costo adicional para Liconsa.  Otros Motivos:</t>
    </r>
  </si>
  <si>
    <r>
      <t xml:space="preserve">A1.3.C1 Porcentaje de cumplimiento del contenido de hierro en la leche fortificada Liconsa
</t>
    </r>
    <r>
      <rPr>
        <sz val="10"/>
        <rFont val="Soberana Sans"/>
        <family val="2"/>
      </rPr>
      <t xml:space="preserve"> Causa : El valor promedio excede la meta en un 22.42% derivado de las variaciones analíticas, así como de la etapa de fortificación en el proceso productivo, asimismo, el valor promedio representa el 86.4% de la ingesta diaria sugerida para la población mexicana indicada en la NOM-051-SCFI/SSA1-2010. Cabe señalar, que este valor promedio, corresponde a los resultados de los análisis de hierro obtenidos de las producciones efectuadas en el período; estas pueden presentar variaciones derivadas del nivel de contenido de hierro de la materia prima, así como de las variaciones del proceso de fortificación y de las determinaciones analíticas.  Efecto: El Hierro excedente representa un beneficio para el consumidor al incrementarse el aporte nutricional del producto, sin que esto represente un costo adicional para Liconsa.  Otros Motivos:</t>
    </r>
  </si>
  <si>
    <r>
      <t xml:space="preserve">A1.5.C1 Costo promedio integrado por litro de leche Liconsa
</t>
    </r>
    <r>
      <rPr>
        <sz val="10"/>
        <rFont val="Soberana Sans"/>
        <family val="2"/>
      </rPr>
      <t xml:space="preserve"> Causa : No se logro la meta ya que se tuvo un Incremento en los costos de operación de la Entidad.   Efecto: El incremento reportado en los costos de producción y operación de la leche del Programa de Abasto Social, no impacta en la población beneficiaria.  Otros Motivos:</t>
    </r>
  </si>
  <si>
    <r>
      <t xml:space="preserve">A1.6.C1 Porcentaje de cumplimiento de la producción para el Programa de Abasto Social de Leche
</t>
    </r>
    <r>
      <rPr>
        <sz val="10"/>
        <rFont val="Soberana Sans"/>
        <family val="2"/>
      </rPr>
      <t xml:space="preserve"> Causa : La producción realizada de enero a Junio de 2021, presento un cumplimiento por debajo de la meta, ya que hubo un decremento en la demanda real respecto a lo programado para este periodo.   Efecto: El incumplimiento de la meta programada, es sin efectos cuantificables toda vez que la producción de leche obedece a la demanda de los beneficiarios. Se ajusta la meta para el siguiente periodo  Otros Motivos:</t>
    </r>
  </si>
  <si>
    <r>
      <t xml:space="preserve">A1.1.C1 Porcentaje de producción de leche fluida Liconsa al trimestre
</t>
    </r>
    <r>
      <rPr>
        <sz val="10"/>
        <rFont val="Soberana Sans"/>
        <family val="2"/>
      </rPr>
      <t xml:space="preserve"> Causa : En términos relativos  la meta fue superada, sin embargo en absolutos se observa una disminución con respecto a lo programado, toda vez que en el periodo Enero - Junio la producción de leche fluida Liconsa al trimestre fue menor a la esperada, aunado a ello, el denominador se ajusta  para atender el número de litros de leche producidos por Liconsa al trimestre.  Dicho comportamiento en los valores absolutos fue derivado de la baja  demanda, para los siguiente periodos se ajustó de acuerdo a las cantidades solicitadas por el Programa de Abasto.   Efecto: La demanda total global para el PASL se decremento, no se tienen efectos ya que la demanda de leche se ajusto de acuerdo a las cantidades solicitadas por el Programa de Abasto.  Otros Motivos:</t>
    </r>
  </si>
  <si>
    <r>
      <t xml:space="preserve">A1.2.C1 Porcentaje de cumplimiento del contenido de ácido fólico en la leche fortificada Liconsa
</t>
    </r>
    <r>
      <rPr>
        <sz val="10"/>
        <rFont val="Soberana Sans"/>
        <family val="2"/>
      </rPr>
      <t xml:space="preserve"> Causa : El valor promedio excede la meta en un 99.18% derivado de las variaciones analíticas, así como de la etapa de fortificación en el proceso productivo, asimismo, el valor promedio representa el 38.8% de la ingesta diaria sugerida para la población mexicana indicada en la NOM-051-SCFI/SSA1-2010. Cabe señalar, que este valor promedio, corresponde a los resultados de los análisis de ácido fólico obtenidos de las producciones efectuadas en el período; estas pueden presentar variaciones derivadas del nivel de contenido de ácido fólico de la materia prima, así como de las variaciones del proceso de fortificación y de las determinaciones analíticas. Efecto: El Ácido Fólico excedente representa un beneficio para el consumidor al incrementarse el aporte nutricional del producto, sin que esto represente un costo adicional para Liconsa.  Otros Motivos:</t>
    </r>
  </si>
  <si>
    <r>
      <t xml:space="preserve">A1.2.C2 Porcentaje de litros de leche producidos para el Programa de Comercialización de Productos Lácteos
</t>
    </r>
    <r>
      <rPr>
        <sz val="10"/>
        <rFont val="Soberana Sans"/>
        <family val="2"/>
      </rPr>
      <t xml:space="preserve"> Causa : Se modifica el denominador ya que hace referencia al total de litros producidos en el año (701,208,050). La reducción en la producción de leche comercial se debe a la precaria situación financiera que presenta Liconsa, ya que no se cuenta con los insumos necesarios para llevar a cabo la producción para el Programa Comercial Efecto: El efecto inmediato es un incumplimiento de la meta, sin embargo no se pone en riesgo la producción de la  leche comercial ya que se cumple con la demanda solicitada. Otros Motivos:</t>
    </r>
  </si>
  <si>
    <r>
      <t xml:space="preserve">A1.1.C2 Tasa de variación de litros de leche comercial vendidos a nivel nacional
</t>
    </r>
    <r>
      <rPr>
        <sz val="10"/>
        <rFont val="Soberana Sans"/>
        <family val="2"/>
      </rPr>
      <t xml:space="preserve"> Causa : La reducción en las ventas de leche comercial se debe a la precaria situación financiera que presenta Liconsa, ya que no se cuenta con producto comercial desde el último trimestre del 2020, porque se carece de insumos, esto se agrava con la Contingencia Sanitaria que ha afectado la situación económica del país.   Efecto: Esta situación ha ocasionado, perdida de clientes y dificultad para celebrar nuevos  contratos. Sin embargo no tiene efecto para los beneficiarios del PASL ya que la producción de leche se prioriza para atenderlos  Otros Motivos:</t>
    </r>
  </si>
  <si>
    <t>S053</t>
  </si>
  <si>
    <t>Programa de Abasto Rural a cargo de Diconsa, S.A. de C.V. (DICONSA)</t>
  </si>
  <si>
    <t>VSS-Diconsa, S.A. de C.V.</t>
  </si>
  <si>
    <t>12 - Oferta de productos básicos a precios competitivos</t>
  </si>
  <si>
    <t>F1. Contribuir al bienestar económico de la población de localidades de alta y muy alta marginación mediante la mejora de su seguridad alimentaria.</t>
  </si>
  <si>
    <r>
      <t>Porcentaje de la población con seguridad alimentaria</t>
    </r>
    <r>
      <rPr>
        <i/>
        <sz val="10"/>
        <color indexed="30"/>
        <rFont val="Soberana Sans"/>
      </rPr>
      <t xml:space="preserve">
</t>
    </r>
  </si>
  <si>
    <t>(Total de personas con seguridad alimentaria/Total de personas a nivel nacional)*100</t>
  </si>
  <si>
    <t>P1. La población de localidades de alta y muy alta marginación de entre 200 y 14,999 habitantes con cobertura de tienda DICONSA mejora su seguridad alimentaria.</t>
  </si>
  <si>
    <r>
      <t>P1. Porcentaje de la población con seguridad alimentaria en hogares ubicados en el radio de influencia de 2.5 km de una tienda DICONSA</t>
    </r>
    <r>
      <rPr>
        <i/>
        <sz val="10"/>
        <color indexed="30"/>
        <rFont val="Soberana Sans"/>
      </rPr>
      <t xml:space="preserve">
</t>
    </r>
  </si>
  <si>
    <t>(Total de personas encuestadas con seguridad alimentaria en hogares ubicados dentro de un radio de 2.5 km de una tienda DICONSA en localidades de alta y muy alta marginación de entre 200 y 14,999 habitantes) / (Total de personas encuestadas en hogares ubicados dentro de un radio de 2.5 km de una tienda DICONSA, en localidades de alta y muy alta marginación de entre 200 y 14,999 habitantes) x 100</t>
  </si>
  <si>
    <t>A C1. Productos de la Canasta DICONSA disponibles en tiendas DICONSA a menor precio de venta que las opciones privadas de abasto.</t>
  </si>
  <si>
    <r>
      <t xml:space="preserve">C1.1 Porcentaje de cobertura de localidades con tiendas DICONSA </t>
    </r>
    <r>
      <rPr>
        <i/>
        <sz val="10"/>
        <color indexed="30"/>
        <rFont val="Soberana Sans"/>
      </rPr>
      <t xml:space="preserve">
</t>
    </r>
  </si>
  <si>
    <t>(Localidades objetivo con tienda Diconsa en el periodo t/ Total de localidades objetivo del año t)*100</t>
  </si>
  <si>
    <r>
      <t>C1.3 Margen de ahorro generado a las personas beneficiarias con la Canasta DICONSA</t>
    </r>
    <r>
      <rPr>
        <i/>
        <sz val="10"/>
        <color indexed="30"/>
        <rFont val="Soberana Sans"/>
      </rPr>
      <t xml:space="preserve">
</t>
    </r>
  </si>
  <si>
    <t xml:space="preserve">((Precio promedio de la canasta básica en el mercado local en el periodo t / Precio promedio de la canasta básica en las tiendas DICONSA en el periodo t )-1)*100  </t>
  </si>
  <si>
    <r>
      <t>C1.2 Disponibilidad física de los productos de la Canasta DICONSA</t>
    </r>
    <r>
      <rPr>
        <i/>
        <sz val="10"/>
        <color indexed="30"/>
        <rFont val="Soberana Sans"/>
      </rPr>
      <t xml:space="preserve">
</t>
    </r>
  </si>
  <si>
    <t xml:space="preserve">(Total de productos de la Canasta DICONSA  encontrados en las tiendas encuestadas / Total de productos de la Canasta  DICONSA que deberían estar en las tiendas verificadas en muestra)*100  </t>
  </si>
  <si>
    <t>A 1 A3. Surtimiento de tiendas Diconsa por parte de los almacenes rurales</t>
  </si>
  <si>
    <r>
      <t>A3. Porcentaje de surtimiento de las tiendas DICONSA por parte de los almacenes rurales en cada periodo.</t>
    </r>
    <r>
      <rPr>
        <i/>
        <sz val="10"/>
        <color indexed="30"/>
        <rFont val="Soberana Sans"/>
      </rPr>
      <t xml:space="preserve">
</t>
    </r>
  </si>
  <si>
    <t>(Piezas totales surtidas por los almacenes rurales a las tiendas DICONSA al periodo t / Piezas totales pedidas por las tiendas DICONSA a los almacenes rurales al periodo t)*100</t>
  </si>
  <si>
    <t>A 2 A4. Venta de productos por las tiendas DICONSA</t>
  </si>
  <si>
    <r>
      <t>A4. Promedio del monto de venta por las tiendas DICONSA</t>
    </r>
    <r>
      <rPr>
        <i/>
        <sz val="10"/>
        <color indexed="30"/>
        <rFont val="Soberana Sans"/>
      </rPr>
      <t xml:space="preserve">
</t>
    </r>
  </si>
  <si>
    <t xml:space="preserve">Monto acumulado de las ventas totales a de las tiendas DICONSA en el periodo t / Número total de tiendas DICONSA en operación en el periodo t  </t>
  </si>
  <si>
    <t>A 3 A6. Capacitación a los miembros de la Red Social</t>
  </si>
  <si>
    <r>
      <t>A6. Porcentaje de miembros de la red social capacitados.</t>
    </r>
    <r>
      <rPr>
        <i/>
        <sz val="10"/>
        <color indexed="30"/>
        <rFont val="Soberana Sans"/>
      </rPr>
      <t xml:space="preserve">
</t>
    </r>
  </si>
  <si>
    <t>(Número de miembros de la Red Social capacitados / Total de miembros de la Red Social programados para capacitar en el año t)* 100</t>
  </si>
  <si>
    <t>A 4 A1. Atención de localidades objetivo con tienda fija o tienda móvil</t>
  </si>
  <si>
    <r>
      <t>A1. Porcentaje de aperturas de tiendas DICONSA en localidades objetivo respecto a las programadas.</t>
    </r>
    <r>
      <rPr>
        <i/>
        <sz val="10"/>
        <color indexed="30"/>
        <rFont val="Soberana Sans"/>
      </rPr>
      <t xml:space="preserve">
</t>
    </r>
  </si>
  <si>
    <t xml:space="preserve">(Apertura de tiendas DICONSA en localidades objetivo en el periodo t / Total de tiendas DICONSA apertura programadas para apertura en localidades objetivo en el periodo t)*100  </t>
  </si>
  <si>
    <t>A 5 A2. Adquisición de bienes para comercializar en las tiendas DICONSA</t>
  </si>
  <si>
    <r>
      <t xml:space="preserve">A2. Porcentaje de compra de productos alimenticios de la Canasta  DICONSA  </t>
    </r>
    <r>
      <rPr>
        <i/>
        <sz val="10"/>
        <color indexed="30"/>
        <rFont val="Soberana Sans"/>
      </rPr>
      <t xml:space="preserve">
</t>
    </r>
  </si>
  <si>
    <t>(Monto acumulado de productos alimenticios de la Canasta DICONSA en el periodo t / Monto acumulado de Compra de productos alimenticios adquiridos por DICONSA en el año t)*100</t>
  </si>
  <si>
    <t>A 6 A5. Supervisión de la operación de la tiendas DICONSA</t>
  </si>
  <si>
    <r>
      <t xml:space="preserve">A5. Porcentaje de tiendas con actividades de supervisión de las y registradas en la Bitácora Electrónica para personal de Supervisión (BIES) </t>
    </r>
    <r>
      <rPr>
        <i/>
        <sz val="10"/>
        <color indexed="30"/>
        <rFont val="Soberana Sans"/>
      </rPr>
      <t xml:space="preserve">
</t>
    </r>
  </si>
  <si>
    <t xml:space="preserve">(Número de tiendas que tienen actividades de supervisión conforme al parámetro de supervisiones que les corresponden en el periodo t/ Número de tiendas con actividades de supervisión registradas en la BIES en el periodo t)* 100  </t>
  </si>
  <si>
    <r>
      <t xml:space="preserve">Porcentaje de la población con seguridad alimentaria
</t>
    </r>
    <r>
      <rPr>
        <sz val="10"/>
        <rFont val="Soberana Sans"/>
        <family val="2"/>
      </rPr>
      <t>Sin Información,Sin Justificación</t>
    </r>
  </si>
  <si>
    <r>
      <t xml:space="preserve">P1. Porcentaje de la población con seguridad alimentaria en hogares ubicados en el radio de influencia de 2.5 km de una tienda DICONSA
</t>
    </r>
    <r>
      <rPr>
        <sz val="10"/>
        <rFont val="Soberana Sans"/>
        <family val="2"/>
      </rPr>
      <t>Sin Información,Sin Justificación</t>
    </r>
  </si>
  <si>
    <r>
      <t xml:space="preserve">C1.1 Porcentaje de cobertura de localidades con tiendas DICONSA 
</t>
    </r>
    <r>
      <rPr>
        <sz val="10"/>
        <rFont val="Soberana Sans"/>
        <family val="2"/>
      </rPr>
      <t xml:space="preserve"> Causa : Derivado de la depuración de tiendas comunitarias realizada por las Unidades Operativas, se cerraron tiendas en localidades objetivo, que no cumplían con el objetivo social de Diconsa, o que no respetaban los lineamientos establecidos para su operación.  Efecto: Se atiende a un menor número de localidades objetivo.  Otros Motivos:</t>
    </r>
  </si>
  <si>
    <r>
      <t xml:space="preserve">C1.3 Margen de ahorro generado a las personas beneficiarias con la Canasta DICONSA
</t>
    </r>
    <r>
      <rPr>
        <sz val="10"/>
        <rFont val="Soberana Sans"/>
        <family val="2"/>
      </rPr>
      <t xml:space="preserve"> Causa : El Margen de Ahorro fue superior ya que como se observa, el precio de la canasta Básica DICONSA (Denominador) fue mayor al programado ya que se realizan acciones para mantener precios bajos y accesibles para la población de las localidades de alta y muy alta marginación en su red de tiendas a nivel nacional.  Efecto: Con estas acciones emprendidas por DICONSA se beneficia a los habitantes de las localidades de alta y muy alta marginación para que puedan adquirir una mayor cantidad de productos de la canasta básica Diconsa, contribuyendo a mejorar la seguridad alimentaria de la población.   Otros Motivos:</t>
    </r>
  </si>
  <si>
    <r>
      <t xml:space="preserve">C1.2 Disponibilidad física de los productos de la Canasta DICONSA
</t>
    </r>
    <r>
      <rPr>
        <sz val="10"/>
        <rFont val="Soberana Sans"/>
        <family val="2"/>
      </rPr>
      <t>Sin Información,Sin Justificación</t>
    </r>
  </si>
  <si>
    <r>
      <t xml:space="preserve">A3. Porcentaje de surtimiento de las tiendas DICONSA por parte de los almacenes rurales en cada periodo.
</t>
    </r>
    <r>
      <rPr>
        <sz val="10"/>
        <rFont val="Soberana Sans"/>
        <family val="2"/>
      </rPr>
      <t xml:space="preserve"> Causa : En términos relativos la meta quedo por debajo de lo esperado ya que se modifica el valor del denominador (Piezas totales pedidas por las tiendas DICONSA) ya que la demanda de maíz por parte de las tiendas fue superior a lo programado, sin embargo en términos absolutos se surtieron a las tiendas 487,751,438 piezas adicionales a lo programado, lo que representa el 421.85% respecto de lo programado (151,544,760) derivado de un incremento en la demanda.    Efecto: Derivado que en términos absolutos superaron la meta, los efectos son positivos toda vez, que existe un mayor número de piezas totales surtidas por los almacenes rurales a las tiendas DICONSA.   Otros Motivos:</t>
    </r>
  </si>
  <si>
    <r>
      <t xml:space="preserve">A4. Promedio del monto de venta por las tiendas DICONSA
</t>
    </r>
    <r>
      <rPr>
        <sz val="10"/>
        <rFont val="Soberana Sans"/>
        <family val="2"/>
      </rPr>
      <t xml:space="preserve"> Causa : El denominador de este indicador es dinámico ya que representa el total de tiendas en operación durante el periodo, las cuales pueden variar derivado de la incorporación y/o cierre de tiendas; por otra parte las ventas fueron ligeramente menores a lo proyectado, debido a una baja en la demanda de los productos de la canasta básica.   Efecto: Sin efecto, ya que la población es atendida en su totalidad  Otros Motivos:</t>
    </r>
  </si>
  <si>
    <r>
      <t xml:space="preserve">A6. Porcentaje de miembros de la red social capacitados.
</t>
    </r>
    <r>
      <rPr>
        <sz val="10"/>
        <rFont val="Soberana Sans"/>
        <family val="2"/>
      </rPr>
      <t xml:space="preserve"> Causa : La realización de las sesiones de capacitación se ha visto afectada por la imposibilidad de reunir grupos debido a la contingencia sanitaria. Lo anterior ha impedido que las reuniones se hayan llevado a cabo de manera regular.   Efecto: No se realiza el plan de capacitación de manera normal. Se buscará compensar las sesiones no impartidas durante el segundo semestre del año.  Otros Motivos:</t>
    </r>
  </si>
  <si>
    <r>
      <t xml:space="preserve">A1. Porcentaje de aperturas de tiendas DICONSA en localidades objetivo respecto a las programadas.
</t>
    </r>
    <r>
      <rPr>
        <sz val="10"/>
        <rFont val="Soberana Sans"/>
        <family val="2"/>
      </rPr>
      <t xml:space="preserve"> Causa : Al concluir los tiempos establecido por el blindaje electoral, se reanudaron las actividades de promoción y apertura de tiendas logrando así superar la meta establecida para el periodo  Efecto: Se compensa el cierre de tiendas para minimizar la reducción de localidades que se atienden con tienda fija.  Otros Motivos:</t>
    </r>
  </si>
  <si>
    <r>
      <t xml:space="preserve">A2. Porcentaje de compra de productos alimenticios de la Canasta  DICONSA  
</t>
    </r>
    <r>
      <rPr>
        <sz val="10"/>
        <rFont val="Soberana Sans"/>
        <family val="2"/>
      </rPr>
      <t xml:space="preserve"> Causa : Debido a una reducción en la demanda de los productos alimenticios por parte de la población beneficiaria, se redujo la compra de estos productos.  Efecto: Sin efecto ya que se atiende la totalidad de la demanda de la población.   Otros Motivos:</t>
    </r>
  </si>
  <si>
    <r>
      <t xml:space="preserve">A5. Porcentaje de tiendas con actividades de supervisión de las y registradas en la Bitácora Electrónica para personal de Supervisión (BIES) 
</t>
    </r>
    <r>
      <rPr>
        <sz val="10"/>
        <rFont val="Soberana Sans"/>
        <family val="2"/>
      </rPr>
      <t xml:space="preserve"> Causa : El denominador se ajusta ya que este es dinámico y hace referencia al número de tiendas en las que se programaron actividades de supervisión y estas fueron registradas en la BIES para el periodo. La meta se superó ligeramente, debido que la frecuencia de las actividades de supervisión se están normalizando, por la disminución en el riesgo por COVID-19.  Efecto: Al tener acciones de supervisión suficientes se favorece la adecuada aplicación del programa y consecuentemente la atención de los beneficiarios  Otros Motivos:</t>
    </r>
  </si>
  <si>
    <t>S263</t>
  </si>
  <si>
    <t>Sanidad e Inocuidad Agroalimentaria</t>
  </si>
  <si>
    <t>B00-Servicio Nacional de Sanidad, Inocuidad y Calidad Agroalimentaria</t>
  </si>
  <si>
    <t>6 - Elevar el ingreso de los productores y el empleo rural</t>
  </si>
  <si>
    <t>Contribuir a mejorar la capacidad productiva de la actividad agropecuaria</t>
  </si>
  <si>
    <r>
      <t>F2. Tasa variación de unidades de producción agrícolas, pecuarias, acuícolas y pesqueras con implementación de sistemas de reducción de riesgos de contaminación y buenas prácticas.</t>
    </r>
    <r>
      <rPr>
        <i/>
        <sz val="10"/>
        <color indexed="30"/>
        <rFont val="Soberana Sans"/>
      </rPr>
      <t xml:space="preserve">
</t>
    </r>
  </si>
  <si>
    <t>((Número de unidades de producción agrícolas, pecuarias, acuícolas y pesqueras que implementaron sistemas de reducción de riesgos de contaminación y buenas prácticas en el año t / Número de unidades de producción agrícolas, pecuarias, acuícolas y pesqueras que implementaron sistemas de reducción de riesgos de contaminación y buenas prácticas en t-1) -1) *100</t>
  </si>
  <si>
    <r>
      <t>F1. Tasa de variación del Índice de producción agropecuaria, acuícola y pesquera en zonas o regiones que mantienen el estatus libre de plagas y enfermedades</t>
    </r>
    <r>
      <rPr>
        <i/>
        <sz val="10"/>
        <color indexed="30"/>
        <rFont val="Soberana Sans"/>
      </rPr>
      <t xml:space="preserve">
</t>
    </r>
  </si>
  <si>
    <t>((Índice de producción agropecuaria, acuícola y pesquera en las zonas o regiones que mantienen el estatus libre en el año t / Índice de producción agropecuaria, acuícola y pesquera en las zonas o regiones que mantienen el estatus libre en el año t-1)-1)*100</t>
  </si>
  <si>
    <t>El patrimonio fitozoosanitario y de inocuidad agroalimentaria, acuícola y pesquera en las zonas o regiones del país se mantiene o mejora</t>
  </si>
  <si>
    <r>
      <t>P.1 Índice de conservación y mejora del estatus fitozoosanitario nacional</t>
    </r>
    <r>
      <rPr>
        <i/>
        <sz val="10"/>
        <color indexed="30"/>
        <rFont val="Soberana Sans"/>
      </rPr>
      <t xml:space="preserve">
</t>
    </r>
  </si>
  <si>
    <t>(((0.52)* (Número de estatus fitosanitarios que se mejoran en el año t/Número de estatus fitosanitario actual susceptibles de mejora en el año t))+((0.36)*(Número de estatus zoosanitario que se mejoran en el año t/Número de estatus zoosanitario actual susceptible de mejora  en el año t))+((.06) * (Número de estatus fitosanitarios que se mantienen en el año t/Número de estatus fitosanitario actual   año t))+((0.06)*(Número de estatus zoosanitario que se mantienen  en el año t/Número de estatus zoosanitario actual año t)))</t>
  </si>
  <si>
    <r>
      <t xml:space="preserve">P2. Porcentaje de cobertura en la implementación de sistemas de reducción de riesgos de contaminación y buenas prácticas en unidades  de producción agrícolas, pecuarias, acuícolas y pesqueras  </t>
    </r>
    <r>
      <rPr>
        <i/>
        <sz val="10"/>
        <color indexed="30"/>
        <rFont val="Soberana Sans"/>
      </rPr>
      <t xml:space="preserve">
</t>
    </r>
  </si>
  <si>
    <t>(Número de unidades de producción agrícolas, pecuarias, acuícolas y pesqueras que implementaron sistemas de reducción de riesgos de contaminación y buenas prácticas en el año t /Número de unidades de producción agrícolas, pecuarias y acuícolas que forman parte del patrimonio  de inocuidad agroalimentaria, acuícola y pesquera en las zonas o regiones del país en el año t )*100</t>
  </si>
  <si>
    <r>
      <t>P.3  Índice de conservación de estatus libre de plagas y enfermedades consideradas de alto impacto</t>
    </r>
    <r>
      <rPr>
        <i/>
        <sz val="10"/>
        <color indexed="30"/>
        <rFont val="Soberana Sans"/>
      </rPr>
      <t xml:space="preserve">
</t>
    </r>
  </si>
  <si>
    <r>
      <t>P.4 Cobertura promedio de atención a la población objetivo del programa</t>
    </r>
    <r>
      <rPr>
        <i/>
        <sz val="10"/>
        <color indexed="30"/>
        <rFont val="Soberana Sans"/>
      </rPr>
      <t xml:space="preserve">
</t>
    </r>
  </si>
  <si>
    <t>(Sumatoria de la cobertura del programa por proyecto operado en el año t / Total de proyectos operados en el año t)</t>
  </si>
  <si>
    <t>A C.3. Sistemas de reducción de riesgos de contaminación y buenas prácticas, en operación</t>
  </si>
  <si>
    <r>
      <t>C3. Porcentaje de unidades de producción del sector agroalimentario, acuícola y pesquero que implementaron sistemas de reducción de riesgos de contaminación y buenas prácticas</t>
    </r>
    <r>
      <rPr>
        <i/>
        <sz val="10"/>
        <color indexed="30"/>
        <rFont val="Soberana Sans"/>
      </rPr>
      <t xml:space="preserve">
</t>
    </r>
  </si>
  <si>
    <t>(Número de unidades de producción del sector agroalimentario, acuícola y pesquero apoyadas por el Programa al periodo t /Número de unidades de producción del sector agroalimentario, acuícola y pesquero que implementaron sistemas de reducción de riesgos al periodo t )*100</t>
  </si>
  <si>
    <t>B C.4. Sistema de soporte a la sanidad e inocuidad operado</t>
  </si>
  <si>
    <r>
      <t>C.4.2 Índice de informes de resultados de laboratorios de diagnóstico emitidos oportunamente</t>
    </r>
    <r>
      <rPr>
        <i/>
        <sz val="10"/>
        <color indexed="30"/>
        <rFont val="Soberana Sans"/>
      </rPr>
      <t xml:space="preserve">
</t>
    </r>
  </si>
  <si>
    <t>(((0.33)* (Número de casos o servicios entregados en tiempo por los laboratorios de sanidad vegetal  en el periodo t/ Número de caso o servicios solicitados ingresados a los laboratorios de sanidad vegetal  en el periodo t))+ ((0.34)*(Número de casos, servicios o muestras entregados en tiempo por los laboratorios de salud animal  en el periodo t /Número de casos, servicios o muestras ingresados a los laboratorios de salud animal  en el periodo t))+ ((0.33)*(Número de informes de resultados emitidos en los tiempos establecidos para el análisis de plaguicidas, microorganismos patógenos, organismos genéticamente modificados y secuenciación de ADN  en el periodo t / Número total de informes emitidos para el análisis de plaguicidas microorganismos patógenos, organismos genéticamente modificados y para la secuenciación de ADN  en el periodo t)))</t>
  </si>
  <si>
    <r>
      <t>C.4.1  Índice de acciones estratégica para la prevención y fortalecimiento de las actividades de sanidad</t>
    </r>
    <r>
      <rPr>
        <i/>
        <sz val="10"/>
        <color indexed="30"/>
        <rFont val="Soberana Sans"/>
      </rPr>
      <t xml:space="preserve">
</t>
    </r>
  </si>
  <si>
    <t>(((0.33)* (Número de entradas de moscas del Mediterráneo atendidas al periodo t / Número de entradas de moscas del Mediterráneo presentadas al periodo t))+((0.33)* (Número de técnicas diagnósticas de plagas y enfermedades, derivadas de la notificación, realizadas en tiempo al periodo t / Número de técnicas diagnósticas de plagas y enfermedades realizadas a las muestras derivadas de la notificación  al periodo t))+ ((0.17)*(Número de cargamentos de importación de mercancías agropecuarias, acuícolas y pesqueras con presencia de plagas y/o enfermedades fitozoosanitarias  al periodo t / Número de cargamentos de importación de mercancías agropecuarias, acuícolas y pesqueras inspeccionados  al periodo t)) + ((0.17))* ((Número de cargamentos de Alto Riesgo Sanitario detectados en Sitios de Inspección Federal  al periodo t / Número de cargamentos inspeccionados en los Sitios de Inspección Federal  al periodo t)))</t>
  </si>
  <si>
    <t>C C.1. Sistema de vigilancia epidemiológica de plagas y enfermedades fitozoosanitarias operado.</t>
  </si>
  <si>
    <r>
      <t>C1. Índice de vigilancia para la detección de plagas y enfermedades fitozoosanitarias</t>
    </r>
    <r>
      <rPr>
        <i/>
        <sz val="10"/>
        <color indexed="30"/>
        <rFont val="Soberana Sans"/>
      </rPr>
      <t xml:space="preserve">
</t>
    </r>
  </si>
  <si>
    <t>((0.53)*(Número de incursiones de plagas reglamentadas en el año t/ Número de plagas bajo vigilancia en el año t))+((0.47)*(Número de estrategias de vigilancia zoosanitaria aplicadas para la detección de plagas y enfermedades zoosanitarias en el periodo t/ Número de estrategias de vigilancia zoosanitaria programadas para la detección de plagas y enfermedades zoosanitarias en el periodo t ))</t>
  </si>
  <si>
    <t>D C.2. Campañas fitozoosanitarias operadas.</t>
  </si>
  <si>
    <r>
      <t>C2. Porcentaje de programas de trabajo fitozoosanitarios y acuícolas implementados conforme a las estrategias establecidas</t>
    </r>
    <r>
      <rPr>
        <i/>
        <sz val="10"/>
        <color indexed="30"/>
        <rFont val="Soberana Sans"/>
      </rPr>
      <t xml:space="preserve">
</t>
    </r>
  </si>
  <si>
    <t>(Número de programas de trabajo fitozoosanitarios y acuícolas implementados conforme a las estrategias establecidas al periodo t/Número de programas de trabajo fitozoosanitarios y acuícolas autorizados al periodo t) *100</t>
  </si>
  <si>
    <t>A 1 A3.1 Implementación de sistemas de reducción de riesgos de contaminación en la producción y procesamiento primario en productos agrícolas, pecuarios, acuícolas y pesqueros.</t>
  </si>
  <si>
    <r>
      <t>A3.1.2. Porcentaje de unidades de producción del sector agroalimentario, acuícola y pesquero que implementan sistemas de reducción de riesgos entre el 76 y 100%.</t>
    </r>
    <r>
      <rPr>
        <i/>
        <sz val="10"/>
        <color indexed="30"/>
        <rFont val="Soberana Sans"/>
      </rPr>
      <t xml:space="preserve">
</t>
    </r>
  </si>
  <si>
    <t>(Número de unidades de producción del sector agrícola, pecuario, acuícola y pesquero que implementan sistemas de reducción de riesgos de contaminación entre el 76 y 100% al periodo t/ Número de unidades de producción del sector agroalimentario, acuícola y pesquero atendidas en el Programa de Trabajo al periodo t)*100</t>
  </si>
  <si>
    <r>
      <t>A3.1.1. Porcentaje de unidades de producción de cultivos prioritarios reconocidas por la implementación del Buen Uso y Manejo de Plaguicidas BUMP,  atendidas a través de los organismos auxiliares.</t>
    </r>
    <r>
      <rPr>
        <i/>
        <sz val="10"/>
        <color indexed="30"/>
        <rFont val="Soberana Sans"/>
      </rPr>
      <t xml:space="preserve">
</t>
    </r>
  </si>
  <si>
    <t>(Número de unidades de producción de cultivos prioritarios reconocidas por la implementación del Buen Uso y Manejo de Plaguicidas que recibieron apoyo al periodo t /Número total de unidades de producción reconocidas por la implementación del Buen Uso y Manejo de Plaguicidas al periodo t)* 100</t>
  </si>
  <si>
    <t>B 2 A4.1 Fortalecimiento de la capacidad técnico operativa en materia fitozoosanitarias y de inspección</t>
  </si>
  <si>
    <r>
      <t>A4.1.1 Porcentaje de revisión de trampas de mosca del Mediterráneo revisadas</t>
    </r>
    <r>
      <rPr>
        <i/>
        <sz val="10"/>
        <color indexed="30"/>
        <rFont val="Soberana Sans"/>
      </rPr>
      <t xml:space="preserve">
</t>
    </r>
  </si>
  <si>
    <t>((Número de revisiones de trampas de mosca del Mediterráneo revisadas en el periodo t / Número de revisiones de trampas de mosca del Mediterráneo programadas en el periodo t) * 100</t>
  </si>
  <si>
    <r>
      <t>A4.1.4 Porcentaje de cargamentos agrícolas y pecuarios de importación comercial, de alto riesgo sanitario detectados a los que se les aplican medidas cuarentenarias.</t>
    </r>
    <r>
      <rPr>
        <i/>
        <sz val="10"/>
        <color indexed="30"/>
        <rFont val="Soberana Sans"/>
      </rPr>
      <t xml:space="preserve">
</t>
    </r>
  </si>
  <si>
    <t>(Número de cargamentos agrícolas y pecuarios de importación comercial de alto riesgo sanitario con medidas cuarentenarias aplicadas en el periodo t / Número de cargamentos agrícolas y pecuarios de importación comercial de alto riesgo sanitario detectados en el periodo t)*100</t>
  </si>
  <si>
    <r>
      <t>A4.1.2 Porcentaje de actividades de prevención zoosanitaria aplicadas.</t>
    </r>
    <r>
      <rPr>
        <i/>
        <sz val="10"/>
        <color indexed="30"/>
        <rFont val="Soberana Sans"/>
      </rPr>
      <t xml:space="preserve">
</t>
    </r>
  </si>
  <si>
    <t>(Número de actividades de prevención zoosanitaria aplicadas al periodo t/ Número de actividades de prevención zoosanitaria necesarias al periodo t)*100</t>
  </si>
  <si>
    <r>
      <t>A4.1.3 Porcentaje de focos de plagas y enfermedades exóticas de los animales atendidos con medidas contra-epidémicas.</t>
    </r>
    <r>
      <rPr>
        <i/>
        <sz val="10"/>
        <color indexed="30"/>
        <rFont val="Soberana Sans"/>
      </rPr>
      <t xml:space="preserve">
</t>
    </r>
  </si>
  <si>
    <t>(Número de focos de plagas y enfermedades exóticas de los animales atendidos con medidas contra epidémicas en el periodo t/ Número de focos de plagas y enfermedades exóticas de los animales detectados en el periodo t)*100</t>
  </si>
  <si>
    <r>
      <t>A4.1.5 Porcentaje de cargamentos agrícolas y pecuarios de movilización nacional de alto riesgo sanitario detectados a los que se les aplican medidas cuarentenarias en Sitios de Inpección Federal.</t>
    </r>
    <r>
      <rPr>
        <i/>
        <sz val="10"/>
        <color indexed="30"/>
        <rFont val="Soberana Sans"/>
      </rPr>
      <t xml:space="preserve">
</t>
    </r>
  </si>
  <si>
    <t>(Número de cargamentos agrícolas y pecuarios de movilización nacional de alto riesgo sanitario con medidas cuarentenarias aplicadas en Sitios de Inspección Federal en el periodo t / Número de cargamentos agrícolas y pecuarios de movilización nacional de alto riesgo sanitario detectados en Sitios de Inspección Federal en el periodo t)*100</t>
  </si>
  <si>
    <t>B 3 A4.3 Aplicación de incentivos para el pago a organismos internacionales o nacionales</t>
  </si>
  <si>
    <r>
      <t>A4.3 Porcentaje de cuotas pagadas a organismos internacionales o nacionales, para mecanismos de cooperación regional, nacional o internacional</t>
    </r>
    <r>
      <rPr>
        <i/>
        <sz val="10"/>
        <color indexed="30"/>
        <rFont val="Soberana Sans"/>
      </rPr>
      <t xml:space="preserve">
</t>
    </r>
  </si>
  <si>
    <t>(Número de cuotas pagadas a organismos internacionales o nacionales para mecanismos de cooperación regional, nacional o internacional al periodo t  / Número de cuotas programadas a pagar a organismos internacionales o nacionales para mecanismos de cooperación regional, nacional o internacional al periodo t )*100</t>
  </si>
  <si>
    <t>B 4 A4.2 Fortalecimiento de la capacidad técnico, operativa en materia de diagnóstico</t>
  </si>
  <si>
    <r>
      <t>A4.2.3 Porcentaje de reportes de acciones de innovación tecnológica para el análisis de plaguicidas, detección de microorganismos patógenos, detección de organismos genéticamente modificados y para la secuenciación de ADN realizados</t>
    </r>
    <r>
      <rPr>
        <i/>
        <sz val="10"/>
        <color indexed="30"/>
        <rFont val="Soberana Sans"/>
      </rPr>
      <t xml:space="preserve">
</t>
    </r>
  </si>
  <si>
    <t>((Número de reportes de acciones de innovación tecnológica para el análisis de plaguicidas, detección de microorganismos patógenos, detección de organismos genéticamente modificados y para la secuenciación de ADN realizados al periodo t  / Número de reportes de acciones de innovación tecnológica para el análisis de plaguicidas, detección de microorganismos patógenos, detección de organismos genéticamente modificados y para la secuenciación de ADN programados al periodo t )*100</t>
  </si>
  <si>
    <r>
      <t>A4.2.2 Porcentaje de procesos de desarrollo, estandarización o validación de métodos de diagnóstico fitosanitario realizados, y técnicas de laboratorio estandarizadas o implementadas realizadas en materia de salud animal</t>
    </r>
    <r>
      <rPr>
        <i/>
        <sz val="10"/>
        <color indexed="30"/>
        <rFont val="Soberana Sans"/>
      </rPr>
      <t xml:space="preserve">
</t>
    </r>
  </si>
  <si>
    <t>((Número de procesos de desarrollo, estandarización o validación de métodos de diagnóstico fitosanitario realizados en el periodo t + Número de técnicas de laboratorio estandarizadas o implementadas en materia de salud animal realizadas  en el periodo t) / (Número de procesos de desarrollo, estandarización o validación de métodos de diagnóstico fitosanitario programados en el periodo t + Número de técnicas de laboratorio estandarizadas o implementadas en materia de salud animal programadas en el periodo t))*100</t>
  </si>
  <si>
    <r>
      <t>A4.2.1  Porcentaje de diagnósticos fitozoosanitarios y muestras para diagnósticos zoosanitarios realizados</t>
    </r>
    <r>
      <rPr>
        <i/>
        <sz val="10"/>
        <color indexed="30"/>
        <rFont val="Soberana Sans"/>
      </rPr>
      <t xml:space="preserve">
</t>
    </r>
  </si>
  <si>
    <t>((Número de diagnósticos fitosanitarios realizados en el periodo t  + Número de muestras para diagnósticos zoosanitarios realizados en el periodo t ) / (Número de diagnósticos fitosanitarios programados en el periodo t  + Número de muestras ingresadas aptas para diagnóstico zoosanitarios en el periodo t )) *100</t>
  </si>
  <si>
    <t>B 5 A4.5 Otorgamiento del incentivo para estimular el aporte y mérito científico en materia fitozoosanitaria</t>
  </si>
  <si>
    <r>
      <t>A4.5 Porcentaje de apoyos entregados al aporte y mérito científico</t>
    </r>
    <r>
      <rPr>
        <i/>
        <sz val="10"/>
        <color indexed="30"/>
        <rFont val="Soberana Sans"/>
      </rPr>
      <t xml:space="preserve">
</t>
    </r>
  </si>
  <si>
    <t>(Número de apoyos al aporte y mérito científico entregados al periodo t  / Número de apoyos al aporte y mérito científico programados al periodo t )*100</t>
  </si>
  <si>
    <t>B 6 A4.4 Otorgamiento de apoyos a consejos consultivos en materia de sanidad vegetal y salud animal</t>
  </si>
  <si>
    <r>
      <t>A4.4 Porcentaje de apoyos entregados a consejos consultivos en materia de sanidad vegetal y salud animal</t>
    </r>
    <r>
      <rPr>
        <i/>
        <sz val="10"/>
        <color indexed="30"/>
        <rFont val="Soberana Sans"/>
      </rPr>
      <t xml:space="preserve">
</t>
    </r>
  </si>
  <si>
    <t>(Número de apoyos a consejos consultivos  en materia de salud vegetal y salud animal en el entregados al periodo t  / Número de apoyos a consejos consultivos  en materia de salud vegetal y salud animal programados al periodo t )*100</t>
  </si>
  <si>
    <t>C 7 A1.1 Aplicación de encuestas de campo para la detección oportuna en sitios de riesgo de introducción de plagas fitosanitaras</t>
  </si>
  <si>
    <r>
      <t>A1.1 Porcentaje de encuestas de campo aplicadas para la detección oportuna de plagas reglamentadas</t>
    </r>
    <r>
      <rPr>
        <i/>
        <sz val="10"/>
        <color indexed="30"/>
        <rFont val="Soberana Sans"/>
      </rPr>
      <t xml:space="preserve">
</t>
    </r>
  </si>
  <si>
    <t>(Número de encuestas de campo realizadas aplicadas para la detección oportuna de plagas reglamentadas al periodo t/Número de encuestas de campo programadas para la detección de plagas reglamentadas al periodo t)*100</t>
  </si>
  <si>
    <t>C 8 A1.2 Aplicación de estrategias de vigilancia epidemiológica de riesgos zoosanitarios.</t>
  </si>
  <si>
    <r>
      <t>A1.2 Porcentaje de cobertura de sitios de riesgo con acciones de vigilancia epidemiológica zoosanitaria.</t>
    </r>
    <r>
      <rPr>
        <i/>
        <sz val="10"/>
        <color indexed="30"/>
        <rFont val="Soberana Sans"/>
      </rPr>
      <t xml:space="preserve">
</t>
    </r>
  </si>
  <si>
    <t>(Número de sitios de riesgo con acciones de vigilancia epidemiológica zoosanitaria al periodo t  / Número de sitios de riesgo que requieren acciones de vigilancia epidemiológica zoosanitaria al periodo t )*100</t>
  </si>
  <si>
    <t>D 9 A2.2 Implementación de acciones para el manejo fitosanitario en la producción de cultivos básicos</t>
  </si>
  <si>
    <r>
      <t xml:space="preserve">A2.2  Porcentaje de superficie atendida de los cultivos básicos (maíz, frijol, trigo panificable y arroz) a través de acciones para el manejo fitosanitario de plagas de importancia económica </t>
    </r>
    <r>
      <rPr>
        <i/>
        <sz val="10"/>
        <color indexed="30"/>
        <rFont val="Soberana Sans"/>
      </rPr>
      <t xml:space="preserve">
</t>
    </r>
  </si>
  <si>
    <t>(Superficie de cultivos básicos en las que se realiza el manejo fitosanitario de plagas de importancia económica al periodo t / Total de superficie de cultivos básicos programada a atender al periodo t  )*100</t>
  </si>
  <si>
    <t>D 10 A2.4 Implementación de acciones para el control o erradicación de plagas y enfermedades zoosanitarias reglamentadas.</t>
  </si>
  <si>
    <r>
      <t>A2.4. Porcentaje de acciones aplicadas para el control y/o erradicación de plagas y enfermedades zoosanitarias reglamentadas.</t>
    </r>
    <r>
      <rPr>
        <i/>
        <sz val="10"/>
        <color indexed="30"/>
        <rFont val="Soberana Sans"/>
      </rPr>
      <t xml:space="preserve">
</t>
    </r>
  </si>
  <si>
    <t>(Número de acciones aplicadas para el control o erradicación de plagas y enfermedades zoosanitarias reglamentadas al periodo t  / Número de acciones necesarias para el control o erradicación de plagas y enfermedades zoosanitarias reglamentadas al periodo t )*100</t>
  </si>
  <si>
    <t>D 11 A2.3 Implementación de acciones para la prevención, control o erradicación de plagas fitosanitarias reglamentadas.</t>
  </si>
  <si>
    <r>
      <t>A2.3. Porcentaje de acciones implementadas para la prevención,  control o erradicación de plagas fitosanitarias reglamentadas</t>
    </r>
    <r>
      <rPr>
        <i/>
        <sz val="10"/>
        <color indexed="30"/>
        <rFont val="Soberana Sans"/>
      </rPr>
      <t xml:space="preserve">
</t>
    </r>
  </si>
  <si>
    <t>((Número de acciones implementadas para la prevención, control o erradicación de plagas fitosanitarias reglamentadas al periodo t / Número de acciones necesarias para la prevención, control o erradicación de plagas fitosanitarias reglamentadas al periodo t )*100</t>
  </si>
  <si>
    <t>D 12 A2.1 Implementación de acciones para la prevención o control de enfermedades acuícolas.</t>
  </si>
  <si>
    <r>
      <t>A2.1. Porcentaje de Unidades de Producción Acuícola con acciones para la prevención o control de enfermedades acuícolas</t>
    </r>
    <r>
      <rPr>
        <i/>
        <sz val="10"/>
        <color indexed="30"/>
        <rFont val="Soberana Sans"/>
      </rPr>
      <t xml:space="preserve">
</t>
    </r>
  </si>
  <si>
    <t>(Número de unidades de producción acuícola atendidas con acciones para la prevención o control de enfermedades acuícolas al periodo t/ Número de unidades de producción acuícola que requieren acciones para la prevención o control de enfermedades acuícolas al periodo t)*100</t>
  </si>
  <si>
    <t>D 13 A2.5 Operación de los sitios de inspección fitozoosanitarios y zoosanitarios</t>
  </si>
  <si>
    <r>
      <t>A2.5 Porcentaje de sitios de inspección fitosanitarios y zoosanitarios con evidencia de operación</t>
    </r>
    <r>
      <rPr>
        <i/>
        <sz val="10"/>
        <color indexed="30"/>
        <rFont val="Soberana Sans"/>
      </rPr>
      <t xml:space="preserve">
</t>
    </r>
  </si>
  <si>
    <t>(Número de sitios de inspección fitosanitarios y zoosanitarios con evidencia de operación al  periodo t /Número de sitios de inspección fitosanitarios y zoosanitarios al periodo t) *100</t>
  </si>
  <si>
    <r>
      <t xml:space="preserve">F2. Tasa variación de unidades de producción agrícolas, pecuarias, acuícolas y pesqueras con implementación de sistemas de reducción de riesgos de contaminación y buenas prácticas.
</t>
    </r>
    <r>
      <rPr>
        <sz val="10"/>
        <rFont val="Soberana Sans"/>
        <family val="2"/>
      </rPr>
      <t>Sin Información,Sin Justificación</t>
    </r>
  </si>
  <si>
    <r>
      <t xml:space="preserve">F1. Tasa de variación del Índice de producción agropecuaria, acuícola y pesquera en zonas o regiones que mantienen el estatus libre de plagas y enfermedades
</t>
    </r>
    <r>
      <rPr>
        <sz val="10"/>
        <rFont val="Soberana Sans"/>
        <family val="2"/>
      </rPr>
      <t>Sin Información,Sin Justificación</t>
    </r>
  </si>
  <si>
    <r>
      <t xml:space="preserve">P.1 Índice de conservación y mejora del estatus fitozoosanitario nacional
</t>
    </r>
    <r>
      <rPr>
        <sz val="10"/>
        <rFont val="Soberana Sans"/>
        <family val="2"/>
      </rPr>
      <t>Sin Información,Sin Justificación</t>
    </r>
  </si>
  <si>
    <r>
      <t xml:space="preserve">P2. Porcentaje de cobertura en la implementación de sistemas de reducción de riesgos de contaminación y buenas prácticas en unidades  de producción agrícolas, pecuarias, acuícolas y pesqueras  
</t>
    </r>
    <r>
      <rPr>
        <sz val="10"/>
        <rFont val="Soberana Sans"/>
        <family val="2"/>
      </rPr>
      <t>Sin Información,Sin Justificación</t>
    </r>
  </si>
  <si>
    <r>
      <t xml:space="preserve">P.3  Índice de conservación de estatus libre de plagas y enfermedades consideradas de alto impacto
</t>
    </r>
    <r>
      <rPr>
        <sz val="10"/>
        <rFont val="Soberana Sans"/>
        <family val="2"/>
      </rPr>
      <t>Sin Información,Sin Justificación</t>
    </r>
  </si>
  <si>
    <r>
      <t xml:space="preserve">P.4 Cobertura promedio de atención a la población objetivo del programa
</t>
    </r>
    <r>
      <rPr>
        <sz val="10"/>
        <rFont val="Soberana Sans"/>
        <family val="2"/>
      </rPr>
      <t>Sin Información,Sin Justificación</t>
    </r>
  </si>
  <si>
    <r>
      <t xml:space="preserve">C3. Porcentaje de unidades de producción del sector agroalimentario, acuícola y pesquero que implementaron sistemas de reducción de riesgos de contaminación y buenas prácticas
</t>
    </r>
    <r>
      <rPr>
        <sz val="10"/>
        <rFont val="Soberana Sans"/>
        <family val="2"/>
      </rPr>
      <t xml:space="preserve"> Causa : La meta está por arriba de lo programado, debido a que hubo un incremento en la incorporación de unidades de producción atendidas por el Programa, el cual es voluntario, por ser a solicitud del productor. Por lo anterior, en este periodo el número de unidades de producción que implementaron los sistemas de reducción de riesgos de contaminación y buenas prácticas fue mayor al estimado. Efecto: El efecto es positivo, ya que se cuenta con un mayor número de unidades de producción que implementan Sistemas de Reducción de Riesgos de Contaminación, lo cual contribuye a producir alimentos inocuos. Otros Motivos:</t>
    </r>
  </si>
  <si>
    <r>
      <t xml:space="preserve">C.4.2 Índice de informes de resultados de laboratorios de diagnóstico emitidos oportunamente
</t>
    </r>
    <r>
      <rPr>
        <sz val="10"/>
        <rFont val="Soberana Sans"/>
        <family val="2"/>
      </rPr>
      <t xml:space="preserve"> Causa : El comportamiento de la meta está de acuerdo a lo programado. Efecto: El comportamiento de la meta está de acuerdo a lo programado. Otros Motivos:</t>
    </r>
  </si>
  <si>
    <r>
      <t xml:space="preserve">C.4.1  Índice de acciones estratégica para la prevención y fortalecimiento de las actividades de sanidad
</t>
    </r>
    <r>
      <rPr>
        <sz val="10"/>
        <rFont val="Soberana Sans"/>
        <family val="2"/>
      </rPr>
      <t xml:space="preserve"> Causa : El comportamiento de la meta está por debajo de lo programado debido a que, el número de cargamentos de importación de mercancías agropecuarias, acuícolas y pesqueras inspeccionados y con presencia de plagas y/o enfermedades fue menor al estimado, debido al flujo comercial de este periodo. Efecto: El efecto es positivo toda vez que, sin importar el número de cargamentos inspeccionados, se identificaron los productos con presencia de plaga o enfermedad y se han realizado las acciones necesarias para evitar su ingreso al país. Otros Motivos:</t>
    </r>
  </si>
  <si>
    <r>
      <t xml:space="preserve">C1. Índice de vigilancia para la detección de plagas y enfermedades fitozoosanitarias
</t>
    </r>
    <r>
      <rPr>
        <sz val="10"/>
        <rFont val="Soberana Sans"/>
        <family val="2"/>
      </rPr>
      <t xml:space="preserve"> Causa : El comportamiento de la meta está de acuerdo a lo programado. Efecto: El comportamiento de la meta está de acuerdo a lo programado. Otros Motivos:</t>
    </r>
  </si>
  <si>
    <r>
      <t xml:space="preserve">C2. Porcentaje de programas de trabajo fitozoosanitarios y acuícolas implementados conforme a las estrategias establecidas
</t>
    </r>
    <r>
      <rPr>
        <sz val="10"/>
        <rFont val="Soberana Sans"/>
        <family val="2"/>
      </rPr>
      <t xml:space="preserve"> Causa : El comportamiento de la meta está por arriba de lo programado debido a que, las acciones de 27 programas de trabajo fitosanitarios, no estimados para este periodo, se ejecutaron en tiempo para el cumplimiento de los objetivos. Efecto: El efecto es positivo toda vez que se realizan las acciones de acuerdo a lo autorizado en los programas de trabajo y en cumplimiento a los objetivos planteados. Otros Motivos:</t>
    </r>
  </si>
  <si>
    <r>
      <t xml:space="preserve">A3.1.2. Porcentaje de unidades de producción del sector agroalimentario, acuícola y pesquero que implementan sistemas de reducción de riesgos entre el 76 y 100%.
</t>
    </r>
    <r>
      <rPr>
        <sz val="10"/>
        <rFont val="Soberana Sans"/>
        <family val="2"/>
      </rPr>
      <t xml:space="preserve"> Causa : La meta está por debajo de lo programado, debido a que la atención a unidades de producción se realiza a través del Programa, el cual es voluntario, por lo que es a solicitud del productor, de ahí la variación en el denominador. En este periodo el avance de implementación fue menor al estimado debido a la dinámica de los productores y a la situación de la contingencia sanitaria nacional. Efecto: Sin efectos cuantificables toda vez que la variación no es significativa. Otros Motivos:</t>
    </r>
  </si>
  <si>
    <r>
      <t xml:space="preserve">A3.1.1. Porcentaje de unidades de producción de cultivos prioritarios reconocidas por la implementación del Buen Uso y Manejo de Plaguicidas BUMP,  atendidas a través de los organismos auxiliares.
</t>
    </r>
    <r>
      <rPr>
        <sz val="10"/>
        <rFont val="Soberana Sans"/>
        <family val="2"/>
      </rPr>
      <t xml:space="preserve"> Causa : La meta no se cumple debido a que, al cierre de este periodo, se han reconocido 357 unidades (denominador), sin embargo, ninguna es de cultivos prioritarios. Es importante precisar que se atienden a 2 mil 439 unidades de producción primaria de pequeños y medianos productores de cultivos prioritarios, de las cuales 123 tienen un avance mayor al 75% en la implementación  del Buen Uso y Manejo de Plaguicidas (BUMP), por lo que  presentan potencial de incremento para llegar al reconocimiento del SENASICA, en corto plazo.   El Programa continúa apoyando a pequeños y medianos productores de cultivos prioritarios para que lleven a cabo la implementación del Buen Uso y Manejo de Plaguicidas. Efecto: El efecto es negativo, toda vez que en el segundo trimestre, no se han emitido Reconocimientos por la implementación del Buen Uso y Manejo de Plaguicidas en cultivos prioritarios, sin embargo, sí se emitieron reconocimientos de otros cultivos, lo cual contribuye a  la prevención del riesgo de contaminación durante la producción primaria de vegetales.  Otros Motivos:</t>
    </r>
  </si>
  <si>
    <r>
      <t xml:space="preserve">A4.1.1 Porcentaje de revisión de trampas de mosca del Mediterráneo revisadas
</t>
    </r>
    <r>
      <rPr>
        <sz val="10"/>
        <rFont val="Soberana Sans"/>
        <family val="2"/>
      </rPr>
      <t xml:space="preserve"> Causa : La meta está ligeramente por arriba de lo programado debido a que se revisaron 1,207 trampas más de lo programado en apoyo a la detección de moscas del Mediterráneo presentada en el estado de Colima. Efecto: Sin efectos cuantificables toda vez que la variación no es significativa. Otros Motivos:</t>
    </r>
  </si>
  <si>
    <r>
      <t xml:space="preserve">A4.1.4 Porcentaje de cargamentos agrícolas y pecuarios de importación comercial, de alto riesgo sanitario detectados a los que se les aplican medidas cuarentenarias.
</t>
    </r>
    <r>
      <rPr>
        <sz val="10"/>
        <rFont val="Soberana Sans"/>
        <family val="2"/>
      </rPr>
      <t xml:space="preserve"> Causa : La meta está por debajo de lo programado debido a que, el número de cargamentos de alto riesgo sanitario detectados (denominador) no es una variable predecible pues depende del flujo comercial, asimismo, al cierre de este periodo existen 85 cargamentos que están pendiente de aplicar la medida cuarentenaria y están pendientes de la decisión del importador sobre la medida a aplicar (retorno, destrucción o acondicionamiento), facultad otorgada por las leyes aplicables.   Efecto: Sin efectos cuantificables toda vez que, en tanto se concreta el procedimiento, los productos permanecen en las instalaciones de los puntos de inspección autorizados o en los almacenes fiscales, bajo resguardo de los puntos de inspección y bajo la supervisión del personal de la OISA correspondiente, evitando su ingreso al país y con ello el riesgo de diseminación de la plaga. Otros Motivos:</t>
    </r>
  </si>
  <si>
    <r>
      <t xml:space="preserve">A4.1.2 Porcentaje de actividades de prevención zoosanitaria aplicadas.
</t>
    </r>
    <r>
      <rPr>
        <sz val="10"/>
        <rFont val="Soberana Sans"/>
        <family val="2"/>
      </rPr>
      <t xml:space="preserve"> Causa : La meta está por arriba de lo programado debido a que, se está priorizando la promoción de la notificación, es decir que los productores y público en general reporten cualquier situación que pudiera representar un riesgo a la salud animal. Asimismo, debido a la activación del Dispositivo Nacional de Emergencia en Salud Animal, por la presencia de la enfermedad hemorrágica viral de los conejos tipo 2, que se ha expandido a la zona centro del país, se ha instruido al personal de campo priorice la promoción y concientización sobre la importancia de notificar inmediatamente cualquier sospecha de esta enfermedad, tanto a los estados afectados así como en los estados donde aún no se hace presente.  Efecto: El efecto es positivo ya que se sigue fortaleciendo  la promoción de actividades de prevención zoosanitaria en el país. Otros Motivos:</t>
    </r>
  </si>
  <si>
    <r>
      <t xml:space="preserve">A4.1.3 Porcentaje de focos de plagas y enfermedades exóticas de los animales atendidos con medidas contra-epidémicas.
</t>
    </r>
    <r>
      <rPr>
        <sz val="10"/>
        <rFont val="Soberana Sans"/>
        <family val="2"/>
      </rPr>
      <t xml:space="preserve"> Causa : El comportamiento de la meta está de acuerdo a lo programado, sin embargo, el numerador y denominador están por arriba de lo estimado en la programación, debido a que se presentaron más eventos de los esperados, cumpliendo con el objetivo, de atender oportunamente la totalidad de los eventos detectados. Efecto: El efecto es positivo ya que se atendieron en tiempo la totalidad de los eventos sanitarios y se  mantiene la condición zoosanitaria. Otros Motivos:</t>
    </r>
  </si>
  <si>
    <r>
      <t xml:space="preserve">A4.1.5 Porcentaje de cargamentos agrícolas y pecuarios de movilización nacional de alto riesgo sanitario detectados a los que se les aplican medidas cuarentenarias en Sitios de Inpección Federal.
</t>
    </r>
    <r>
      <rPr>
        <sz val="10"/>
        <rFont val="Soberana Sans"/>
        <family val="2"/>
      </rPr>
      <t xml:space="preserve"> Causa : El comportamiento de la meta está de acuerdo a lo programado, sin embargo, los valores de numerador y denominador está por arriba de lo estimado en la programación, debido a que, el establecimiento del Dispositivo Nacional de Emergencia para controlar y erradicar el brote de Mosca del Mediterráneo Ceratitis capitata, en algunos municipios del estado de Chiapas, donde se integran Sitios de Inspección Federal para reforzar las medidas de control y vigilancia fitosanitaria de productos hospedantes de la plaga, se realizaron acciones de retención y destrucción de mercancías que no estén amparados con un Certificado Fitosanitario de Movilización Nacional. Es importante mencionar que la aplicación de medidas cuarentenarias que impidan el ingreso a zonas con mejor estatus a cargamentos de alto riesgo sanitario, depende del flujo comercial que transita por los Sitios de Verificación e Inspección Federal, así como del cumplimiento de los requisitos para ser movilizados, las circunstancias en que se presentan y el riesgo que representan, por lo que no es una variable que se pueda determinar previamente. Efecto: El efecto es positivo dado que se aplicó una medida cuarentenaria al 100% de los cargamentos de alto riesgo sanitario detectados, se contribuye a reducir el riesgo de diseminación de plagas y enfermedades, así como a mantener los estatus sanitarios. Otros Motivos:</t>
    </r>
  </si>
  <si>
    <r>
      <t xml:space="preserve">A4.3 Porcentaje de cuotas pagadas a organismos internacionales o nacionales, para mecanismos de cooperación regional, nacional o internacional
</t>
    </r>
    <r>
      <rPr>
        <sz val="10"/>
        <rFont val="Soberana Sans"/>
        <family val="2"/>
      </rPr>
      <t xml:space="preserve"> Causa : El comportamiento de la meta está de acuerdo a lo programado, en virtud de que no se programó avance para este trimestre. Efecto: Sin efectos dado que no se programó avance para este trimestre., por lo que el comportamiento de la meta está de acuerdo a lo programado. Otros Motivos:</t>
    </r>
  </si>
  <si>
    <r>
      <t xml:space="preserve">A4.2.3 Porcentaje de reportes de acciones de innovación tecnológica para el análisis de plaguicidas, detección de microorganismos patógenos, detección de organismos genéticamente modificados y para la secuenciación de ADN realizados
</t>
    </r>
    <r>
      <rPr>
        <sz val="10"/>
        <rFont val="Soberana Sans"/>
        <family val="2"/>
      </rPr>
      <t xml:space="preserve"> Causa : El comportamiento de la meta está por arriba de lo programado debido a que, por necesidades del servicio se anticipó el cumplimiento de las validaciones para la determinación de Glifosato en tortilla y maíz programadas para el tercer trimestre 2021. Efecto: El efecto es positivo toda vez que se incrementó la oferta analítica de este Servicio Nacional para la determinación de plaguicidas y contaminantes y por lo tanto se fortalecerá la vigilancia de los productos nacionales y de importación. Otros Motivos:</t>
    </r>
  </si>
  <si>
    <r>
      <t xml:space="preserve">A4.2.2 Porcentaje de procesos de desarrollo, estandarización o validación de métodos de diagnóstico fitosanitario realizados, y técnicas de laboratorio estandarizadas o implementadas realizadas en materia de salud animal
</t>
    </r>
    <r>
      <rPr>
        <sz val="10"/>
        <rFont val="Soberana Sans"/>
        <family val="2"/>
      </rPr>
      <t xml:space="preserve"> Causa : La meta está por debajo de lo programado debido a que, hubo retraso en la implementación de una técnica de laboratorio en materia de salud animal por la contingencia sanitaria de la COVID-19. Efecto: Sin efectos cuantificables toda vez que aún con las limitantes por la contingencia sanitaria, el catálogo de servicios se sigue ampliando. Otros Motivos:</t>
    </r>
  </si>
  <si>
    <r>
      <t xml:space="preserve">A4.2.1  Porcentaje de diagnósticos fitozoosanitarios y muestras para diagnósticos zoosanitarios realizados
</t>
    </r>
    <r>
      <rPr>
        <sz val="10"/>
        <rFont val="Soberana Sans"/>
        <family val="2"/>
      </rPr>
      <t xml:space="preserve"> Causa : La meta está por arriba de lo programado debido a que en este trimestre aumentaron los envíos de muestras de los programas de exportación, campañas fitosanitarias e importaciones, así como al incremento de muestras para el diagnóstico zoosanitario; razón por la cual tanto el numerador como denominador muestran un comportamiento ascendente. Efecto: El  efecto es positivo toda vez que se diagnostican muestras vegetales para prevenir la introducción y dispersión de plagas reglamentadas, en protección de la agricultura mexicana. Otros Motivos:</t>
    </r>
  </si>
  <si>
    <r>
      <t xml:space="preserve">A4.5 Porcentaje de apoyos entregados al aporte y mérito científico
</t>
    </r>
    <r>
      <rPr>
        <sz val="10"/>
        <rFont val="Soberana Sans"/>
        <family val="2"/>
      </rPr>
      <t xml:space="preserve"> Causa : El comportamiento de la meta está de acuerdo a lo programado, en virtud de que no se programó avance para este trimestre. Efecto: Sin efectos dado que no se programó avance para este trimestre., por lo que el comportamiento de la meta está de acuerdo a lo programado. Otros Motivos:</t>
    </r>
  </si>
  <si>
    <r>
      <t xml:space="preserve">A4.4 Porcentaje de apoyos entregados a consejos consultivos en materia de sanidad vegetal y salud animal
</t>
    </r>
    <r>
      <rPr>
        <sz val="10"/>
        <rFont val="Soberana Sans"/>
        <family val="2"/>
      </rPr>
      <t xml:space="preserve"> Causa : El comportamiento de la meta está de acuerdo a lo programado, se otorgaron los apoyos al Consejo Nacional Consultivo Fitosanitario y al Consejo Técnico Consultivo Nacional de Sanidad Animal. Efecto: El comportamiento de la meta está de acuerdo a lo programado. Otros Motivos:</t>
    </r>
  </si>
  <si>
    <r>
      <t xml:space="preserve">A1.1 Porcentaje de encuestas de campo aplicadas para la detección oportuna de plagas reglamentadas
</t>
    </r>
    <r>
      <rPr>
        <sz val="10"/>
        <rFont val="Soberana Sans"/>
        <family val="2"/>
      </rPr>
      <t xml:space="preserve"> Causa : La meta está por arriba toda vez que en las últimas ocho semanas, se ajustó la frecuencia de revisión para moscas exóticas de la fruta (De 14 días a 8 días su inspección), en la región del Pacífico Mexicano, considerando que el 6 de abril de 2021 se detectó una incursión de mosca del Mediterráneo en el Estado de Colima. Efecto: El efecto es positivo en la prevención y atención de riesgos fitosanitarios. Otros Motivos:</t>
    </r>
  </si>
  <si>
    <r>
      <t xml:space="preserve">A1.2 Porcentaje de cobertura de sitios de riesgo con acciones de vigilancia epidemiológica zoosanitaria.
</t>
    </r>
    <r>
      <rPr>
        <sz val="10"/>
        <rFont val="Soberana Sans"/>
        <family val="2"/>
      </rPr>
      <t xml:space="preserve"> Causa : El comportamiento de la meta está por arriba de lo programado, en virtud de que se realizaron actividades de vigilancia, aun cuando no se habían radicado los recursos federales. Efecto: El efeto es positivo, debido a que se reforzó la vigilancia epidemiológica en el territorio nacional. Otros Motivos:</t>
    </r>
  </si>
  <si>
    <r>
      <t xml:space="preserve">A2.2  Porcentaje de superficie atendida de los cultivos básicos (maíz, frijol, trigo panificable y arroz) a través de acciones para el manejo fitosanitario de plagas de importancia económica 
</t>
    </r>
    <r>
      <rPr>
        <sz val="10"/>
        <rFont val="Soberana Sans"/>
        <family val="2"/>
      </rPr>
      <t xml:space="preserve"> Causa : El avance de la meta está por debajo de lo programado, debido a que, se presentó un retraso en las siembras a nivel nacional debido a sequía. Por otra parte, el Comité Estatal de Sanidad Vegetal de Colima no realizó las acciones programadas debido a que los técnicos se encuentran apoyando a la campaña de moscas de la fruta por contingencia ante la presencia de mosca del Mediterráneo, además, en el cultivo de trigo se presentó una menor incidencia en plagas como pulgón verde de los cereales, roya del trigo y roya amarilla. Efecto: El efecto es negativo, debido a que no se está dando seguimiento a los cultivos de maíz y arroz en el estado de Colima. Otros Motivos:</t>
    </r>
  </si>
  <si>
    <r>
      <t xml:space="preserve">A2.4. Porcentaje de acciones aplicadas para el control y/o erradicación de plagas y enfermedades zoosanitarias reglamentadas.
</t>
    </r>
    <r>
      <rPr>
        <sz val="10"/>
        <rFont val="Soberana Sans"/>
        <family val="2"/>
      </rPr>
      <t xml:space="preserve"> Causa : El comportamiento de la meta está de acuerdo a lo programado. Efecto: El comportamiento de la meta está de acuerdo a lo programado. Otros Motivos:</t>
    </r>
  </si>
  <si>
    <r>
      <t xml:space="preserve">A2.3. Porcentaje de acciones implementadas para la prevención,  control o erradicación de plagas fitosanitarias reglamentadas
</t>
    </r>
    <r>
      <rPr>
        <sz val="10"/>
        <rFont val="Soberana Sans"/>
        <family val="2"/>
      </rPr>
      <t xml:space="preserve"> Causa : La meta está por arriba de lo programado debido a que, las acciones prioritarias como el trampeo, monitoreo, muestre, control biológico, químico, cultural, así como el control de focos de infestación para las plagas fitosanitarias reglamentadas, se ejecutaron oportunamente en los proyectos fitosanitarios operados por los Organismos Auxiliares de Sanidad Vegetal.  Efecto: El efecto es positivo debido a que se tiene un mayor impacto en la prevención, control o erradicación de plagas fitosanitarias.  Otros Motivos:</t>
    </r>
  </si>
  <si>
    <r>
      <t xml:space="preserve">A2.1. Porcentaje de Unidades de Producción Acuícola con acciones para la prevención o control de enfermedades acuícolas
</t>
    </r>
    <r>
      <rPr>
        <sz val="10"/>
        <rFont val="Soberana Sans"/>
        <family val="2"/>
      </rPr>
      <t xml:space="preserve"> Causa : La meta se encuentra por arriba de lo programado debido a la dinámica de los ciclos de cultivo, así como la disponibilidad del insumo biológico. Se ajusta la meta para los trimestres subsecuentes, de acuerdo a las unidades de producción activas. Efecto: El efecto es positivo al haber una mejoría en los cultivos acuáticos, que permite la prevención de enfermedades. Otros Motivos:</t>
    </r>
  </si>
  <si>
    <r>
      <t xml:space="preserve">A2.5 Porcentaje de sitios de inspección fitosanitarios y zoosanitarios con evidencia de operación
</t>
    </r>
    <r>
      <rPr>
        <sz val="10"/>
        <rFont val="Soberana Sans"/>
        <family val="2"/>
      </rPr>
      <t xml:space="preserve"> Causa : El comportamiento de la meta está de acuerdo a lo programado. Efecto: El comportamiento de la meta está de acuerdo a lo programado. Otros Motivos:</t>
    </r>
  </si>
  <si>
    <t>S290</t>
  </si>
  <si>
    <t>Precios de Garantía a Productos Alimentarios Básicos</t>
  </si>
  <si>
    <t>JBP-Seguridad Alimentaria Mexicana</t>
  </si>
  <si>
    <t>Contribuir a incrementar la autosuficiencia alimentaria del país</t>
  </si>
  <si>
    <r>
      <t>F1. Participación porcentual de la producción de los pequeños productores de maíz que reciben precio de garantía por su cosecha de maíz en el consumo nacional de  maíz.</t>
    </r>
    <r>
      <rPr>
        <i/>
        <sz val="10"/>
        <color indexed="30"/>
        <rFont val="Soberana Sans"/>
      </rPr>
      <t xml:space="preserve">
</t>
    </r>
  </si>
  <si>
    <t xml:space="preserve">(Volumen en toneladas producido por los pequeños productores de maíz que reciben precio de garantía por sus cosechas de maíz / Volumen en toneladas de consumo nacional de maíz) * 100 </t>
  </si>
  <si>
    <r>
      <t>F2. Participación porcentual de la producción de los pequeños y medianos productores de frijol que reciben precio de garantía por su cosecha de frijol en el consumo nacional de  frijol.</t>
    </r>
    <r>
      <rPr>
        <i/>
        <sz val="10"/>
        <color indexed="30"/>
        <rFont val="Soberana Sans"/>
      </rPr>
      <t xml:space="preserve">
</t>
    </r>
  </si>
  <si>
    <t xml:space="preserve">(Volumen en toneladas producido por los pequeños y medianos productores de frijol que reciben precio de garantía por sus cosechas de frijol / Volumen en toneladas de consumo nacional de Frijol) * 100 </t>
  </si>
  <si>
    <r>
      <t>F3. Participación porcentual de la producción de los pequeños y medianos productores de arroz que reciben estímulos por su cosecha de arroz en el consumo nacional de arroz.</t>
    </r>
    <r>
      <rPr>
        <i/>
        <sz val="10"/>
        <color indexed="30"/>
        <rFont val="Soberana Sans"/>
      </rPr>
      <t xml:space="preserve">
</t>
    </r>
  </si>
  <si>
    <t xml:space="preserve">(Volumen en toneladas producido por los pequeños y medianos productores de arroz que reciben precio de garantía por sus cosechas de arroz / Volumen en toneladas de consumo nacional de arroz) * 100 </t>
  </si>
  <si>
    <r>
      <t>F4. Participación porcentual de la producción de los pequeños y medianos productores de trigo panificable y cristalino que reciben estímulos por su cosecha de trigo panificable y cristalino en el consumo nacional de trigo panificable y cristalino</t>
    </r>
    <r>
      <rPr>
        <i/>
        <sz val="10"/>
        <color indexed="30"/>
        <rFont val="Soberana Sans"/>
      </rPr>
      <t xml:space="preserve">
</t>
    </r>
  </si>
  <si>
    <t xml:space="preserve">(Volumen en toneladas producido por los pequeños y medianos productores de trigo panificable y cristalino que reciben precio de garantía por sus cosechas de trigo panificable y cristalino / Volumen en toneladas de consumo nacional de trigo panificable y cristalino) * 100 </t>
  </si>
  <si>
    <r>
      <t>F5. Participación porcentual de la producción de los  medianos productores de leche que reciben estímulos por su producción de leche en el consumo nacional de leche</t>
    </r>
    <r>
      <rPr>
        <i/>
        <sz val="10"/>
        <color indexed="30"/>
        <rFont val="Soberana Sans"/>
      </rPr>
      <t xml:space="preserve">
</t>
    </r>
  </si>
  <si>
    <t xml:space="preserve">(Volumen en litros producidos por los pequeños y medianos productores de leche que reciben precio de garantía por su producción de leche / Volumen en litros de consumo nacional de leche) * 100 </t>
  </si>
  <si>
    <r>
      <t>F6. Participación porcentual de la producción de los  medianos productores de maíz que reciben estímulos por su cosecha de maíz en el consumo nacional de maíz</t>
    </r>
    <r>
      <rPr>
        <i/>
        <sz val="10"/>
        <color indexed="30"/>
        <rFont val="Soberana Sans"/>
      </rPr>
      <t xml:space="preserve">
</t>
    </r>
  </si>
  <si>
    <t xml:space="preserve">(Volumen en toneladas producido por los medianos productores de maíz que reciben estímulos por sus cosechas de maíz / Volumen en toneladas de consumo nacional de maíz) * 100 </t>
  </si>
  <si>
    <t>Los pequeños y medianos productores de maíz, frijol, arroz, trigo panificable y cristalino y leche a nivel nacional mejoran sus ingresos provenientes de la venta de sus productos a precios de garantía.</t>
  </si>
  <si>
    <r>
      <t>P2. Porcentaje de variación entre el ingreso de pequeños y medianos productores de frijol por la venta de su producción de frijol  a precios de garantía y el ingreso que recibirían por la venta de producción de frijol  a precios de mercado.</t>
    </r>
    <r>
      <rPr>
        <i/>
        <sz val="10"/>
        <color indexed="30"/>
        <rFont val="Soberana Sans"/>
      </rPr>
      <t xml:space="preserve">
</t>
    </r>
  </si>
  <si>
    <t>[(Ingresos por venta a precios de garantía de pequeños y medianos productores de frijol, en el año t / Ingresos que recibirían por la venta de sus productos a precios de mercado en el año t) - 1] * 100</t>
  </si>
  <si>
    <r>
      <t>P5. Porcentaje de variación entre el ingreso de pequeños y medianos productores de arroz por la venta de  su producción de arroz a precios de garantía y el ingreso que recibirían por la venta de  su producción de arroz a precios de mercado.</t>
    </r>
    <r>
      <rPr>
        <i/>
        <sz val="10"/>
        <color indexed="30"/>
        <rFont val="Soberana Sans"/>
      </rPr>
      <t xml:space="preserve">
</t>
    </r>
  </si>
  <si>
    <t>[(Ingresos por venta a precios de garantía de pequeños y medianos productores de arroz, en el año t / Ingresos que recibirían por la venta de sus productos a precios de mercado en el año t) - 1] * 100</t>
  </si>
  <si>
    <r>
      <t>P4. Porcentaje de variación entre el ingreso de pequeños y medianos productores de trigo panificable por la venta de  su producción de trigo panificable a precios de garantía y el ingreso que recibirían por la venta de su producción de trigo panificable a precios de mercado.</t>
    </r>
    <r>
      <rPr>
        <i/>
        <sz val="10"/>
        <color indexed="30"/>
        <rFont val="Soberana Sans"/>
      </rPr>
      <t xml:space="preserve">
</t>
    </r>
  </si>
  <si>
    <t>[(Ingresos por venta a precios de garantía de pequeños y medianos productores de trigo panificable, en el año t / Ingresos que recibirían por la venta de sus productos a precios de mercado en el año t) - 1] * 100</t>
  </si>
  <si>
    <r>
      <t>P3. Porcentaje de variación entre el ingreso de pequeños y medianos productores de leche por la venta de su producción de leche a precios de garantía y el ingreso que recibirían por la venta de su producción de leche precios de mercado.</t>
    </r>
    <r>
      <rPr>
        <i/>
        <sz val="10"/>
        <color indexed="30"/>
        <rFont val="Soberana Sans"/>
      </rPr>
      <t xml:space="preserve">
</t>
    </r>
  </si>
  <si>
    <t>[(Ingresos por venta a precios de garantía de pequeños y medianos productores de leche en el al año t / Ingresos que recibirían por la venta de sus productos a precios de mercado en el año t) - 1] * 100</t>
  </si>
  <si>
    <r>
      <t>P1. Porcentaje de variación entre el ingreso de pequeños  productores de maíz por la venta de producción de maíz a precios de garantía y el ingreso que recibirían por la venta de su producción de maíz  a precios de mercado.</t>
    </r>
    <r>
      <rPr>
        <i/>
        <sz val="10"/>
        <color indexed="30"/>
        <rFont val="Soberana Sans"/>
      </rPr>
      <t xml:space="preserve">
</t>
    </r>
  </si>
  <si>
    <t>[(Ingresos por venta a precios de garantía de pequeños  productores de maíz, en el año t / Ingresos que recibirían por la venta de sus productos a precios de mercado en el año t) - 1] * 100</t>
  </si>
  <si>
    <r>
      <t xml:space="preserve">P7. Porcentaje de variación entre el ingreso de medianos productores de maíz comercial por la venta de  su cosecha de maíz comercial a  precios de garantía y el ingreso que recibirían por la venta de su producción de maíz comercial a precios de mercado </t>
    </r>
    <r>
      <rPr>
        <i/>
        <sz val="10"/>
        <color indexed="30"/>
        <rFont val="Soberana Sans"/>
      </rPr>
      <t xml:space="preserve">
</t>
    </r>
  </si>
  <si>
    <t xml:space="preserve">[(Ingresos por venta a precios de garantía de medianos productores de maíz comercial, en el año t / Ingresos que recibirían por la venta de sus productos a precios de mercado en el año t) - 1] * 100    </t>
  </si>
  <si>
    <r>
      <t>P6. Porcentaje de variación entre el ingreso de pequeños y medianos productores de trigo panificable por la venta de sus productos su producción de trigo cristalino a precios de garantía y el ingreso que recibirían por la venta de sus productos su producción de trigo cristalino a precios de mercado.</t>
    </r>
    <r>
      <rPr>
        <i/>
        <sz val="10"/>
        <color indexed="30"/>
        <rFont val="Soberana Sans"/>
      </rPr>
      <t xml:space="preserve">
</t>
    </r>
  </si>
  <si>
    <t>[(Ingresos por venta a precios de garantía de pequeños y medianos productores de trigo cristalino, en el año t / Ingresos que recibirían por la venta de sus productos a precios de mercado en el año t) - 1] * 100</t>
  </si>
  <si>
    <r>
      <t>P8. Porcentaje de cobertura de la población objetivo del programa</t>
    </r>
    <r>
      <rPr>
        <i/>
        <sz val="10"/>
        <color indexed="30"/>
        <rFont val="Soberana Sans"/>
      </rPr>
      <t xml:space="preserve">
</t>
    </r>
  </si>
  <si>
    <t>(Pequeños y medianos productores de maíz, frijol, arroz, trigo panificable y cristalino y leche que reciben precios de garantía a nivel nacional en el año t / Número total estimado de pequeños y medianos productores de maíz, frijol, arroz, trigo panificable y cristalino y leche, de conformidad con lo establecido en las ROP vigentes del programa) * 100</t>
  </si>
  <si>
    <t>A C1. Precio de garantía pagado a pequeños y medianos productores de maíz, frijol y leche, que venden sus productos a Seguridad Alimentaria Mexicana (SEGALMEX)</t>
  </si>
  <si>
    <r>
      <t>C1.1 Porcentaje de pequeños y medianos productores de maíz que reciben precios de garantía por la venta de sus productos a SEGALMEX.</t>
    </r>
    <r>
      <rPr>
        <i/>
        <sz val="10"/>
        <color indexed="30"/>
        <rFont val="Soberana Sans"/>
      </rPr>
      <t xml:space="preserve">
</t>
    </r>
  </si>
  <si>
    <t>(Número de pequeños y medianos productores de maíz que reciben precio de garantía por la venta de sus productos a SEGALMEX / Total de pequeños y medianos productores de maíz de la población objetivo) * 100</t>
  </si>
  <si>
    <r>
      <t>C1.3 Porcentaje de pequeños y medianos productores de leche que reciben precios de garantía por la venta de sus productos a SEGALMEX.</t>
    </r>
    <r>
      <rPr>
        <i/>
        <sz val="10"/>
        <color indexed="30"/>
        <rFont val="Soberana Sans"/>
      </rPr>
      <t xml:space="preserve">
</t>
    </r>
  </si>
  <si>
    <t xml:space="preserve">(Número de pequeños y medianos productores de leche que reciben precio de garantía por la venta de sus productos a SEGALMEX en el perido t / Total de pequeños y medianos productores de leche de la población objetivo en el perido t) * 100    </t>
  </si>
  <si>
    <r>
      <t>C1.2 Porcentaje de pequeños y medianos productores de frijol que reciben precios de garantía por la venta de sus productos a SEGALMEX.</t>
    </r>
    <r>
      <rPr>
        <i/>
        <sz val="10"/>
        <color indexed="30"/>
        <rFont val="Soberana Sans"/>
      </rPr>
      <t xml:space="preserve">
</t>
    </r>
  </si>
  <si>
    <t xml:space="preserve">(Número de pequeños y medianos productores de frijol que reciben precio de garantía por la venta de sus productos a SEGALMEX en el periodo t / Total de pequeños y medianos productores de frijol de la población objetivo en el periodo t) * 100    </t>
  </si>
  <si>
    <t>B C2. Precio de garantía pagado a pequeños y medianos productores de trigo panificable y arroz, que venden sus productos en el canal de comercialización productor - industrial.</t>
  </si>
  <si>
    <r>
      <t>C2.1 Porcentaje de pequeños y medianos productores de trigo panificable y cristalino que reciben precios de garantía por la venta de sus productos en el canal de comercialización productor-industrial.</t>
    </r>
    <r>
      <rPr>
        <i/>
        <sz val="10"/>
        <color indexed="30"/>
        <rFont val="Soberana Sans"/>
      </rPr>
      <t xml:space="preserve">
</t>
    </r>
  </si>
  <si>
    <t>(Número de pequeños y medianos productores de trigo panificable y cristalino que reciben precio de garantía por la venta de sus productos en el canal de comercialización productor-industrial / Total de pequeños y medianos productores de trigo panificable y cristalino de la población objetivo) * 100</t>
  </si>
  <si>
    <r>
      <t>C2.2 Porcentaje de pequeños y medianos productores de arroz que reciben precios de garantía por la venta de sus productos en el canal de comercialización productor-industrial.</t>
    </r>
    <r>
      <rPr>
        <i/>
        <sz val="10"/>
        <color indexed="30"/>
        <rFont val="Soberana Sans"/>
      </rPr>
      <t xml:space="preserve">
</t>
    </r>
  </si>
  <si>
    <t>(Número de pequeños y medianos productores de arroz que recibieron precio de garantía por la venta de sus productos en el canal de comercialización productor-industrial / Total de pequeños y medianos productores de arroz de la población objetivo) * 100</t>
  </si>
  <si>
    <r>
      <t xml:space="preserve">C2.3 Porcentaje de medianos productores de maíz comercial que reciben precios de garantía por la venta de sus productos en el canal de comercialización productor-industrial.    </t>
    </r>
    <r>
      <rPr>
        <i/>
        <sz val="10"/>
        <color indexed="30"/>
        <rFont val="Soberana Sans"/>
      </rPr>
      <t xml:space="preserve">
</t>
    </r>
  </si>
  <si>
    <t xml:space="preserve">(Número de medianos productores de maíz comercial que recibieron precio de garantía por la venta de sus productos en el canal de comercialización productor-industrial / Total de medianos productores de maíz comercial de la población objetivo) * 100    </t>
  </si>
  <si>
    <t>A 1 A2.C1 Registro de pequeños y medianos productores de maíz, frijol y leche en el padrón de beneficiarios del programa</t>
  </si>
  <si>
    <r>
      <t>A2.C1 Porcentaje de pequeños y medianos productores de maíz, frijol y leche registrados en el padrón de beneficiarios del programa</t>
    </r>
    <r>
      <rPr>
        <i/>
        <sz val="10"/>
        <color indexed="30"/>
        <rFont val="Soberana Sans"/>
      </rPr>
      <t xml:space="preserve">
</t>
    </r>
  </si>
  <si>
    <t xml:space="preserve">(Número de pequeños y medianos productores de maíz, frijol y leche registrados en el padrón de beneficiarios del programa al periodo t/ Total de de pequeños y medianos productores de maíz, frijol y leche que solicitan el apoyo al periodo t)*100    </t>
  </si>
  <si>
    <t>A 2 A3.C1. Pago oportuno de la producción comprada a precios de garantía a pequeños y medianos poductores de granos básicos y de leche.</t>
  </si>
  <si>
    <r>
      <t>A3.C1.2 Porcentaje de producción pagada oportunamente a precios de garantía a pequeños y medianos productores de leche.</t>
    </r>
    <r>
      <rPr>
        <i/>
        <sz val="10"/>
        <color indexed="30"/>
        <rFont val="Soberana Sans"/>
      </rPr>
      <t xml:space="preserve">
</t>
    </r>
  </si>
  <si>
    <t xml:space="preserve">(Producción pagada a precios de garantía a pequeños y medianos productores de leche en un periodo máximo de 10 días posteriores a la compra al periodo / Producción total comprada a pequeños y medianos productores de leche en el periodo al periodo)*100    </t>
  </si>
  <si>
    <r>
      <t>A3.C1.1 Porcentaje de producción pagada oportunamente a precios de garantía a pequeños y medianos productores de granos básicos.</t>
    </r>
    <r>
      <rPr>
        <i/>
        <sz val="10"/>
        <color indexed="30"/>
        <rFont val="Soberana Sans"/>
      </rPr>
      <t xml:space="preserve">
</t>
    </r>
  </si>
  <si>
    <t xml:space="preserve">(Producción pagada a precios de garantía a pequeños y medianos productores de granos básicos en un periodo máximo de 10 días posteriores a la compra al periodo t / Producción total comprada a pequeños y medianos productores de granos básicos al periodo t)*100    </t>
  </si>
  <si>
    <t>Gestión-Eficiencia-Semestral</t>
  </si>
  <si>
    <t>A 3 A4.C1. Compra a precios de garantía de la producción de maíz, frijol y leche de pequeños y medianos productores</t>
  </si>
  <si>
    <r>
      <t>A4.C1.3 Promedio de la producción de litros de leche por año comprada a precios de garantía a pequeños y medianos productores.</t>
    </r>
    <r>
      <rPr>
        <i/>
        <sz val="10"/>
        <color indexed="30"/>
        <rFont val="Soberana Sans"/>
      </rPr>
      <t xml:space="preserve">
</t>
    </r>
  </si>
  <si>
    <t>Total de producción de leche comprada al año a precios de garantía al periodo / Número total de pequeños y medianos productores de leche que reciben precio de garantía al periodo.</t>
  </si>
  <si>
    <r>
      <t>A4.C1.2 Promedio de la producción de frijol comprada a precios de garantía pequeños y medianos productores.</t>
    </r>
    <r>
      <rPr>
        <i/>
        <sz val="10"/>
        <color indexed="30"/>
        <rFont val="Soberana Sans"/>
      </rPr>
      <t xml:space="preserve">
</t>
    </r>
  </si>
  <si>
    <t xml:space="preserve">Total de producción de frijol comprada a precios de garantía al periodo / Número total de pequeños y medianos productores de frijol que reciben precio de garantía al periodo    </t>
  </si>
  <si>
    <r>
      <t>A4.C1.1 Promedio de la producción de maíz comprada a precios de garantía a pequeños y medianos productores.</t>
    </r>
    <r>
      <rPr>
        <i/>
        <sz val="10"/>
        <color indexed="30"/>
        <rFont val="Soberana Sans"/>
      </rPr>
      <t xml:space="preserve">
</t>
    </r>
  </si>
  <si>
    <t xml:space="preserve">Total de producción de maíz comprada a precios de garantía al periodo / Número total de pequeños y medianos productores de maíz que reciben precio de garantía al periodo    </t>
  </si>
  <si>
    <t>A 4 A1.C1 Atención de pequeños y medianos productores en centros de acopio para maíz, frijol y leche en las zonas de producción.</t>
  </si>
  <si>
    <r>
      <t>A1.C1.3 Porcentaje de atención de pequeños y medianos productores de leche por un centro de acopio a no más de 50 km de distancia</t>
    </r>
    <r>
      <rPr>
        <i/>
        <sz val="10"/>
        <color indexed="30"/>
        <rFont val="Soberana Sans"/>
      </rPr>
      <t xml:space="preserve">
</t>
    </r>
  </si>
  <si>
    <t xml:space="preserve">(Número de pequeños y medianos productores de leche atendidos por centro de acopio a no más de 50 km de distancia al periodo t/ Número de pequeños y medianos productores de leche atendidos por centro de acopio al periodo t)*100    </t>
  </si>
  <si>
    <r>
      <t>A1.C1.1 Porcentaje de atención de pequeños y medianos productores de maíz por un centro de acopio a no más de 50 km de distancia</t>
    </r>
    <r>
      <rPr>
        <i/>
        <sz val="10"/>
        <color indexed="30"/>
        <rFont val="Soberana Sans"/>
      </rPr>
      <t xml:space="preserve">
</t>
    </r>
  </si>
  <si>
    <t>(Número de pequeños y medianos productores de maíz atendidos por centro de acopio a no más de 50 km de distancia al periodo t/ Número de pequeños y medianos productores de maíz atendidos por centro de acopio al periodo t)*100</t>
  </si>
  <si>
    <r>
      <t>A1.C1.2 Porcentaje de atención de pequeños y medianos productores de frijol por un centro de acopio a no más de 50 km de distancia.</t>
    </r>
    <r>
      <rPr>
        <i/>
        <sz val="10"/>
        <color indexed="30"/>
        <rFont val="Soberana Sans"/>
      </rPr>
      <t xml:space="preserve">
</t>
    </r>
  </si>
  <si>
    <t xml:space="preserve">(Número de pequeños y medianos productores de frijol atendidos por un centro de acopio a no más de 50 km de distancia al periodo t / Número total de productores de frijol elegibles de la población objetivo al periodo t)*100    </t>
  </si>
  <si>
    <t>B 5 A1.C2 Registro de productores de trigo panificable y arroz en el Sistema de SEGALMEX</t>
  </si>
  <si>
    <r>
      <t>A1.C2 Porcentaje de productores de arroz y trigo panificable y cristalino con información y documentación completa en el Sistema de Registro de SEGALMEX.</t>
    </r>
    <r>
      <rPr>
        <i/>
        <sz val="10"/>
        <color indexed="30"/>
        <rFont val="Soberana Sans"/>
      </rPr>
      <t xml:space="preserve">
</t>
    </r>
  </si>
  <si>
    <t xml:space="preserve">(Número de productores de arroz y  trigo panificable y cristalino  con información y documentación completa en el Sistema de Registro de SEGALMEX/Total de productores de arroz y trigo panificable y cristalino que solicitaron su inscripción)*100 </t>
  </si>
  <si>
    <t>B 6 A2.C2 Supervisión de los mecanismos de pago a productores de trigo panificable y arroz.</t>
  </si>
  <si>
    <r>
      <t>A2.C2 Variación en la eficiencia de los nuevos mecanismos de pago a pequeños y medianos productores de arroz y trigo panificable y cristalino.</t>
    </r>
    <r>
      <rPr>
        <i/>
        <sz val="10"/>
        <color indexed="30"/>
        <rFont val="Soberana Sans"/>
      </rPr>
      <t xml:space="preserve">
</t>
    </r>
  </si>
  <si>
    <t>((Tiempo promedio de pago a pequeños y medianos productores de arroz y trigo panificable y cristalino con los nuevos mecanismos/Tiempo promedio de pago a pequeños y medianos productores de arroz  y trigo panificable y cristalino con los mecanismos existentes) - 1)*100</t>
  </si>
  <si>
    <r>
      <t xml:space="preserve">F1. Participación porcentual de la producción de los pequeños productores de maíz que reciben precio de garantía por su cosecha de maíz en el consumo nacional de  maíz.
</t>
    </r>
    <r>
      <rPr>
        <sz val="10"/>
        <rFont val="Soberana Sans"/>
        <family val="2"/>
      </rPr>
      <t>Sin Información,Sin Justificación</t>
    </r>
  </si>
  <si>
    <r>
      <t xml:space="preserve">F2. Participación porcentual de la producción de los pequeños y medianos productores de frijol que reciben precio de garantía por su cosecha de frijol en el consumo nacional de  frijol.
</t>
    </r>
    <r>
      <rPr>
        <sz val="10"/>
        <rFont val="Soberana Sans"/>
        <family val="2"/>
      </rPr>
      <t>Sin Información,Sin Justificación</t>
    </r>
  </si>
  <si>
    <r>
      <t xml:space="preserve">F3. Participación porcentual de la producción de los pequeños y medianos productores de arroz que reciben estímulos por su cosecha de arroz en el consumo nacional de arroz.
</t>
    </r>
    <r>
      <rPr>
        <sz val="10"/>
        <rFont val="Soberana Sans"/>
        <family val="2"/>
      </rPr>
      <t>Sin Información,Sin Justificación</t>
    </r>
  </si>
  <si>
    <r>
      <t xml:space="preserve">F4. Participación porcentual de la producción de los pequeños y medianos productores de trigo panificable y cristalino que reciben estímulos por su cosecha de trigo panificable y cristalino en el consumo nacional de trigo panificable y cristalino
</t>
    </r>
    <r>
      <rPr>
        <sz val="10"/>
        <rFont val="Soberana Sans"/>
        <family val="2"/>
      </rPr>
      <t>Sin Información,Sin Justificación</t>
    </r>
  </si>
  <si>
    <r>
      <t xml:space="preserve">F5. Participación porcentual de la producción de los  medianos productores de leche que reciben estímulos por su producción de leche en el consumo nacional de leche
</t>
    </r>
    <r>
      <rPr>
        <sz val="10"/>
        <rFont val="Soberana Sans"/>
        <family val="2"/>
      </rPr>
      <t>Sin Información,Sin Justificación</t>
    </r>
  </si>
  <si>
    <r>
      <t xml:space="preserve">F6. Participación porcentual de la producción de los  medianos productores de maíz que reciben estímulos por su cosecha de maíz en el consumo nacional de maíz
</t>
    </r>
    <r>
      <rPr>
        <sz val="10"/>
        <rFont val="Soberana Sans"/>
        <family val="2"/>
      </rPr>
      <t>Sin Información,Sin Justificación</t>
    </r>
  </si>
  <si>
    <r>
      <t xml:space="preserve">P2. Porcentaje de variación entre el ingreso de pequeños y medianos productores de frijol por la venta de su producción de frijol  a precios de garantía y el ingreso que recibirían por la venta de producción de frijol  a precios de mercado.
</t>
    </r>
    <r>
      <rPr>
        <sz val="10"/>
        <rFont val="Soberana Sans"/>
        <family val="2"/>
      </rPr>
      <t>Sin Información,Sin Justificación</t>
    </r>
  </si>
  <si>
    <r>
      <t xml:space="preserve">P5. Porcentaje de variación entre el ingreso de pequeños y medianos productores de arroz por la venta de  su producción de arroz a precios de garantía y el ingreso que recibirían por la venta de  su producción de arroz a precios de mercado.
</t>
    </r>
    <r>
      <rPr>
        <sz val="10"/>
        <rFont val="Soberana Sans"/>
        <family val="2"/>
      </rPr>
      <t>Sin Información,Sin Justificación</t>
    </r>
  </si>
  <si>
    <r>
      <t xml:space="preserve">P4. Porcentaje de variación entre el ingreso de pequeños y medianos productores de trigo panificable por la venta de  su producción de trigo panificable a precios de garantía y el ingreso que recibirían por la venta de su producción de trigo panificable a precios de mercado.
</t>
    </r>
    <r>
      <rPr>
        <sz val="10"/>
        <rFont val="Soberana Sans"/>
        <family val="2"/>
      </rPr>
      <t>Sin Información,Sin Justificación</t>
    </r>
  </si>
  <si>
    <r>
      <t xml:space="preserve">P3. Porcentaje de variación entre el ingreso de pequeños y medianos productores de leche por la venta de su producción de leche a precios de garantía y el ingreso que recibirían por la venta de su producción de leche precios de mercado.
</t>
    </r>
    <r>
      <rPr>
        <sz val="10"/>
        <rFont val="Soberana Sans"/>
        <family val="2"/>
      </rPr>
      <t>Sin Información,Sin Justificación</t>
    </r>
  </si>
  <si>
    <r>
      <t xml:space="preserve">P1. Porcentaje de variación entre el ingreso de pequeños  productores de maíz por la venta de producción de maíz a precios de garantía y el ingreso que recibirían por la venta de su producción de maíz  a precios de mercado.
</t>
    </r>
    <r>
      <rPr>
        <sz val="10"/>
        <rFont val="Soberana Sans"/>
        <family val="2"/>
      </rPr>
      <t>Sin Información,Sin Justificación</t>
    </r>
  </si>
  <si>
    <r>
      <t xml:space="preserve">P7. Porcentaje de variación entre el ingreso de medianos productores de maíz comercial por la venta de  su cosecha de maíz comercial a  precios de garantía y el ingreso que recibirían por la venta de su producción de maíz comercial a precios de mercado 
</t>
    </r>
    <r>
      <rPr>
        <sz val="10"/>
        <rFont val="Soberana Sans"/>
        <family val="2"/>
      </rPr>
      <t>Sin Información,Sin Justificación</t>
    </r>
  </si>
  <si>
    <r>
      <t xml:space="preserve">P6. Porcentaje de variación entre el ingreso de pequeños y medianos productores de trigo panificable por la venta de sus productos su producción de trigo cristalino a precios de garantía y el ingreso que recibirían por la venta de sus productos su producción de trigo cristalino a precios de mercado.
</t>
    </r>
    <r>
      <rPr>
        <sz val="10"/>
        <rFont val="Soberana Sans"/>
        <family val="2"/>
      </rPr>
      <t>Sin Información,Sin Justificación</t>
    </r>
  </si>
  <si>
    <r>
      <t xml:space="preserve">P8. Porcentaje de cobertura de la población objetivo del programa
</t>
    </r>
    <r>
      <rPr>
        <sz val="10"/>
        <rFont val="Soberana Sans"/>
        <family val="2"/>
      </rPr>
      <t>Sin Información,Sin Justificación</t>
    </r>
  </si>
  <si>
    <r>
      <t xml:space="preserve">C1.1 Porcentaje de pequeños y medianos productores de maíz que reciben precios de garantía por la venta de sus productos a SEGALMEX.
</t>
    </r>
    <r>
      <rPr>
        <sz val="10"/>
        <rFont val="Soberana Sans"/>
        <family val="2"/>
      </rPr>
      <t xml:space="preserve"> Causa : Se ajusta el denominador, toda vez que la población objetivo son aquellos productores que solicitan el apoyo y cumplen con los criterios de elegibilidad. Adicionalmente no fue posible atender a la totalidad de la población objetivo debido al cierre anticipado del programa de acopio, debido a la veda electoral  Efecto: Disminución en la captación de acopio  Otros Motivos:</t>
    </r>
  </si>
  <si>
    <r>
      <t xml:space="preserve">C1.3 Porcentaje de pequeños y medianos productores de leche que reciben precios de garantía por la venta de sus productos a SEGALMEX.
</t>
    </r>
    <r>
      <rPr>
        <sz val="10"/>
        <rFont val="Soberana Sans"/>
        <family val="2"/>
      </rPr>
      <t xml:space="preserve"> Causa : Se ajusta el denominador, toda vez que la población objetivo son aquellos productores que solicitan el apoyo y cumplen con los criterios de elegibilidad. Asimismo la disminución en el número de productores de leche apoyados, se debió a las restricciones presupuestales que prevalecieron para LICONSA, lo anterior debido a que es esta empresa quien acopia la Leche mientras que el programa únicamente aporta el diferencial entre el precio de mercado y el precio de garantía.  Efecto: Sin efecto para la operación del programa, toda vez que se esta atendiendo a todos los productores de leche que demandan el apoyo del programa, y que forman parte del padrón de LICONSA de acuerdo a como lo establecen las ROP 2021 del Programa.   Otros Motivos:</t>
    </r>
  </si>
  <si>
    <r>
      <t xml:space="preserve">C1.2 Porcentaje de pequeños y medianos productores de frijol que reciben precios de garantía por la venta de sus productos a SEGALMEX.
</t>
    </r>
    <r>
      <rPr>
        <sz val="10"/>
        <rFont val="Soberana Sans"/>
        <family val="2"/>
      </rPr>
      <t xml:space="preserve"> Causa : Se ajusta el denominador, toda vez que la población objetivo son aquellos productores que solicitan el apoyo y cumplen con los criterios de elegibilidad. Adicionalmente no fue posible atender a la totalidad de la población objetivo debido al cierre anticipado del programa de acopio, debido a la veda electoral  Efecto: Disminución en la captación de acopio  Otros Motivos:</t>
    </r>
  </si>
  <si>
    <r>
      <t xml:space="preserve">C2.1 Porcentaje de pequeños y medianos productores de trigo panificable y cristalino que reciben precios de garantía por la venta de sus productos en el canal de comercialización productor-industrial.
</t>
    </r>
    <r>
      <rPr>
        <sz val="10"/>
        <rFont val="Soberana Sans"/>
        <family val="2"/>
      </rPr>
      <t xml:space="preserve"> Causa : Se ajusta el denominador, toda vez que la población objetivo son aquellos productores que solicitan el apoyo y cumplen con los criterios de elegibilidad. Adicionalmente no fue posible atender a la totalidad de la población objetivo debido a la veda electoral  en acato a las disposiciones normativas se suspendieron los pagos a productores, hasta el 07 de junio que se reanudaron los pagos.  Efecto: Los pagos serán efectuados en el tercer trimestre.  Otros Motivos:</t>
    </r>
  </si>
  <si>
    <r>
      <t xml:space="preserve">C2.2 Porcentaje de pequeños y medianos productores de arroz que reciben precios de garantía por la venta de sus productos en el canal de comercialización productor-industrial.
</t>
    </r>
    <r>
      <rPr>
        <sz val="10"/>
        <rFont val="Soberana Sans"/>
        <family val="2"/>
      </rPr>
      <t xml:space="preserve"> Causa : Se supero la meta ya que se realizaron acciones de promoción del Programa con los productores de arroz a través del Sistema Producto arroz  Efecto: El efecto es positivo ya que se apoya a un mayor numero de productores, incentivando así la producción de arroz.  Otros Motivos:</t>
    </r>
  </si>
  <si>
    <r>
      <t xml:space="preserve">C2.3 Porcentaje de medianos productores de maíz comercial que reciben precios de garantía por la venta de sus productos en el canal de comercialización productor-industrial.    
</t>
    </r>
    <r>
      <rPr>
        <sz val="10"/>
        <rFont val="Soberana Sans"/>
        <family val="2"/>
      </rPr>
      <t xml:space="preserve"> Causa : Se ajusta el denominador, toda vez que la población objetivo son aquellos productores que solicitan el apoyo y cumplen con los criterios de elegibilidad. Adicionalmente no fue posible atender a la totalidad de la población objetivo debido a la veda electoral  en acato a las disposiciones normativas se suspendieron los pagos a productores, hasta el 07 de junio que se reanudaron los pagos.   Efecto: Los pagos serán efectuados en el tercer trimestre.  Otros Motivos:</t>
    </r>
  </si>
  <si>
    <r>
      <t xml:space="preserve">A2.C1 Porcentaje de pequeños y medianos productores de maíz, frijol y leche registrados en el padrón de beneficiarios del programa
</t>
    </r>
    <r>
      <rPr>
        <sz val="10"/>
        <rFont val="Soberana Sans"/>
        <family val="2"/>
      </rPr>
      <t xml:space="preserve"> Causa : Se ajusta el denominador, toda vez que se plasma el numero real de productores que solicitaron el apoyo en el periodo.  Asimismo, la totalidad de los productores que solicitaron el apoyo fue debidamente registrado en el padrón de beneficiarios del programa  Efecto: Sin efectos ya que se atiende a la totalidad de productores que cumplen con los requisitos de elegibilidad.  Otros Motivos:</t>
    </r>
  </si>
  <si>
    <r>
      <t xml:space="preserve">A3.C1.2 Porcentaje de producción pagada oportunamente a precios de garantía a pequeños y medianos productores de leche.
</t>
    </r>
    <r>
      <rPr>
        <sz val="10"/>
        <rFont val="Soberana Sans"/>
        <family val="2"/>
      </rPr>
      <t xml:space="preserve"> Causa : Se ajusta el denominador ya que en el primer semestre solamente se realizaron solicitudes de pago por 128 millones de litros. En términos relativos se presenta un cumplimento de la meta, sin embargo en absolutos las variables presentan una tendencia descendente, derivado de que solamente se realizaron solicitudes de pago por 128 millones de litros.   Efecto: Sin efectos ya que se pago oportunamente el total de pagos solicitados  Otros Motivos:</t>
    </r>
  </si>
  <si>
    <r>
      <t xml:space="preserve">A3.C1.1 Porcentaje de producción pagada oportunamente a precios de garantía a pequeños y medianos productores de granos básicos.
</t>
    </r>
    <r>
      <rPr>
        <sz val="10"/>
        <rFont val="Soberana Sans"/>
        <family val="2"/>
      </rPr>
      <t xml:space="preserve"> Causa : Se ajusta el denominador, toda vez que se plasma el volumen real de  toneladas compradas a los pequeños y medianos productores de granos básicos en el periodo. Logrando superar así la meta en términos relativos ya que los procedimientos de dispersión de recursos y pago se han agilizado. En términos absolutos se observa una disminución en las variables derivado de que la oferta de granos básicos fue inferior a lo programado.    Efecto: El efecto es positivo ya que los productores reciben su pago con oportunidad  Otros Motivos:</t>
    </r>
  </si>
  <si>
    <r>
      <t xml:space="preserve">A4.C1.3 Promedio de la producción de litros de leche por año comprada a precios de garantía a pequeños y medianos productores.
</t>
    </r>
    <r>
      <rPr>
        <sz val="10"/>
        <rFont val="Soberana Sans"/>
        <family val="2"/>
      </rPr>
      <t xml:space="preserve"> Causa : Se ajusta el denominador ya que este es el numero real de productores apoyados. La producción promedio de leche comprada a precio de garantía es menor debido a las restricciones de adquisición de Leche establecidas por LICONSA debido a las restricciones presupuestales de la Entidad  Efecto: Se adquiere una menor cantidad de leche a los pequeños y medianos productores   Otros Motivos:</t>
    </r>
  </si>
  <si>
    <r>
      <t xml:space="preserve">A4.C1.2 Promedio de la producción de frijol comprada a precios de garantía pequeños y medianos productores.
</t>
    </r>
    <r>
      <rPr>
        <sz val="10"/>
        <rFont val="Soberana Sans"/>
        <family val="2"/>
      </rPr>
      <t xml:space="preserve"> Causa : Se ajusta el denominador ya que este es el numero real de productores apoyados. La producción promedio de frijol comprada fue menor a la programada debido a que la producción se vio afectada por las condiciones climatológicas adversas que prevalecieron.  Efecto: Sin efecto ya que se adquirió la totalidad de producción a los productores que acudieron a vender su producto en los Centros de Acopio  Otros Motivos:</t>
    </r>
  </si>
  <si>
    <r>
      <t xml:space="preserve">A4.C1.1 Promedio de la producción de maíz comprada a precios de garantía a pequeños y medianos productores.
</t>
    </r>
    <r>
      <rPr>
        <sz val="10"/>
        <rFont val="Soberana Sans"/>
        <family val="2"/>
      </rPr>
      <t xml:space="preserve"> Causa : Se ajusta el denominador ya que este hace referencia al numero total de productores apoyados, aún y cuando el número de beneficiarios fue menor, el promedio de la producción de maíz comprada a precios de garantía a estos fue mayor en 1.09 puntos porcentuales a lo programado   Efecto: El efecto es positivo ya que los productores reciben un mayor ingreso   Otros Motivos:</t>
    </r>
  </si>
  <si>
    <r>
      <t xml:space="preserve">A1.C1.3 Porcentaje de atención de pequeños y medianos productores de leche por un centro de acopio a no más de 50 km de distancia
</t>
    </r>
    <r>
      <rPr>
        <sz val="10"/>
        <rFont val="Soberana Sans"/>
        <family val="2"/>
      </rPr>
      <t xml:space="preserve"> Causa : El número de productores de leche apoyados por centro de acopio fue menor debido a las restricciones presupuestales que prevalecieron para LICONSA, lo anterior debido a que es esta empresa quien acopia la Leche mientras que el programa únicamente aporta el diferencial entre el precio de mercado y el precio de garantía. Efecto: Sin efecto para la operación del programa, toda vez que se esta atendiendo a todos los productores de leche que demandan el apoyo del programa.  Otros Motivos:</t>
    </r>
  </si>
  <si>
    <r>
      <t xml:space="preserve">A1.C1.1 Porcentaje de atención de pequeños y medianos productores de maíz por un centro de acopio a no más de 50 km de distancia
</t>
    </r>
    <r>
      <rPr>
        <sz val="10"/>
        <rFont val="Soberana Sans"/>
        <family val="2"/>
      </rPr>
      <t xml:space="preserve"> Causa : Se ajusta el denominador, toda vez que los productores pertenecientes a la población objetivo son aquellos productores que solicitan el apoyo y cumplen con los criterios de elegibilidad, los cuales fueron en promedio 140 por Centro de acopio. Adicionalmente no fue posible atender a la totalidad de la población objetivo debido al cierre anticipado del programa de acopio, debido a la veda electoral   Efecto: Sin efectos cuantificables  Otros Motivos:</t>
    </r>
  </si>
  <si>
    <r>
      <t xml:space="preserve">A1.C1.2 Porcentaje de atención de pequeños y medianos productores de frijol por un centro de acopio a no más de 50 km de distancia.
</t>
    </r>
    <r>
      <rPr>
        <sz val="10"/>
        <rFont val="Soberana Sans"/>
        <family val="2"/>
      </rPr>
      <t xml:space="preserve"> Causa : Se ajusta el denominador, toda vez que los productores pertenecientes a la población objetivo son aquellos productores que solicitan el apoyo y cumplen con los criterios de elegibilidad, los cuales fueron en promedio 8 por Centro de acopio. El número de productores de frijol apoyados por centro de acopio en un radio menor a 50km fue menor a lo esperado debido a que por las condiciones de sequía que se presentaron en 2020, la producción de frijol fue baja y por tanto el precio comercial superó al precio de garantía en la mayoría de los casos, por tanto la demanda fue menor a la programada.   Efecto: Ninguno, toda vez que se atendieron a todos los productores en un radio menor a 50km que solicitaron comercializar su producto a SEGALMEX.  Otros Motivos:</t>
    </r>
  </si>
  <si>
    <r>
      <t xml:space="preserve">A1.C2 Porcentaje de productores de arroz y trigo panificable y cristalino con información y documentación completa en el Sistema de Registro de SEGALMEX.
</t>
    </r>
    <r>
      <rPr>
        <sz val="10"/>
        <rFont val="Soberana Sans"/>
        <family val="2"/>
      </rPr>
      <t xml:space="preserve"> Causa : Se ajusta el denominador, toda vez que se plasma el numero real de productores que solicitaron su inscripción en el periodo.  Asimismo, el avance fue menor al programado ya que los productores no presentaron su documentación completa  Efecto: Sin efectos ya que se atiende a la totalidad de productores que cumplen con los requisitos de elegibilidad.  Otros Motivos:</t>
    </r>
  </si>
  <si>
    <r>
      <t xml:space="preserve">A2.C2 Variación en la eficiencia de los nuevos mecanismos de pago a pequeños y medianos productores de arroz y trigo panificable y cristalino.
</t>
    </r>
    <r>
      <rPr>
        <sz val="10"/>
        <rFont val="Soberana Sans"/>
        <family val="2"/>
      </rPr>
      <t xml:space="preserve"> Causa : El indicador es descendente por lo que la meta fue superada, debido a que el tiempo de pago se redujo al incrementar la eficiencia en los mecanismos y procesos para la ejecución de los pagos  Efecto: El efecto es positivo ya que los productores reciben su pago con mayor oportunidad  Otros Motivos:</t>
    </r>
  </si>
  <si>
    <t>S292</t>
  </si>
  <si>
    <t>Fertilizantes</t>
  </si>
  <si>
    <t>311-Dirección General de Suelos y Agua</t>
  </si>
  <si>
    <t>F. Contribuir a incrementar la productividad agrícola en el estado de Guerrero y zonas de atención estratégica de los estados de Morelos, Puebla y Tlaxcala.</t>
  </si>
  <si>
    <r>
      <t>F. Tasa de variación del rendimiento de cultivos prioritarios en el estado de Guerrero y zonas de atención estratégica de los estados de Morelos, Puebla y Tlaxcala.</t>
    </r>
    <r>
      <rPr>
        <i/>
        <sz val="10"/>
        <color indexed="30"/>
        <rFont val="Soberana Sans"/>
      </rPr>
      <t xml:space="preserve">
</t>
    </r>
  </si>
  <si>
    <t>[(Rendimiento por hectárea de cultivos prioritarios en el estado de Guerrero y zonas de atención estratégica de los estados de Morelos, Puebla y Tlaxcala en el año t / Rendimiento por hectárea de cultivos prioritarios en el estado de Guerrero y zonas de atención estratégica de los estados de Morelos, Puebla y Tlaxcala en el año t-1)-1]*100</t>
  </si>
  <si>
    <t>P. Los productores de pequeña escala de cultivos prioritarios del estado de Guerrero y zonas de atención estratégica de los estados de Morelos, Puebla y Tlaxcala, incrementan su producción</t>
  </si>
  <si>
    <r>
      <t>P1. Tasa de variación de la producción de cultivos prioritarios de los productores de pequeña escala en el estado de Guerrero y zonas de atención estratégica de los estados de Morelos, Puebla y Tlaxcala.</t>
    </r>
    <r>
      <rPr>
        <i/>
        <sz val="10"/>
        <color indexed="30"/>
        <rFont val="Soberana Sans"/>
      </rPr>
      <t xml:space="preserve">
</t>
    </r>
  </si>
  <si>
    <t>((Número de toneladas cosechadas de cultivos prioritarios de productores de pequeña escala en el estado de Guerrero y zonas de atención estratégica de Morelos, Puebla y Tlaxcala en el año t /Número de Toneladas cosechadas de cultivos prioritarios de productores de pequeña escala en el estado de Guerrero y zonas de atención estratégica de Morelos, Puebla y Tlaxcala en el año t-1)-1)*100</t>
  </si>
  <si>
    <r>
      <t>P2. Porcentaje de Productores de pequeña escala de cultivos prioritarios en el estado de Guerrero y zonas de atención estratégica de los estados de Morelos, Puebla y Tlaxcala apoyados con fertilizantes.</t>
    </r>
    <r>
      <rPr>
        <i/>
        <sz val="10"/>
        <color indexed="30"/>
        <rFont val="Soberana Sans"/>
      </rPr>
      <t xml:space="preserve">
</t>
    </r>
  </si>
  <si>
    <t>(Número de Productores de pequeña escala de cultivos prioritarios en el estado de Guerrero y zonas de atención estratégica de Morelos, Puebla y Tlaxcala apoyados con fertilizantes al periodo t/ Población objetivo del programa al periodo t)*100</t>
  </si>
  <si>
    <t>A C1. Fertilizantes entregados a productores de pequeña escala del estado de Guerrero y zonas de atención estratégica de Morelos, Puebla y Tlaxcala</t>
  </si>
  <si>
    <r>
      <t>C1. Porcentaje de hectáreas de cultivos prioritarios apoyadas con fertilizante, en el estado de Guerrero y Zonas de atención estratégica de Morelos, Puebla y Tlaxcala.</t>
    </r>
    <r>
      <rPr>
        <i/>
        <sz val="10"/>
        <color indexed="30"/>
        <rFont val="Soberana Sans"/>
      </rPr>
      <t xml:space="preserve">
</t>
    </r>
  </si>
  <si>
    <t>(Número de hectáreas de cultivos prioritarios apoyadas con fertilizantes en el estado de Guerrero y zonas de atención estratégica en Morelos, Puebla y Tlaxcala al periodo t / Número de hectáreas de cultivos prioritarios de productores  de pequeña escala que solicitan fertilizante en el estado de Guerrero y zonas de atención estratégica de Morelos, Puebla y Tlaxcala al periodo t)*100</t>
  </si>
  <si>
    <t>A 1 A1.C1 Publicación de las Convocatorias en el estado de Guerrero y entidades de las zonas de atención estratégica de Morelos, Puebla y Tlaxcala</t>
  </si>
  <si>
    <r>
      <t>A1.C1. Porcentaje de Convocatorias publicadas en el estado de Guerrero y entidades de las zonas de atención estratégica de Morelos, Puebla y Tlaxcala.</t>
    </r>
    <r>
      <rPr>
        <i/>
        <sz val="10"/>
        <color indexed="30"/>
        <rFont val="Soberana Sans"/>
      </rPr>
      <t xml:space="preserve">
</t>
    </r>
  </si>
  <si>
    <t>(Número de Convocatorias publicadas en el estado de Guerrero y entidades de las zonas de atención estratégica de Morelos, Puebla y Tlaxcala al periodo t/ Número de convocatorias programadas a publicar en el estado de Guerrero y entidades de las zonas de atención estratégica de Morelos, Puebla y Tlaxcala al periodo t)*100</t>
  </si>
  <si>
    <t>A 2 A2.C1. Dictaminación de las solicitudes de fertilizantes.</t>
  </si>
  <si>
    <r>
      <t>A2.C1. Porcentaje de solicitudes de fertilizantes dictaminadas.</t>
    </r>
    <r>
      <rPr>
        <i/>
        <sz val="10"/>
        <color indexed="30"/>
        <rFont val="Soberana Sans"/>
      </rPr>
      <t xml:space="preserve">
</t>
    </r>
  </si>
  <si>
    <t>(Número de solicitudes de fertilizantes dictaminadas al periodo t/ Número de solicitudes de fertilizantes recibidas al periodo t)*100</t>
  </si>
  <si>
    <r>
      <t xml:space="preserve">F. Tasa de variación del rendimiento de cultivos prioritarios en el estado de Guerrero y zonas de atención estratégica de los estados de Morelos, Puebla y Tlaxcala.
</t>
    </r>
    <r>
      <rPr>
        <sz val="10"/>
        <rFont val="Soberana Sans"/>
        <family val="2"/>
      </rPr>
      <t>Sin Información,Sin Justificación</t>
    </r>
  </si>
  <si>
    <r>
      <t xml:space="preserve">P1. Tasa de variación de la producción de cultivos prioritarios de los productores de pequeña escala en el estado de Guerrero y zonas de atención estratégica de los estados de Morelos, Puebla y Tlaxcala.
</t>
    </r>
    <r>
      <rPr>
        <sz val="10"/>
        <rFont val="Soberana Sans"/>
        <family val="2"/>
      </rPr>
      <t>Sin Información,Sin Justificación</t>
    </r>
  </si>
  <si>
    <r>
      <t xml:space="preserve">P2. Porcentaje de Productores de pequeña escala de cultivos prioritarios en el estado de Guerrero y zonas de atención estratégica de los estados de Morelos, Puebla y Tlaxcala apoyados con fertilizantes.
</t>
    </r>
    <r>
      <rPr>
        <sz val="10"/>
        <rFont val="Soberana Sans"/>
        <family val="2"/>
      </rPr>
      <t xml:space="preserve"> Causa : El comportamiento de la meta está de acuerdo a lo programado. Efecto: Sin efectos cuantificables toda vez que la variación de la meta es mínima. Otros Motivos:</t>
    </r>
  </si>
  <si>
    <r>
      <t xml:space="preserve">C1. Porcentaje de hectáreas de cultivos prioritarios apoyadas con fertilizante, en el estado de Guerrero y Zonas de atención estratégica de Morelos, Puebla y Tlaxcala.
</t>
    </r>
    <r>
      <rPr>
        <sz val="10"/>
        <rFont val="Soberana Sans"/>
        <family val="2"/>
      </rPr>
      <t xml:space="preserve"> Causa : La variación en la superficie apoyada es marginal respecto de lo previsto para el periodo del reporte, misma que se origina por que los productores que en su mayoría han recepcionado su fertilizantes, fueron apoyados con 1 hectárea.  Efecto: Sin efectos cuantificables toda vez que, los productores pueden acudir a recoger su fertilizante y aplicarlo sin complicación en beneficio de sus cultivos,  ya que aún se está en tiempo para la siembra y la aplicación de los fertilizantes en los cultivos. Otros Motivos:</t>
    </r>
  </si>
  <si>
    <r>
      <t xml:space="preserve">A1.C1. Porcentaje de Convocatorias publicadas en el estado de Guerrero y entidades de las zonas de atención estratégica de Morelos, Puebla y Tlaxcala.
</t>
    </r>
    <r>
      <rPr>
        <sz val="10"/>
        <rFont val="Soberana Sans"/>
        <family val="2"/>
      </rPr>
      <t xml:space="preserve"> Causa : El comportamiento de la meta está de acuerdo a lo programado. Efecto: El comportamiento de la meta está de acuerdo a lo programado. Otros Motivos:</t>
    </r>
  </si>
  <si>
    <r>
      <t xml:space="preserve">A2.C1. Porcentaje de solicitudes de fertilizantes dictaminadas.
</t>
    </r>
    <r>
      <rPr>
        <sz val="10"/>
        <rFont val="Soberana Sans"/>
        <family val="2"/>
      </rPr>
      <t xml:space="preserve"> Causa : Las Reglas de Operación del Programa de Fertilizantes en su artículo 10, fracción IV, señala que los beneficiarios del ejercicio 2020 que no presenten incumplimiento acceden de forma directa al programa, por lo que con fundamento en lo anterior se publicaron 309,425 productores para recoger su fertilizante, adicionalmente, una vez concluida la veda electoral se inició la validación de nuevas solicitudes. Efecto: Se simplifica el proceso de autorización para otorgar el apoyo 2021 a los beneficiarios de 2020, con lo que se avanza significativamente en la dictaminación de solicitudes, lo cual permitió superar el número estimado de solicitudes dictaminadas para el periodo del reporte Otros Motivos:</t>
    </r>
  </si>
  <si>
    <t>S293</t>
  </si>
  <si>
    <t>Producción para el Bienestar</t>
  </si>
  <si>
    <t>215-Dirección General de Apoyos Productivos Directos</t>
  </si>
  <si>
    <t>Contribuir a incrementar el grado de autosuficiencia alimentaria nacional mediante el aumento de la productividad de granos básicos (maíz, frijol, trigo panificable y arroz).</t>
  </si>
  <si>
    <r>
      <t>Tasa de variación del grado de autosuficiencia alimentaria</t>
    </r>
    <r>
      <rPr>
        <i/>
        <sz val="10"/>
        <color indexed="30"/>
        <rFont val="Soberana Sans"/>
      </rPr>
      <t xml:space="preserve">
</t>
    </r>
  </si>
  <si>
    <t>[((Producción nacional de granos tn-1*100)/ (Producción nacional de granos tn-1+ Importaciones de granos tn-1 - Exportaciones de granos tn-1))/ ((Producción nacional de granos t0 * 100) / (Producción nacional de granos t0 + Importaciones de granos t0 - Exportaciones de granos t0))]-1]*100</t>
  </si>
  <si>
    <t>Estratégico-Eficacia-Trianual</t>
  </si>
  <si>
    <t>Productores de pequeña y mediana escala de granos básicos (maíz, frijol, trigo panificable y arroz) de café y de caña de azúcar incrementan la productividad en sus predios.</t>
  </si>
  <si>
    <r>
      <t>P1.3 Tasa de variación del rendimiento de caña de azúcar en predios de productores de pequeña y mediana escala.</t>
    </r>
    <r>
      <rPr>
        <i/>
        <sz val="10"/>
        <color indexed="30"/>
        <rFont val="Soberana Sans"/>
      </rPr>
      <t xml:space="preserve">
</t>
    </r>
  </si>
  <si>
    <t>((Rendimiento de caña de azúcar  en predios de productores de pequeña y mediana escala del año tn-1/rendimiento de caña de azúcar en predios de productores de pequeña y mediana escala del año t0)-1)*100</t>
  </si>
  <si>
    <r>
      <t>P1.2 Tasa de variación del rendimiento de café en predios de productores de pequeña y mediana escala.</t>
    </r>
    <r>
      <rPr>
        <i/>
        <sz val="10"/>
        <color indexed="30"/>
        <rFont val="Soberana Sans"/>
      </rPr>
      <t xml:space="preserve">
</t>
    </r>
  </si>
  <si>
    <t>((Rendimiento de café  en predios de productores de pequeña y mediana escala del año tn-1)/(rendimiento de café  en predios de productores de pequeña y mediana escala del año t0)-1)*100</t>
  </si>
  <si>
    <r>
      <t>P1.1 Tasa de variación del rendimiento de granos (maíz, frijol, trigo, panificable y arroz) en predios de productores de pequeña y mediana escala</t>
    </r>
    <r>
      <rPr>
        <i/>
        <sz val="10"/>
        <color indexed="30"/>
        <rFont val="Soberana Sans"/>
      </rPr>
      <t xml:space="preserve">
</t>
    </r>
  </si>
  <si>
    <t>[((Rendimiento de granos básicos (maíz, frijol, trigo panificable y arroz) del año tn-1 en predios de productores de pequeña y mediana escala)/ (Rendimiento de granos básicos (maíz, frijol, trigo panificable y arroz) del año t0 en predios de productores de pequeña y mediana escala))-1]*100</t>
  </si>
  <si>
    <t>A Apoyos entregados a los beneficiarios del Programa</t>
  </si>
  <si>
    <r>
      <t>C1 Porcentaje de productores beneficiados con el Programa</t>
    </r>
    <r>
      <rPr>
        <i/>
        <sz val="10"/>
        <color indexed="30"/>
        <rFont val="Soberana Sans"/>
      </rPr>
      <t xml:space="preserve">
</t>
    </r>
  </si>
  <si>
    <t>(Número de productores beneficiados con el Programa al periodo t / Total de productores de la población objetivo)*100</t>
  </si>
  <si>
    <t>A 1 Entrega de los apoyos del Programa a mujeres productoras.</t>
  </si>
  <si>
    <r>
      <t>A3. Porcentaje de mujeres beneficiadas por el Programa.</t>
    </r>
    <r>
      <rPr>
        <i/>
        <sz val="10"/>
        <color indexed="30"/>
        <rFont val="Soberana Sans"/>
      </rPr>
      <t xml:space="preserve">
</t>
    </r>
  </si>
  <si>
    <t>(Mujeres beneficiadas por el Programa al periodo t / total de productores beneficiados por el Programa)*100</t>
  </si>
  <si>
    <t>A 2 Dispersión de presupuesto a productores beneficiarios del Programa.</t>
  </si>
  <si>
    <r>
      <t>A1. Porcentaje de presupuesto dispersado a productores durante el año</t>
    </r>
    <r>
      <rPr>
        <i/>
        <sz val="10"/>
        <color indexed="30"/>
        <rFont val="Soberana Sans"/>
      </rPr>
      <t xml:space="preserve">
</t>
    </r>
  </si>
  <si>
    <t>(Presupuesto dispersado a los productores durante el periodo t/Total presupuesto programado anual para subsidio en el año t)*100</t>
  </si>
  <si>
    <t>A 3 Medición de la satisfacción de los productores de pequeña y mediana escala apoyados.</t>
  </si>
  <si>
    <r>
      <t>A2. Porcentaje de productores satisfechos con el apoyo recibido.</t>
    </r>
    <r>
      <rPr>
        <i/>
        <sz val="10"/>
        <color indexed="30"/>
        <rFont val="Soberana Sans"/>
      </rPr>
      <t xml:space="preserve">
</t>
    </r>
  </si>
  <si>
    <t>(Número de productores encuestados satisfechos con el apoyo recibido / Total de productores encuestados) *100</t>
  </si>
  <si>
    <t>Gestión-Calidad-Anual</t>
  </si>
  <si>
    <r>
      <t xml:space="preserve">Tasa de variación del grado de autosuficiencia alimentaria
</t>
    </r>
    <r>
      <rPr>
        <sz val="10"/>
        <rFont val="Soberana Sans"/>
        <family val="2"/>
      </rPr>
      <t>Sin Información,Sin Justificación</t>
    </r>
  </si>
  <si>
    <r>
      <t xml:space="preserve">P1.3 Tasa de variación del rendimiento de caña de azúcar en predios de productores de pequeña y mediana escala.
</t>
    </r>
    <r>
      <rPr>
        <sz val="10"/>
        <rFont val="Soberana Sans"/>
        <family val="2"/>
      </rPr>
      <t>Sin Información,Sin Justificación</t>
    </r>
  </si>
  <si>
    <r>
      <t xml:space="preserve">P1.2 Tasa de variación del rendimiento de café en predios de productores de pequeña y mediana escala.
</t>
    </r>
    <r>
      <rPr>
        <sz val="10"/>
        <rFont val="Soberana Sans"/>
        <family val="2"/>
      </rPr>
      <t>Sin Información,Sin Justificación</t>
    </r>
  </si>
  <si>
    <r>
      <t xml:space="preserve">P1.1 Tasa de variación del rendimiento de granos (maíz, frijol, trigo, panificable y arroz) en predios de productores de pequeña y mediana escala
</t>
    </r>
    <r>
      <rPr>
        <sz val="10"/>
        <rFont val="Soberana Sans"/>
        <family val="2"/>
      </rPr>
      <t>Sin Información,Sin Justificación</t>
    </r>
  </si>
  <si>
    <r>
      <t xml:space="preserve">C1 Porcentaje de productores beneficiados con el Programa
</t>
    </r>
    <r>
      <rPr>
        <sz val="10"/>
        <rFont val="Soberana Sans"/>
        <family val="2"/>
      </rPr>
      <t xml:space="preserve"> Causa : La meta presenta tendencia descendente, debido a que se presentaron reintegros y no se programó recurso a dispersar en el segundo trimestre. Efecto: Sin efectos cuantificables toda vez que la variación de la meta es mínima. Otros Motivos:</t>
    </r>
  </si>
  <si>
    <r>
      <t xml:space="preserve">A3. Porcentaje de mujeres beneficiadas por el Programa.
</t>
    </r>
    <r>
      <rPr>
        <sz val="10"/>
        <rFont val="Soberana Sans"/>
        <family val="2"/>
      </rPr>
      <t xml:space="preserve"> Causa : En terminos relativos la meta fue superada, sin embargo, en términos absolutos las variables presentan una tendencia descendente debido a que se presentaron reintegros, aunado a ello se ajusta el denominador. Efecto:  Los efectos son positivos, a pesar de una disminución en términos absolutos, el porcentaje de mujeres beneficiadas por el programa superó lo programado, lo cual señala que la participación de las mujeres es activa dentro de programa.  Otros Motivos:</t>
    </r>
  </si>
  <si>
    <r>
      <t xml:space="preserve">A1. Porcentaje de presupuesto dispersado a productores durante el año
</t>
    </r>
    <r>
      <rPr>
        <sz val="10"/>
        <rFont val="Soberana Sans"/>
        <family val="2"/>
      </rPr>
      <t xml:space="preserve"> Causa : La meta presenta tendencia descendente, debido a que se presentaron reintegros. Efecto: Sin efectos cuantificables toda vez que la variación de la meta es mínima. Otros Motivos:</t>
    </r>
  </si>
  <si>
    <r>
      <t xml:space="preserve">A2. Porcentaje de productores satisfechos con el apoyo recibido.
</t>
    </r>
    <r>
      <rPr>
        <sz val="10"/>
        <rFont val="Soberana Sans"/>
        <family val="2"/>
      </rPr>
      <t>Sin Información,Sin Justificación</t>
    </r>
  </si>
  <si>
    <t>S304</t>
  </si>
  <si>
    <t>Programa de Fomento a la Agricultura, Ganadería, Pesca y Acuicultura</t>
  </si>
  <si>
    <t>300-Coordinación General de Agricultura</t>
  </si>
  <si>
    <t>Contribuir a la autosuficiencia alimentaria del país en los sectores pesquero y acuícola</t>
  </si>
  <si>
    <r>
      <t>Tasa de variación de la disponibilidad de productos pesqueros y acuícolas</t>
    </r>
    <r>
      <rPr>
        <i/>
        <sz val="10"/>
        <color indexed="30"/>
        <rFont val="Soberana Sans"/>
      </rPr>
      <t xml:space="preserve">
</t>
    </r>
  </si>
  <si>
    <t xml:space="preserve">((Disponibilidad de productos pesqueros y acuícolas en el año tn /Disponibilidad de productos pesqueros y acuícolas en el año t0) -1)*100    </t>
  </si>
  <si>
    <t>Los productores pesqueros y acuícolas incrementan su produccción</t>
  </si>
  <si>
    <r>
      <t>P1. Tasa de variación de la producción Pesquera y Acuícola</t>
    </r>
    <r>
      <rPr>
        <i/>
        <sz val="10"/>
        <color indexed="30"/>
        <rFont val="Soberana Sans"/>
      </rPr>
      <t xml:space="preserve">
</t>
    </r>
  </si>
  <si>
    <t xml:space="preserve">((Volumen de la producción pesquera y acuícola en toneladas en el año tn /Volumen de la producción pesquera y acuícola en toneladas en el año t0) -1)*100    </t>
  </si>
  <si>
    <r>
      <t xml:space="preserve">P2. Porcentaje de pequeños productores pesqueros y acuícolas apoyados para adquirir Recursos Genéticos que incrementan su producción </t>
    </r>
    <r>
      <rPr>
        <i/>
        <sz val="10"/>
        <color indexed="30"/>
        <rFont val="Soberana Sans"/>
      </rPr>
      <t xml:space="preserve">
</t>
    </r>
  </si>
  <si>
    <t xml:space="preserve">(Número de pequeños productores pesqueros y acuícolas que incrementan su producción con la siembra de semilla de ostión, alevines de tilapia y de trucha y postlarva de camarón en el año t/ Total de pequeños productores pesqueros y acuícolas registrados en el Padrón de Productores de Pesca y Acuacultura en el año t) x 100    </t>
  </si>
  <si>
    <r>
      <t xml:space="preserve">P3. Porcentaje de pequeños productores pesqueros y acuícolas apoyados por el programa. </t>
    </r>
    <r>
      <rPr>
        <i/>
        <sz val="10"/>
        <color indexed="30"/>
        <rFont val="Soberana Sans"/>
      </rPr>
      <t xml:space="preserve">
</t>
    </r>
  </si>
  <si>
    <t>(Número de pequeños productores pesqueros y acuícolas apoyados por el programa en el año t/ Número total de pequeños productores pesqueros y acuícolas objetivo en el año t) *100</t>
  </si>
  <si>
    <t>A C1. Apoyos económicos para el bienestar de pequeños productores pesqueros y acuícolas entregados</t>
  </si>
  <si>
    <r>
      <t xml:space="preserve">C1. Porcentaje de pequeños productores pesqueros y acuícolas satisfechos con los apoyos económicos para el bienestar entregados. </t>
    </r>
    <r>
      <rPr>
        <i/>
        <sz val="10"/>
        <color indexed="30"/>
        <rFont val="Soberana Sans"/>
      </rPr>
      <t xml:space="preserve">
</t>
    </r>
  </si>
  <si>
    <t>(Número de pequeños productores pesqueros y acuícolas encuestados que declaran estar satisfechos con el apoyo económico de BIENPESCA para el bienestar entregados al periodo t/Número total de pequeños productores pesqueros y acuícolas encuestados que recibieron el apoyo BIENPESCA al periodo t) * 100</t>
  </si>
  <si>
    <t>B C2. Apoyos otorgados a pequeños productores pesqueros y acuícolas para la adquisición de recursos genéticos acuícolas</t>
  </si>
  <si>
    <r>
      <t>C2. Porcentaje de pequeños productores pesqueros y acuícolas apoyados para adquirir recursos genéticos</t>
    </r>
    <r>
      <rPr>
        <i/>
        <sz val="10"/>
        <color indexed="30"/>
        <rFont val="Soberana Sans"/>
      </rPr>
      <t xml:space="preserve">
</t>
    </r>
  </si>
  <si>
    <t>(Número de pequeños productores pesqueros y acuícolas apoyados para adquirir recursos genéticos al periodo t/ Total de pequeños productores pesqueros y acuícolas que solicitaron apoyo al periodo t)* 100</t>
  </si>
  <si>
    <t>Estratégico-Eficiencia-Semestral</t>
  </si>
  <si>
    <t>C C3. Apoyos otorgados a Centros en mejora genética</t>
  </si>
  <si>
    <r>
      <t>C3. Porcentaje de centros de investigación en mejora genética apoyados con recursos.</t>
    </r>
    <r>
      <rPr>
        <i/>
        <sz val="10"/>
        <color indexed="30"/>
        <rFont val="Soberana Sans"/>
      </rPr>
      <t xml:space="preserve">
</t>
    </r>
  </si>
  <si>
    <t>(Número de centros de investigación en mejora genética apoyados con recursos al periodo t  / Total de centros de investigación en mejora genética que solicitaron apoyo al periodo t )* 100</t>
  </si>
  <si>
    <t>A 1 A2.C1 Validación del registro de pequeños productores pesqueros y acuícolas en el Padrón de Productores de Pesca y Acuacultura.</t>
  </si>
  <si>
    <r>
      <t>A2.C1 Porcentaje de pequeños productores pesqueros y acuícolas validados en el Padrón de Productores de Pesca y Acuacultura.</t>
    </r>
    <r>
      <rPr>
        <i/>
        <sz val="10"/>
        <color indexed="30"/>
        <rFont val="Soberana Sans"/>
      </rPr>
      <t xml:space="preserve">
</t>
    </r>
  </si>
  <si>
    <t xml:space="preserve">(Número de pequeños productores pesqueros y acuícolas validados en el padrón al periodo t/ Número de pequeños productores pesqueros y acuícolas interesados en inscribirse en el Padrón de Productores de Pesca y Acuacultura al periodo t)* 100    </t>
  </si>
  <si>
    <t>A 2 A1.C1 Integración de expedientes</t>
  </si>
  <si>
    <r>
      <t>A1.C1 Porcentaje de expedientes integrados de los pequeños productores pesqueros y acuícolas interesados en registrarse en el padrón de productores de pesca y acuacultura</t>
    </r>
    <r>
      <rPr>
        <i/>
        <sz val="10"/>
        <color indexed="30"/>
        <rFont val="Soberana Sans"/>
      </rPr>
      <t xml:space="preserve">
</t>
    </r>
  </si>
  <si>
    <t>(Número de expedientes integrados de los pequeños productores pesqueros y acuícolas al periodo t / Número de pequeños productores pesqueros y acuícolas interesados en registrarse en el padrón de productores de pesca y acuacultura al periodo t )*100</t>
  </si>
  <si>
    <t>A 3 A3.C1 Atención actividades de publicación</t>
  </si>
  <si>
    <r>
      <t>A3.C1 Porcentaje de actividades de publicación del estatus de los pequeños productores pesqueros y acuícolas en la página de la CONAPESCA.</t>
    </r>
    <r>
      <rPr>
        <i/>
        <sz val="10"/>
        <color indexed="30"/>
        <rFont val="Soberana Sans"/>
      </rPr>
      <t xml:space="preserve">
</t>
    </r>
  </si>
  <si>
    <t xml:space="preserve">(Número de actividades de publicación del estatus de los pequeños productores pesqueros y acuícolas en la página electrónica de la CONAPESCA al periodo t/ Número de actividades de publicación del estatus de los pequeños productores pesqueros y acuícolas en la página de la CONAPESCA programadas al periodo)* 100    </t>
  </si>
  <si>
    <t>B 4 A1.C2 Dictaminación de solicitudes</t>
  </si>
  <si>
    <r>
      <t xml:space="preserve">A1.C2 Porcentaje de solicitudes dictaminadas para el aprovechamiento de recursos genéticos    </t>
    </r>
    <r>
      <rPr>
        <i/>
        <sz val="10"/>
        <color indexed="30"/>
        <rFont val="Soberana Sans"/>
      </rPr>
      <t xml:space="preserve">
</t>
    </r>
  </si>
  <si>
    <t xml:space="preserve">(Número de solicitudes dictaminadas de acuerdo a los criterios de elegibilidad para la producción y aprovechamiento de recursos genéticos en materia de acuacultura al periodo t /Número total de solicitudes recibidas al periodo t)*100    </t>
  </si>
  <si>
    <t>B 5 A2.C2 Emisión de resoluciones en tiempo</t>
  </si>
  <si>
    <r>
      <t xml:space="preserve">A2.C2 Porcentaje de emisión de resoluciones en tiempo    </t>
    </r>
    <r>
      <rPr>
        <i/>
        <sz val="10"/>
        <color indexed="30"/>
        <rFont val="Soberana Sans"/>
      </rPr>
      <t xml:space="preserve">
</t>
    </r>
  </si>
  <si>
    <t xml:space="preserve">(Número de resoluciones emitidas en tiempo al periodo t/Número total de resoluciones emitidas al periodo t)*100    </t>
  </si>
  <si>
    <t>B 6 A3.C2 Atención de actividades calendarizadas.</t>
  </si>
  <si>
    <r>
      <t xml:space="preserve">A3.C2 Porcentaje de avance de las actividades calendarizadas del componente de recursos genéticos acuícolas.    </t>
    </r>
    <r>
      <rPr>
        <i/>
        <sz val="10"/>
        <color indexed="30"/>
        <rFont val="Soberana Sans"/>
      </rPr>
      <t xml:space="preserve">
</t>
    </r>
  </si>
  <si>
    <t xml:space="preserve">(Número de actividades calendarizadas concluidas en tiempo al periodo t/Total de actividades calendarizadas del componente de recursos genéticos acuícolas al periodo t) * 100    </t>
  </si>
  <si>
    <t>C 7 A1.C3 Recepción de solicitudes</t>
  </si>
  <si>
    <r>
      <t xml:space="preserve">A1.C3 Porcentaje de solicitudes recibidas </t>
    </r>
    <r>
      <rPr>
        <i/>
        <sz val="10"/>
        <color indexed="30"/>
        <rFont val="Soberana Sans"/>
      </rPr>
      <t xml:space="preserve">
</t>
    </r>
  </si>
  <si>
    <t>(Número de solicitudes recibidas al periodo t / Número de solicitudes programas a recibir al periodo t)*100</t>
  </si>
  <si>
    <r>
      <t xml:space="preserve">Tasa de variación de la disponibilidad de productos pesqueros y acuícolas
</t>
    </r>
    <r>
      <rPr>
        <sz val="10"/>
        <rFont val="Soberana Sans"/>
        <family val="2"/>
      </rPr>
      <t>Sin Información,Sin Justificación</t>
    </r>
  </si>
  <si>
    <r>
      <t xml:space="preserve">P1. Tasa de variación de la producción Pesquera y Acuícola
</t>
    </r>
    <r>
      <rPr>
        <sz val="10"/>
        <rFont val="Soberana Sans"/>
        <family val="2"/>
      </rPr>
      <t>Sin Información,Sin Justificación</t>
    </r>
  </si>
  <si>
    <r>
      <t xml:space="preserve">P2. Porcentaje de pequeños productores pesqueros y acuícolas apoyados para adquirir Recursos Genéticos que incrementan su producción 
</t>
    </r>
    <r>
      <rPr>
        <sz val="10"/>
        <rFont val="Soberana Sans"/>
        <family val="2"/>
      </rPr>
      <t>Sin Información,Sin Justificación</t>
    </r>
  </si>
  <si>
    <r>
      <t xml:space="preserve">P3. Porcentaje de pequeños productores pesqueros y acuícolas apoyados por el programa. 
</t>
    </r>
    <r>
      <rPr>
        <sz val="10"/>
        <rFont val="Soberana Sans"/>
        <family val="2"/>
      </rPr>
      <t>Sin Información,Sin Justificación</t>
    </r>
  </si>
  <si>
    <r>
      <t xml:space="preserve">C1. Porcentaje de pequeños productores pesqueros y acuícolas satisfechos con los apoyos económicos para el bienestar entregados. 
</t>
    </r>
    <r>
      <rPr>
        <sz val="10"/>
        <rFont val="Soberana Sans"/>
        <family val="2"/>
      </rPr>
      <t xml:space="preserve"> Causa : No se tienen metas programadas para el primer semestre, ello derivado del periodo electoral, durante el cual no se realizaron encuestas con los productores. Efecto: No se tienen metas programadas para el primer semestre. Otros Motivos:</t>
    </r>
  </si>
  <si>
    <r>
      <t xml:space="preserve">C2. Porcentaje de pequeños productores pesqueros y acuícolas apoyados para adquirir recursos genéticos
</t>
    </r>
    <r>
      <rPr>
        <sz val="10"/>
        <rFont val="Soberana Sans"/>
        <family val="2"/>
      </rPr>
      <t xml:space="preserve"> Causa :  El comportamiento de la meta esta de acuerdo a lo programado. Efecto:  El comportamiento de la meta esta de acuerdo a lo programado. Otros Motivos:</t>
    </r>
  </si>
  <si>
    <r>
      <t xml:space="preserve">C3. Porcentaje de centros de investigación en mejora genética apoyados con recursos.
</t>
    </r>
    <r>
      <rPr>
        <sz val="10"/>
        <rFont val="Soberana Sans"/>
        <family val="2"/>
      </rPr>
      <t xml:space="preserve"> Causa : La meta no fue alcanzada  derivado de que el número de propuestas de proyectos de investigación pertenecientes a Centros de Investigación (denominador) fue mayor a la esperada. Efecto: No existe un efecto negativo al apoyarse el  número de Centros de Investigación programados, aun cuando la meta relativa realizada es menor a lo programado derivado de la mayor demanda recibida. Otros Motivos:</t>
    </r>
  </si>
  <si>
    <r>
      <t xml:space="preserve">A2.C1 Porcentaje de pequeños productores pesqueros y acuícolas validados en el Padrón de Productores de Pesca y Acuacultura.
</t>
    </r>
    <r>
      <rPr>
        <sz val="10"/>
        <rFont val="Soberana Sans"/>
        <family val="2"/>
      </rPr>
      <t xml:space="preserve"> Causa : Por razones asociadas a los efectos de la pandemia del SARS-CoV-2 que limitó el accionar de los Servidores de la Nación adscritos a la Secretaría del Bienestar quienes operan de manera coadyuvante en cuanto al proceso de integración de expedientes, aunado al inicio de las campañas electorales y debido a la estricta sujeción y observancia al período de veda electoral, no se reporta avance en la meta. Efecto: Lo cual generó que no hubieran procesos dirigidos a la dispersión de apoyos para los sujetos elegibles como Beneficiarios de este Componente, en virtud de todo ello ocasionó que no se derivaran movimientos asociados a la integración de expedientes digitales ni se llevaran a cabo la publicación y difusión de los listados de beneficiarios, situación que para el próximo período trimestral julio-septiembre habrá de registrar los avances programados para ese trimestre y los acumulados para el período en su conjunto.  Otros Motivos:</t>
    </r>
  </si>
  <si>
    <r>
      <t xml:space="preserve">A1.C1 Porcentaje de expedientes integrados de los pequeños productores pesqueros y acuícolas interesados en registrarse en el padrón de productores de pesca y acuacultura
</t>
    </r>
    <r>
      <rPr>
        <sz val="10"/>
        <rFont val="Soberana Sans"/>
        <family val="2"/>
      </rPr>
      <t xml:space="preserve"> Causa : Por razones asociadas a los efectos de la pandemia del SARS-CoV-2 que limitó el accionar de los Servidores de la Nación adscritos a la Secretaría del Bienestar quienes operan de manera coadyuvante en cuanto al proceso de integración de expedientes, aunado al inicio de las campañas electorales y debido a la estricta sujeción y observancia al período de veda electoral, por lo que no hubo avance en el indicador. Efecto: Lo cual generó que no hubieran procesos dirigidos a la dispersión de apoyos para los sujetos elegibles como Beneficiarios de este Componente, en virtud de todo ello ocasionó que no se derivaran movimientos asociados a la integración de expedientes digitales ni se llevaran a cabo la publicación y difusión de los listados de beneficiarios, situación que para el próximo período trimestral julio-septiembre habrá de registrar los avances programados para ese trimestre y los acumulados para el período en su conjunto.  Otros Motivos:</t>
    </r>
  </si>
  <si>
    <r>
      <t xml:space="preserve">A3.C1 Porcentaje de actividades de publicación del estatus de los pequeños productores pesqueros y acuícolas en la página de la CONAPESCA.
</t>
    </r>
    <r>
      <rPr>
        <sz val="10"/>
        <rFont val="Soberana Sans"/>
        <family val="2"/>
      </rPr>
      <t xml:space="preserve"> Causa : Por razones asociadas a los efectos de la pandemia del SARS-CoV-2 que limitó el accionar de los Servidores de la Nación adscritos a la Secretaría del Bienestar quienes operan de manera coadyuvante en cuanto al proceso de integración de expedientes, aunado al inicio de las campañas electorales y debido a la estricta sujeción y observancia al período de veda electoral, no se registra avance del indicador. Efecto: Lo cual generó que no hubieran procesos dirigidos a la dispersión de apoyos para los sujetos elegibles como Beneficiarios de este Componente, en virtud de todo ello ocasionó que no se derivaran movimientos asociados a la integración de expedientes digitales ni se llevaran a cabo la publicación y difusión de los listados de beneficiarios. Otros Motivos:</t>
    </r>
  </si>
  <si>
    <r>
      <t xml:space="preserve">A1.C2 Porcentaje de solicitudes dictaminadas para el aprovechamiento de recursos genéticos    
</t>
    </r>
    <r>
      <rPr>
        <sz val="10"/>
        <rFont val="Soberana Sans"/>
        <family val="2"/>
      </rPr>
      <t xml:space="preserve"> Causa : El comportamiento de la meta esta de acuerdo a lo programado. Efecto: El comportamiento de la meta esta de acuerdo a lo programado. Otros Motivos:</t>
    </r>
  </si>
  <si>
    <r>
      <t xml:space="preserve">A2.C2 Porcentaje de emisión de resoluciones en tiempo    
</t>
    </r>
    <r>
      <rPr>
        <sz val="10"/>
        <rFont val="Soberana Sans"/>
        <family val="2"/>
      </rPr>
      <t xml:space="preserve"> Causa : El comportamiento de la meta esta de acuerdo a lo programado. Efecto: El comportamiento de la meta esta de acuerdo a lo programado. Otros Motivos:</t>
    </r>
  </si>
  <si>
    <r>
      <t xml:space="preserve">A3.C2 Porcentaje de avance de las actividades calendarizadas del componente de recursos genéticos acuícolas.    
</t>
    </r>
    <r>
      <rPr>
        <sz val="10"/>
        <rFont val="Soberana Sans"/>
        <family val="2"/>
      </rPr>
      <t xml:space="preserve"> Causa : El comportamiento de la meta esta de acuerdo a lo programado. Efecto: El comportamiento de la meta esta de acuerdo a lo programado. Otros Motivos:</t>
    </r>
  </si>
  <si>
    <r>
      <t xml:space="preserve">A1.C3 Porcentaje de solicitudes recibidas 
</t>
    </r>
    <r>
      <rPr>
        <sz val="10"/>
        <rFont val="Soberana Sans"/>
        <family val="2"/>
      </rPr>
      <t xml:space="preserve"> Causa : El comportamiento de la meta esta de acuerdo a lo programado. Efecto: El comportamiento de la meta esta de acuerdo a lo programado. Otros Motivos: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</si>
</sst>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3">
    <font>
      <sz val="10"/>
      <name val="Soberana Sans"/>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Soberana Sans"/>
      <family val="2"/>
    </font>
    <font>
      <sz val="10"/>
      <name val="Soberana Sans"/>
      <family val="2"/>
    </font>
    <font>
      <b/>
      <sz val="12"/>
      <name val="Soberana Sans"/>
      <family val="2"/>
    </font>
    <font>
      <b/>
      <sz val="14"/>
      <color indexed="23"/>
      <name val="Soberana Sans"/>
      <family val="3"/>
    </font>
    <font>
      <b/>
      <sz val="16"/>
      <color indexed="23"/>
      <name val="Soberana Sans"/>
      <family val="3"/>
    </font>
    <font>
      <b/>
      <sz val="10"/>
      <color indexed="8"/>
      <name val="Soberana Sans"/>
      <family val="2"/>
    </font>
    <font>
      <sz val="10"/>
      <color indexed="8"/>
      <name val="Soberana Sans"/>
      <family val="2"/>
    </font>
    <font>
      <b/>
      <sz val="11"/>
      <name val="Soberana Sans"/>
      <family val="2"/>
    </font>
    <font>
      <b/>
      <sz val="10"/>
      <color indexed="9"/>
      <name val="Soberana Sans"/>
      <family val="2"/>
    </font>
    <font>
      <sz val="10"/>
      <color indexed="9"/>
      <name val="Soberana Sans"/>
      <family val="2"/>
    </font>
    <font>
      <sz val="14"/>
      <color indexed="9"/>
      <name val="Soberana Sans"/>
      <family val="3"/>
    </font>
    <font>
      <b/>
      <sz val="11"/>
      <color indexed="8"/>
      <name val="Soberana Sans"/>
      <family val="2"/>
    </font>
    <font>
      <i/>
      <sz val="10"/>
      <color indexed="30"/>
      <name val="Soberana Sans"/>
    </font>
    <font>
      <b/>
      <sz val="10"/>
      <name val="Soberana Sans"/>
    </font>
    <font>
      <sz val="10"/>
      <name val="Montserrat"/>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FFFF"/>
        <bgColor indexed="64"/>
      </patternFill>
    </fill>
    <fill>
      <patternFill patternType="solid">
        <fgColor rgb="FFBFBFBF"/>
        <bgColor indexed="64"/>
      </patternFill>
    </fill>
    <fill>
      <patternFill patternType="solid">
        <fgColor rgb="FFD8D8D8"/>
        <bgColor indexed="64"/>
      </patternFill>
    </fill>
    <fill>
      <patternFill patternType="solid">
        <fgColor theme="0"/>
        <bgColor indexed="64"/>
      </patternFill>
    </fill>
  </fills>
  <borders count="6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000000"/>
      </left>
      <right/>
      <top/>
      <bottom/>
      <diagonal/>
    </border>
    <border>
      <left/>
      <right/>
      <top style="thick">
        <color rgb="FF969696"/>
      </top>
      <bottom/>
      <diagonal/>
    </border>
    <border>
      <left/>
      <right style="medium">
        <color rgb="FF000000"/>
      </right>
      <top/>
      <bottom/>
      <diagonal/>
    </border>
    <border>
      <left style="medium">
        <color rgb="FF000000"/>
      </left>
      <right/>
      <top/>
      <bottom style="thick">
        <color rgb="FF969696"/>
      </bottom>
      <diagonal/>
    </border>
    <border>
      <left/>
      <right/>
      <top/>
      <bottom style="thick">
        <color rgb="FF969696"/>
      </bottom>
      <diagonal/>
    </border>
    <border>
      <left/>
      <right style="medium">
        <color rgb="FF000000"/>
      </right>
      <top/>
      <bottom style="thick">
        <color rgb="FF969696"/>
      </bottom>
      <diagonal/>
    </border>
    <border>
      <left style="medium">
        <color rgb="FF000000"/>
      </left>
      <right style="thin">
        <color rgb="FF000000"/>
      </right>
      <top style="thin">
        <color rgb="FF000000"/>
      </top>
      <bottom/>
      <diagonal/>
    </border>
    <border>
      <left style="medium">
        <color rgb="FF000000"/>
      </left>
      <right style="thin">
        <color rgb="FF000000"/>
      </right>
      <top/>
      <bottom style="thick">
        <color rgb="FF000000"/>
      </bottom>
      <diagonal/>
    </border>
    <border>
      <left style="medium">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style="thick">
        <color rgb="FF000000"/>
      </bottom>
      <diagonal/>
    </border>
    <border>
      <left/>
      <right style="thin">
        <color rgb="FF000000"/>
      </right>
      <top/>
      <bottom style="thick">
        <color rgb="FF000000"/>
      </bottom>
      <diagonal/>
    </border>
    <border>
      <left/>
      <right style="thin">
        <color rgb="FF000000"/>
      </right>
      <top/>
      <bottom/>
      <diagonal/>
    </border>
    <border>
      <left style="thin">
        <color rgb="FF000000"/>
      </left>
      <right style="thin">
        <color rgb="FF000000"/>
      </right>
      <top style="thick">
        <color rgb="FF969696"/>
      </top>
      <bottom style="thin">
        <color rgb="FF000000"/>
      </bottom>
      <diagonal/>
    </border>
    <border>
      <left style="thin">
        <color rgb="FF000000"/>
      </left>
      <right/>
      <top style="thick">
        <color rgb="FF969696"/>
      </top>
      <bottom style="thin">
        <color rgb="FF000000"/>
      </bottom>
      <diagonal/>
    </border>
    <border>
      <left/>
      <right style="thin">
        <color rgb="FF000000"/>
      </right>
      <top style="thick">
        <color rgb="FF969696"/>
      </top>
      <bottom style="thin">
        <color rgb="FF000000"/>
      </bottom>
      <diagonal/>
    </border>
    <border>
      <left/>
      <right/>
      <top style="thick">
        <color rgb="FF969696"/>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ck">
        <color rgb="FF333333"/>
      </bottom>
      <diagonal/>
    </border>
    <border>
      <left/>
      <right/>
      <top/>
      <bottom style="thick">
        <color rgb="FF333333"/>
      </bottom>
      <diagonal/>
    </border>
    <border>
      <left/>
      <right style="medium">
        <color rgb="FF000000"/>
      </right>
      <top style="thin">
        <color rgb="FF000000"/>
      </top>
      <bottom/>
      <diagonal/>
    </border>
    <border>
      <left/>
      <right style="medium">
        <color rgb="FF000000"/>
      </right>
      <top/>
      <bottom style="thick">
        <color rgb="FF333333"/>
      </bottom>
      <diagonal/>
    </border>
    <border>
      <left/>
      <right style="thin">
        <color rgb="FF000000"/>
      </right>
      <top/>
      <bottom style="thick">
        <color rgb="FF333333"/>
      </bottom>
      <diagonal/>
    </border>
    <border>
      <left style="medium">
        <color auto="1"/>
      </left>
      <right/>
      <top style="thick">
        <color rgb="FF969696"/>
      </top>
      <bottom style="thin">
        <color rgb="FFD8D8D8"/>
      </bottom>
      <diagonal/>
    </border>
    <border>
      <left/>
      <right/>
      <top style="thick">
        <color rgb="FF969696"/>
      </top>
      <bottom style="thin">
        <color rgb="FFD8D8D8"/>
      </bottom>
      <diagonal/>
    </border>
    <border>
      <left/>
      <right style="medium">
        <color auto="1"/>
      </right>
      <top style="thick">
        <color rgb="FF969696"/>
      </top>
      <bottom style="thin">
        <color rgb="FFD8D8D8"/>
      </bottom>
      <diagonal/>
    </border>
    <border>
      <left style="medium">
        <color auto="1"/>
      </left>
      <right/>
      <top style="thin">
        <color rgb="FFD8D8D8"/>
      </top>
      <bottom style="thin">
        <color rgb="FFD8D8D8"/>
      </bottom>
      <diagonal/>
    </border>
    <border>
      <left/>
      <right/>
      <top style="thin">
        <color rgb="FFD8D8D8"/>
      </top>
      <bottom style="thin">
        <color rgb="FFD8D8D8"/>
      </bottom>
      <diagonal/>
    </border>
    <border>
      <left/>
      <right style="medium">
        <color auto="1"/>
      </right>
      <top style="thin">
        <color rgb="FFD8D8D8"/>
      </top>
      <bottom style="thin">
        <color rgb="FFD8D8D8"/>
      </bottom>
      <diagonal/>
    </border>
    <border>
      <left style="medium">
        <color rgb="FF000000"/>
      </left>
      <right/>
      <top style="thick">
        <color rgb="FF969696"/>
      </top>
      <bottom/>
      <diagonal/>
    </border>
    <border>
      <left/>
      <right style="thin">
        <color rgb="FF000000"/>
      </right>
      <top style="thick">
        <color rgb="FF969696"/>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medium">
        <color rgb="FFD8D8D8"/>
      </bottom>
      <diagonal/>
    </border>
    <border>
      <left/>
      <right/>
      <top/>
      <bottom style="medium">
        <color rgb="FFD8D8D8"/>
      </bottom>
      <diagonal/>
    </border>
    <border>
      <left/>
      <right style="medium">
        <color auto="1"/>
      </right>
      <top style="thin">
        <color rgb="FFD8D8D8"/>
      </top>
      <bottom style="medium">
        <color rgb="FFD8D8D8"/>
      </bottom>
      <diagonal/>
    </border>
    <border>
      <left style="medium">
        <color rgb="FF000000"/>
      </left>
      <right/>
      <top style="medium">
        <color rgb="FFD8D8D8"/>
      </top>
      <bottom style="thin">
        <color rgb="FF000000"/>
      </bottom>
      <diagonal/>
    </border>
    <border>
      <left/>
      <right/>
      <top style="medium">
        <color rgb="FFD8D8D8"/>
      </top>
      <bottom style="thin">
        <color rgb="FF000000"/>
      </bottom>
      <diagonal/>
    </border>
    <border>
      <left style="medium">
        <color rgb="FF000000"/>
      </left>
      <right/>
      <top style="thick">
        <color rgb="FF969696"/>
      </top>
      <bottom style="thin">
        <color rgb="FFD8D8D8"/>
      </bottom>
      <diagonal/>
    </border>
    <border>
      <left/>
      <right style="medium">
        <color rgb="FF000000"/>
      </right>
      <top style="thick">
        <color rgb="FF969696"/>
      </top>
      <bottom style="thin">
        <color rgb="FFD8D8D8"/>
      </bottom>
      <diagonal/>
    </border>
    <border>
      <left style="medium">
        <color auto="1"/>
      </left>
      <right/>
      <top style="thin">
        <color rgb="FFD8D8D8"/>
      </top>
      <bottom style="medium">
        <color auto="1"/>
      </bottom>
      <diagonal/>
    </border>
    <border>
      <left/>
      <right style="medium">
        <color auto="1"/>
      </right>
      <top style="thin">
        <color rgb="FFD8D8D8"/>
      </top>
      <bottom style="medium">
        <color auto="1"/>
      </bottom>
      <diagonal/>
    </border>
    <border>
      <left/>
      <right/>
      <top style="thin">
        <color rgb="FFD8D8D8"/>
      </top>
      <bottom style="medium">
        <color auto="1"/>
      </bottom>
      <diagonal/>
    </border>
    <border>
      <left/>
      <right/>
      <top style="thin">
        <color rgb="FFD8D8D8"/>
      </top>
      <bottom style="thick">
        <color rgb="FF969696"/>
      </bottom>
      <diagonal/>
    </border>
    <border>
      <left/>
      <right style="thick">
        <color rgb="FF969696"/>
      </right>
      <top/>
      <bottom style="thick">
        <color rgb="FF969696"/>
      </bottom>
      <diagonal/>
    </border>
    <border>
      <left/>
      <right/>
      <top style="thin">
        <color rgb="FFD8D8D8"/>
      </top>
      <bottom style="thin">
        <color indexed="64"/>
      </bottom>
      <diagonal/>
    </border>
    <border>
      <left/>
      <right style="medium">
        <color auto="1"/>
      </right>
      <top style="thin">
        <color rgb="FFD8D8D8"/>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7">
    <xf numFmtId="0" fontId="0" fillId="0" borderId="0" xfId="0"/>
    <xf numFmtId="0" fontId="0" fillId="0" borderId="0" xfId="0" applyAlignment="1">
      <alignment vertical="top" wrapText="1"/>
    </xf>
    <xf numFmtId="0" fontId="0" fillId="0" borderId="0" xfId="0" applyNumberFormat="1" applyFont="1" applyFill="1" applyBorder="1" applyAlignment="1" applyProtection="1"/>
    <xf numFmtId="0" fontId="21" fillId="0" borderId="0" xfId="0" applyFont="1" applyFill="1" applyAlignment="1">
      <alignment vertical="center"/>
    </xf>
    <xf numFmtId="0" fontId="22" fillId="34" borderId="0" xfId="0" applyFont="1" applyFill="1" applyAlignment="1">
      <alignment vertical="center"/>
    </xf>
    <xf numFmtId="0" fontId="0" fillId="0" borderId="0" xfId="0" applyFill="1" applyAlignment="1">
      <alignment horizontal="center"/>
    </xf>
    <xf numFmtId="0" fontId="0" fillId="0" borderId="0" xfId="0" applyAlignment="1">
      <alignment horizontal="center"/>
    </xf>
    <xf numFmtId="0" fontId="0" fillId="0" borderId="0" xfId="0" applyFill="1"/>
    <xf numFmtId="0" fontId="23" fillId="35" borderId="10" xfId="0" applyFont="1" applyFill="1" applyBorder="1" applyAlignment="1">
      <alignment horizontal="centerContinuous" vertical="center"/>
    </xf>
    <xf numFmtId="0" fontId="24" fillId="35" borderId="11" xfId="0" applyFont="1" applyFill="1" applyBorder="1" applyAlignment="1">
      <alignment horizontal="centerContinuous" vertical="center"/>
    </xf>
    <xf numFmtId="0" fontId="24" fillId="35" borderId="11" xfId="0" applyFont="1" applyFill="1" applyBorder="1" applyAlignment="1">
      <alignment horizontal="centerContinuous" vertical="center" wrapText="1"/>
    </xf>
    <xf numFmtId="0" fontId="24" fillId="35" borderId="12" xfId="0" applyFont="1" applyFill="1" applyBorder="1" applyAlignment="1">
      <alignment horizontal="centerContinuous" vertical="center" wrapText="1"/>
    </xf>
    <xf numFmtId="0" fontId="18" fillId="0" borderId="13" xfId="0" applyFont="1" applyBorder="1" applyAlignment="1">
      <alignment vertical="top" wrapText="1"/>
    </xf>
    <xf numFmtId="0" fontId="25" fillId="0" borderId="0" xfId="0" applyFont="1" applyBorder="1" applyAlignment="1">
      <alignment horizontal="center" vertical="top" wrapText="1"/>
    </xf>
    <xf numFmtId="0" fontId="0" fillId="0" borderId="0" xfId="0" applyBorder="1" applyAlignment="1">
      <alignment horizontal="right" vertical="top" wrapText="1"/>
    </xf>
    <xf numFmtId="0" fontId="18" fillId="0" borderId="0" xfId="0" applyFont="1" applyBorder="1" applyAlignment="1">
      <alignment vertical="top" wrapText="1"/>
    </xf>
    <xf numFmtId="0" fontId="19" fillId="0" borderId="0" xfId="0" applyFont="1" applyBorder="1" applyAlignment="1">
      <alignment horizontal="center" vertical="top" wrapText="1"/>
    </xf>
    <xf numFmtId="0" fontId="18" fillId="0" borderId="16" xfId="0" applyFont="1" applyBorder="1" applyAlignment="1">
      <alignment horizontal="justify" vertical="top" wrapText="1"/>
    </xf>
    <xf numFmtId="0" fontId="18" fillId="0" borderId="17" xfId="0" applyFont="1" applyBorder="1" applyAlignment="1">
      <alignment horizontal="right" vertical="top" wrapText="1"/>
    </xf>
    <xf numFmtId="0" fontId="0" fillId="0" borderId="17" xfId="0" applyBorder="1" applyAlignment="1">
      <alignment vertical="top" wrapText="1"/>
    </xf>
    <xf numFmtId="0" fontId="18" fillId="0" borderId="17" xfId="0" applyFont="1" applyBorder="1" applyAlignment="1">
      <alignment vertical="top" wrapText="1"/>
    </xf>
    <xf numFmtId="0" fontId="19" fillId="0" borderId="17" xfId="0" applyFont="1" applyBorder="1" applyAlignment="1">
      <alignment vertical="top" wrapText="1"/>
    </xf>
    <xf numFmtId="0" fontId="18" fillId="36" borderId="27"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38" xfId="0" applyFont="1" applyFill="1" applyBorder="1" applyAlignment="1">
      <alignment horizontal="center" vertical="center" wrapText="1"/>
    </xf>
    <xf numFmtId="0" fontId="19" fillId="0" borderId="0" xfId="0" applyFont="1" applyAlignment="1">
      <alignment vertical="top" wrapText="1"/>
    </xf>
    <xf numFmtId="0" fontId="18" fillId="0" borderId="39" xfId="0" applyFont="1" applyFill="1" applyBorder="1" applyAlignment="1">
      <alignment vertical="top" wrapText="1"/>
    </xf>
    <xf numFmtId="4" fontId="19" fillId="0" borderId="40" xfId="0" applyNumberFormat="1" applyFont="1" applyBorder="1" applyAlignment="1">
      <alignment horizontal="right" vertical="top" wrapText="1"/>
    </xf>
    <xf numFmtId="3" fontId="19" fillId="0" borderId="40" xfId="0" applyNumberFormat="1" applyFont="1" applyBorder="1" applyAlignment="1">
      <alignment horizontal="right" vertical="top" wrapText="1"/>
    </xf>
    <xf numFmtId="164" fontId="0" fillId="0" borderId="41" xfId="0" applyNumberFormat="1" applyBorder="1" applyAlignment="1">
      <alignment horizontal="right" vertical="top" wrapText="1"/>
    </xf>
    <xf numFmtId="0" fontId="18" fillId="0" borderId="42" xfId="0" applyFont="1" applyFill="1" applyBorder="1" applyAlignment="1">
      <alignment vertical="top" wrapText="1"/>
    </xf>
    <xf numFmtId="4" fontId="19" fillId="0" borderId="43" xfId="0" applyNumberFormat="1" applyFont="1" applyBorder="1" applyAlignment="1">
      <alignment horizontal="right" vertical="top" wrapText="1"/>
    </xf>
    <xf numFmtId="4" fontId="0" fillId="0" borderId="44" xfId="0" applyNumberFormat="1" applyBorder="1" applyAlignment="1">
      <alignment horizontal="right" vertical="top" wrapText="1"/>
    </xf>
    <xf numFmtId="3" fontId="0" fillId="0" borderId="0" xfId="0" applyNumberFormat="1" applyAlignment="1">
      <alignment vertical="top" wrapText="1"/>
    </xf>
    <xf numFmtId="0" fontId="26" fillId="36" borderId="45" xfId="0" applyFont="1" applyFill="1" applyBorder="1" applyAlignment="1">
      <alignment horizontal="centerContinuous" vertical="center"/>
    </xf>
    <xf numFmtId="0" fontId="27" fillId="36" borderId="14" xfId="0" applyFont="1" applyFill="1" applyBorder="1" applyAlignment="1">
      <alignment horizontal="centerContinuous" vertical="center"/>
    </xf>
    <xf numFmtId="0" fontId="27" fillId="36" borderId="14" xfId="0" applyFont="1" applyFill="1" applyBorder="1" applyAlignment="1">
      <alignment horizontal="centerContinuous" vertical="center" wrapText="1"/>
    </xf>
    <xf numFmtId="0" fontId="18" fillId="36" borderId="14" xfId="0" applyFont="1" applyFill="1" applyBorder="1" applyAlignment="1">
      <alignment vertical="center" wrapText="1"/>
    </xf>
    <xf numFmtId="0" fontId="18" fillId="36" borderId="46" xfId="0" applyFont="1" applyFill="1" applyBorder="1" applyAlignment="1">
      <alignment vertical="center" wrapText="1"/>
    </xf>
    <xf numFmtId="0" fontId="18" fillId="36" borderId="28" xfId="0" applyFont="1" applyFill="1" applyBorder="1" applyAlignment="1">
      <alignment horizontal="center" vertical="center" wrapText="1"/>
    </xf>
    <xf numFmtId="0" fontId="26" fillId="36" borderId="47" xfId="0" applyFont="1" applyFill="1" applyBorder="1" applyAlignment="1">
      <alignment horizontal="centerContinuous" vertical="center"/>
    </xf>
    <xf numFmtId="0" fontId="27" fillId="36" borderId="48" xfId="0" applyFont="1" applyFill="1" applyBorder="1" applyAlignment="1">
      <alignment horizontal="centerContinuous" vertical="center"/>
    </xf>
    <xf numFmtId="0" fontId="27" fillId="36" borderId="48" xfId="0" applyFont="1" applyFill="1" applyBorder="1" applyAlignment="1">
      <alignment horizontal="centerContinuous" vertical="center" wrapText="1"/>
    </xf>
    <xf numFmtId="0" fontId="18" fillId="36" borderId="48" xfId="0" applyFont="1" applyFill="1" applyBorder="1" applyAlignment="1">
      <alignment vertical="center" wrapText="1"/>
    </xf>
    <xf numFmtId="0" fontId="18" fillId="36" borderId="49" xfId="0" applyFont="1" applyFill="1" applyBorder="1" applyAlignment="1">
      <alignment horizontal="center" vertical="center" wrapText="1"/>
    </xf>
    <xf numFmtId="0" fontId="18" fillId="36" borderId="50" xfId="0" applyFont="1" applyFill="1" applyBorder="1" applyAlignment="1">
      <alignment horizontal="center" vertical="center" wrapText="1"/>
    </xf>
    <xf numFmtId="0" fontId="18" fillId="0" borderId="52" xfId="0" applyFont="1" applyBorder="1" applyAlignment="1">
      <alignment horizontal="justify" vertical="top" wrapText="1"/>
    </xf>
    <xf numFmtId="0" fontId="0" fillId="0" borderId="52" xfId="0" applyBorder="1" applyAlignment="1">
      <alignment vertical="top" wrapText="1"/>
    </xf>
    <xf numFmtId="4" fontId="0" fillId="0" borderId="52" xfId="0" applyNumberFormat="1" applyBorder="1" applyAlignment="1">
      <alignment vertical="top" wrapText="1"/>
    </xf>
    <xf numFmtId="164" fontId="0" fillId="0" borderId="52" xfId="0" applyNumberFormat="1" applyFill="1" applyBorder="1" applyAlignment="1">
      <alignment horizontal="right" vertical="top" wrapText="1"/>
    </xf>
    <xf numFmtId="164" fontId="19" fillId="0" borderId="53" xfId="0" applyNumberFormat="1" applyFont="1" applyFill="1" applyBorder="1" applyAlignment="1">
      <alignment horizontal="right" vertical="top" wrapText="1"/>
    </xf>
    <xf numFmtId="0" fontId="18" fillId="0" borderId="55" xfId="0" applyFont="1" applyBorder="1" applyAlignment="1">
      <alignment horizontal="justify" vertical="top" wrapText="1"/>
    </xf>
    <xf numFmtId="0" fontId="0" fillId="0" borderId="55" xfId="0" applyBorder="1" applyAlignment="1">
      <alignment vertical="top" wrapText="1"/>
    </xf>
    <xf numFmtId="4" fontId="0" fillId="0" borderId="55" xfId="0" applyNumberFormat="1" applyBorder="1" applyAlignment="1">
      <alignment vertical="top" wrapText="1"/>
    </xf>
    <xf numFmtId="3" fontId="19" fillId="0" borderId="43" xfId="0" applyNumberFormat="1" applyFont="1" applyBorder="1" applyAlignment="1">
      <alignment horizontal="right" vertical="top" wrapText="1"/>
    </xf>
    <xf numFmtId="0" fontId="31" fillId="0" borderId="0" xfId="0" applyNumberFormat="1" applyFont="1" applyFill="1" applyBorder="1" applyAlignment="1" applyProtection="1"/>
    <xf numFmtId="164" fontId="0" fillId="0" borderId="0" xfId="0" applyNumberFormat="1" applyFont="1" applyFill="1" applyBorder="1" applyAlignment="1" applyProtection="1"/>
    <xf numFmtId="0" fontId="31" fillId="0" borderId="0" xfId="0" applyFont="1" applyAlignment="1">
      <alignment vertical="top" wrapText="1"/>
    </xf>
    <xf numFmtId="0" fontId="31" fillId="0" borderId="0" xfId="0" applyFont="1" applyFill="1" applyAlignment="1">
      <alignment vertical="top" wrapText="1"/>
    </xf>
    <xf numFmtId="2" fontId="31" fillId="0" borderId="0" xfId="0" applyNumberFormat="1" applyFont="1" applyFill="1" applyAlignment="1">
      <alignment vertical="top" wrapText="1"/>
    </xf>
    <xf numFmtId="0" fontId="0" fillId="0" borderId="0" xfId="0" applyFill="1" applyAlignment="1">
      <alignment vertical="top" wrapText="1"/>
    </xf>
    <xf numFmtId="4" fontId="19" fillId="0" borderId="43" xfId="0" applyNumberFormat="1" applyFont="1" applyFill="1" applyBorder="1" applyAlignment="1">
      <alignment horizontal="right" vertical="top" wrapText="1"/>
    </xf>
    <xf numFmtId="4" fontId="0" fillId="0" borderId="44" xfId="0" applyNumberFormat="1" applyFill="1" applyBorder="1" applyAlignment="1">
      <alignment horizontal="right" vertical="top" wrapText="1"/>
    </xf>
    <xf numFmtId="4" fontId="19" fillId="0" borderId="40" xfId="0" applyNumberFormat="1" applyFont="1" applyFill="1" applyBorder="1" applyAlignment="1">
      <alignment horizontal="right" vertical="top" wrapText="1"/>
    </xf>
    <xf numFmtId="164" fontId="0" fillId="0" borderId="41" xfId="0" applyNumberFormat="1" applyFill="1" applyBorder="1" applyAlignment="1">
      <alignment horizontal="right" vertical="top" wrapText="1"/>
    </xf>
    <xf numFmtId="4" fontId="0" fillId="0" borderId="0" xfId="0" applyNumberFormat="1" applyAlignment="1">
      <alignment vertical="top" wrapText="1"/>
    </xf>
    <xf numFmtId="164" fontId="0" fillId="37" borderId="41" xfId="0" applyNumberFormat="1" applyFill="1" applyBorder="1" applyAlignment="1">
      <alignment horizontal="right" vertical="top" wrapText="1"/>
    </xf>
    <xf numFmtId="4" fontId="0" fillId="37" borderId="44" xfId="0" applyNumberFormat="1" applyFill="1" applyBorder="1" applyAlignment="1">
      <alignment horizontal="right" vertical="top" wrapText="1"/>
    </xf>
    <xf numFmtId="4" fontId="19" fillId="37" borderId="40" xfId="0" applyNumberFormat="1" applyFont="1" applyFill="1" applyBorder="1" applyAlignment="1">
      <alignment horizontal="right" vertical="top" wrapText="1"/>
    </xf>
    <xf numFmtId="4" fontId="19" fillId="37" borderId="43" xfId="0" applyNumberFormat="1" applyFont="1" applyFill="1" applyBorder="1" applyAlignment="1">
      <alignment horizontal="right" vertical="top" wrapText="1"/>
    </xf>
    <xf numFmtId="3" fontId="19" fillId="0" borderId="43" xfId="0" applyNumberFormat="1" applyFont="1" applyFill="1" applyBorder="1" applyAlignment="1">
      <alignment horizontal="right" vertical="top" wrapText="1"/>
    </xf>
    <xf numFmtId="0" fontId="32" fillId="0" borderId="0" xfId="0" applyFont="1" applyAlignment="1">
      <alignment vertical="top"/>
    </xf>
    <xf numFmtId="0" fontId="24" fillId="35" borderId="17" xfId="0" applyFont="1" applyFill="1" applyBorder="1" applyAlignment="1">
      <alignment horizontal="centerContinuous" vertical="center" wrapText="1"/>
    </xf>
    <xf numFmtId="0" fontId="24" fillId="35" borderId="62" xfId="0" applyFont="1" applyFill="1" applyBorder="1" applyAlignment="1">
      <alignment horizontal="centerContinuous" vertical="center" wrapText="1"/>
    </xf>
    <xf numFmtId="4" fontId="19" fillId="0" borderId="63" xfId="0" applyNumberFormat="1" applyFont="1" applyFill="1" applyBorder="1" applyAlignment="1">
      <alignment horizontal="right" vertical="top" wrapText="1"/>
    </xf>
    <xf numFmtId="4" fontId="0" fillId="0" borderId="64" xfId="0" applyNumberFormat="1" applyFill="1" applyBorder="1" applyAlignment="1">
      <alignment horizontal="right" vertical="top" wrapText="1"/>
    </xf>
    <xf numFmtId="0" fontId="20" fillId="0" borderId="13" xfId="0" applyFont="1" applyBorder="1" applyAlignment="1">
      <alignment horizontal="center" vertical="top" wrapText="1"/>
    </xf>
    <xf numFmtId="0" fontId="20" fillId="0" borderId="0" xfId="0" applyFont="1" applyBorder="1" applyAlignment="1">
      <alignment horizontal="center" vertical="top" wrapText="1"/>
    </xf>
    <xf numFmtId="0" fontId="20" fillId="0" borderId="15" xfId="0" applyFont="1" applyBorder="1" applyAlignment="1">
      <alignment horizontal="center" vertical="top" wrapText="1"/>
    </xf>
    <xf numFmtId="0" fontId="28" fillId="33" borderId="0" xfId="0" applyFont="1" applyFill="1" applyAlignment="1">
      <alignment horizontal="center" vertical="center" wrapText="1"/>
    </xf>
    <xf numFmtId="0" fontId="29" fillId="0" borderId="0" xfId="0" applyFont="1" applyBorder="1" applyAlignment="1">
      <alignment horizontal="justify" vertical="top" wrapText="1"/>
    </xf>
    <xf numFmtId="0" fontId="19" fillId="0" borderId="0" xfId="0" applyFont="1" applyBorder="1" applyAlignment="1">
      <alignment horizontal="justify" vertical="top" wrapText="1"/>
    </xf>
    <xf numFmtId="0" fontId="19" fillId="0" borderId="15" xfId="0" applyFont="1" applyBorder="1" applyAlignment="1">
      <alignment horizontal="justify" vertical="top" wrapText="1"/>
    </xf>
    <xf numFmtId="0" fontId="19" fillId="0" borderId="17" xfId="0" applyFont="1" applyBorder="1" applyAlignment="1">
      <alignment horizontal="justify" vertical="top" wrapText="1"/>
    </xf>
    <xf numFmtId="0" fontId="19" fillId="0" borderId="18" xfId="0" applyFont="1" applyBorder="1" applyAlignment="1">
      <alignment horizontal="justify" vertical="top" wrapText="1"/>
    </xf>
    <xf numFmtId="0" fontId="18" fillId="36" borderId="19" xfId="0" applyFont="1" applyFill="1" applyBorder="1" applyAlignment="1">
      <alignment horizontal="justify" vertical="center" wrapText="1"/>
    </xf>
    <xf numFmtId="0" fontId="18" fillId="36" borderId="21" xfId="0" applyFont="1" applyFill="1" applyBorder="1" applyAlignment="1">
      <alignment horizontal="justify" vertical="center" wrapText="1"/>
    </xf>
    <xf numFmtId="0" fontId="18" fillId="36" borderId="20" xfId="0" applyFont="1" applyFill="1" applyBorder="1" applyAlignment="1">
      <alignment horizontal="justify" vertical="center" wrapText="1"/>
    </xf>
    <xf numFmtId="0" fontId="18" fillId="36" borderId="22" xfId="0" applyFont="1" applyFill="1" applyBorder="1" applyAlignment="1">
      <alignment horizontal="justify" vertical="center" wrapText="1"/>
    </xf>
    <xf numFmtId="0" fontId="18" fillId="36" borderId="23" xfId="0" applyFont="1" applyFill="1" applyBorder="1" applyAlignment="1">
      <alignment horizontal="justify" vertical="center" wrapText="1"/>
    </xf>
    <xf numFmtId="0" fontId="18" fillId="36" borderId="0" xfId="0" applyFont="1" applyFill="1" applyBorder="1" applyAlignment="1">
      <alignment horizontal="justify" vertical="center" wrapText="1"/>
    </xf>
    <xf numFmtId="0" fontId="18" fillId="36" borderId="26" xfId="0" applyFont="1" applyFill="1" applyBorder="1" applyAlignment="1">
      <alignment horizontal="justify" vertical="center" wrapText="1"/>
    </xf>
    <xf numFmtId="0" fontId="18" fillId="36" borderId="24" xfId="0" applyFont="1" applyFill="1" applyBorder="1" applyAlignment="1">
      <alignment horizontal="justify" vertical="center" wrapText="1"/>
    </xf>
    <xf numFmtId="0" fontId="18" fillId="36" borderId="25" xfId="0" applyFont="1" applyFill="1" applyBorder="1" applyAlignment="1">
      <alignment horizontal="justify" vertical="center" wrapText="1"/>
    </xf>
    <xf numFmtId="0" fontId="18" fillId="36" borderId="28" xfId="0" applyFont="1" applyFill="1" applyBorder="1" applyAlignment="1">
      <alignment horizontal="center" vertical="center" wrapText="1"/>
    </xf>
    <xf numFmtId="0" fontId="18" fillId="36" borderId="30" xfId="0" applyFont="1" applyFill="1" applyBorder="1" applyAlignment="1">
      <alignment horizontal="center" vertical="center" wrapText="1"/>
    </xf>
    <xf numFmtId="0" fontId="18" fillId="36" borderId="29" xfId="0" applyFont="1" applyFill="1" applyBorder="1" applyAlignment="1">
      <alignment horizontal="center" vertical="center" wrapText="1"/>
    </xf>
    <xf numFmtId="0" fontId="18" fillId="36" borderId="32" xfId="0" applyFont="1" applyFill="1" applyBorder="1" applyAlignment="1">
      <alignment horizontal="center" vertical="center" wrapText="1"/>
    </xf>
    <xf numFmtId="0" fontId="18" fillId="36" borderId="31" xfId="0" applyFont="1" applyFill="1" applyBorder="1" applyAlignment="1">
      <alignment horizontal="center" vertical="center" wrapText="1"/>
    </xf>
    <xf numFmtId="0" fontId="18" fillId="36" borderId="33" xfId="0" applyFont="1" applyFill="1" applyBorder="1" applyAlignment="1">
      <alignment horizontal="center" vertical="center" wrapText="1"/>
    </xf>
    <xf numFmtId="0" fontId="18" fillId="36" borderId="22" xfId="0" applyFont="1" applyFill="1" applyBorder="1" applyAlignment="1">
      <alignment horizontal="center" vertical="center" wrapText="1"/>
    </xf>
    <xf numFmtId="0" fontId="18" fillId="36" borderId="34"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0" xfId="0" applyFont="1" applyFill="1" applyBorder="1" applyAlignment="1">
      <alignment horizontal="center" vertical="top" wrapText="1"/>
    </xf>
    <xf numFmtId="0" fontId="18" fillId="36" borderId="26" xfId="0" applyFont="1" applyFill="1" applyBorder="1" applyAlignment="1">
      <alignment horizontal="center" vertical="top" wrapText="1"/>
    </xf>
    <xf numFmtId="0" fontId="18" fillId="36" borderId="36" xfId="0" applyFont="1" applyFill="1" applyBorder="1" applyAlignment="1">
      <alignment horizontal="center" vertical="center" wrapText="1"/>
    </xf>
    <xf numFmtId="0" fontId="18" fillId="36" borderId="37" xfId="0" applyFont="1" applyFill="1" applyBorder="1" applyAlignment="1">
      <alignment horizontal="center" vertical="center" wrapText="1"/>
    </xf>
    <xf numFmtId="0" fontId="0" fillId="0" borderId="40" xfId="0" applyFill="1" applyBorder="1" applyAlignment="1">
      <alignment horizontal="justify" vertical="top" wrapText="1"/>
    </xf>
    <xf numFmtId="0" fontId="0" fillId="0" borderId="43" xfId="0" applyFill="1" applyBorder="1" applyAlignment="1">
      <alignment horizontal="justify" vertical="top" wrapText="1"/>
    </xf>
    <xf numFmtId="0" fontId="18" fillId="0" borderId="42" xfId="0" applyFont="1" applyFill="1" applyBorder="1" applyAlignment="1">
      <alignment horizontal="justify" vertical="top" wrapText="1"/>
    </xf>
    <xf numFmtId="0" fontId="18" fillId="0" borderId="43" xfId="0" applyFont="1" applyFill="1" applyBorder="1" applyAlignment="1">
      <alignment horizontal="justify" vertical="top" wrapText="1"/>
    </xf>
    <xf numFmtId="0" fontId="18" fillId="0" borderId="44" xfId="0" applyFont="1" applyFill="1" applyBorder="1" applyAlignment="1">
      <alignment horizontal="justify" vertical="top" wrapText="1"/>
    </xf>
    <xf numFmtId="0" fontId="18" fillId="0" borderId="58" xfId="0" applyFont="1" applyFill="1" applyBorder="1" applyAlignment="1">
      <alignment horizontal="justify" vertical="top" wrapText="1"/>
    </xf>
    <xf numFmtId="0" fontId="18" fillId="0" borderId="60" xfId="0" applyFont="1" applyFill="1" applyBorder="1" applyAlignment="1">
      <alignment horizontal="justify" vertical="top" wrapText="1"/>
    </xf>
    <xf numFmtId="0" fontId="18" fillId="0" borderId="59" xfId="0" applyFont="1" applyFill="1" applyBorder="1" applyAlignment="1">
      <alignment horizontal="justify" vertical="top" wrapText="1"/>
    </xf>
    <xf numFmtId="0" fontId="31" fillId="0" borderId="0" xfId="0" applyNumberFormat="1" applyFont="1" applyFill="1" applyBorder="1" applyAlignment="1" applyProtection="1">
      <alignment horizontal="center" wrapText="1"/>
    </xf>
    <xf numFmtId="0" fontId="18" fillId="0" borderId="51" xfId="0" applyFont="1" applyBorder="1" applyAlignment="1">
      <alignment horizontal="justify" vertical="top" wrapText="1"/>
    </xf>
    <xf numFmtId="0" fontId="18" fillId="0" borderId="52" xfId="0" applyFont="1" applyBorder="1" applyAlignment="1">
      <alignment horizontal="justify" vertical="top" wrapText="1"/>
    </xf>
    <xf numFmtId="0" fontId="18" fillId="0" borderId="54" xfId="0" applyFont="1" applyBorder="1" applyAlignment="1">
      <alignment horizontal="justify" vertical="top" wrapText="1"/>
    </xf>
    <xf numFmtId="0" fontId="18" fillId="0" borderId="55" xfId="0" applyFont="1" applyBorder="1" applyAlignment="1">
      <alignment horizontal="justify" vertical="top" wrapText="1"/>
    </xf>
    <xf numFmtId="0" fontId="18" fillId="0" borderId="56" xfId="0" applyFont="1" applyFill="1" applyBorder="1" applyAlignment="1">
      <alignment horizontal="justify" vertical="top" wrapText="1"/>
    </xf>
    <xf numFmtId="0" fontId="18" fillId="0" borderId="40" xfId="0" applyFont="1" applyFill="1" applyBorder="1" applyAlignment="1">
      <alignment horizontal="justify" vertical="top" wrapText="1"/>
    </xf>
    <xf numFmtId="0" fontId="18" fillId="0" borderId="57" xfId="0" applyFont="1" applyFill="1" applyBorder="1" applyAlignment="1">
      <alignment horizontal="justify" vertical="top" wrapText="1"/>
    </xf>
    <xf numFmtId="0" fontId="31" fillId="0" borderId="0" xfId="0" applyNumberFormat="1" applyFont="1" applyFill="1" applyBorder="1" applyAlignment="1" applyProtection="1">
      <alignment horizontal="center"/>
    </xf>
    <xf numFmtId="0" fontId="0" fillId="37" borderId="40" xfId="0" applyFill="1" applyBorder="1" applyAlignment="1">
      <alignment horizontal="justify" vertical="top" wrapText="1"/>
    </xf>
    <xf numFmtId="0" fontId="0" fillId="37" borderId="43" xfId="0" applyFill="1" applyBorder="1" applyAlignment="1">
      <alignment horizontal="justify" vertical="top" wrapText="1"/>
    </xf>
    <xf numFmtId="0" fontId="0" fillId="0" borderId="61" xfId="0" applyFill="1" applyBorder="1" applyAlignment="1">
      <alignment horizontal="justify" vertical="top"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3"/>
  <sheetViews>
    <sheetView tabSelected="1" view="pageBreakPreview" zoomScale="80" zoomScaleNormal="80" zoomScaleSheetLayoutView="80" workbookViewId="0">
      <selection activeCell="AB11" sqref="AB11"/>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5.5703125" style="1" customWidth="1"/>
    <col min="17" max="17" width="13.85546875" style="1" customWidth="1"/>
    <col min="18" max="18" width="10.28515625" style="1" customWidth="1"/>
    <col min="19" max="19" width="14.85546875" style="1" customWidth="1"/>
    <col min="20" max="20" width="13.85546875" style="1" customWidth="1"/>
    <col min="21" max="21" width="15.14062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79" t="s">
        <v>0</v>
      </c>
      <c r="C1" s="79"/>
      <c r="D1" s="79"/>
      <c r="E1" s="79"/>
      <c r="F1" s="79"/>
      <c r="G1" s="79"/>
      <c r="H1" s="79"/>
      <c r="I1" s="79"/>
      <c r="J1" s="79"/>
      <c r="K1" s="79"/>
      <c r="L1" s="79"/>
      <c r="M1" s="3" t="s">
        <v>1</v>
      </c>
      <c r="N1" s="3"/>
      <c r="O1" s="3"/>
      <c r="P1" s="4"/>
      <c r="Q1" s="4"/>
      <c r="R1" s="4"/>
      <c r="S1" s="115"/>
      <c r="T1" s="115"/>
      <c r="U1" s="55"/>
      <c r="Y1" s="5"/>
      <c r="Z1" s="5"/>
      <c r="AA1" s="6"/>
      <c r="AH1" s="7"/>
    </row>
    <row r="2" spans="1:34" ht="13.5" customHeight="1" thickBot="1"/>
    <row r="3" spans="1:34" ht="22.5" customHeight="1" thickTop="1" thickBot="1">
      <c r="B3" s="8" t="s">
        <v>2</v>
      </c>
      <c r="C3" s="9"/>
      <c r="D3" s="9"/>
      <c r="E3" s="9"/>
      <c r="F3" s="9"/>
      <c r="G3" s="9"/>
      <c r="H3" s="10"/>
      <c r="I3" s="10"/>
      <c r="J3" s="10"/>
      <c r="K3" s="10"/>
      <c r="L3" s="10"/>
      <c r="M3" s="10"/>
      <c r="N3" s="10"/>
      <c r="O3" s="10"/>
      <c r="P3" s="10"/>
      <c r="Q3" s="10"/>
      <c r="R3" s="10"/>
      <c r="S3" s="10"/>
      <c r="T3" s="10"/>
      <c r="U3" s="11"/>
    </row>
    <row r="4" spans="1:34" ht="51.75" customHeight="1" thickTop="1">
      <c r="B4" s="12" t="s">
        <v>3</v>
      </c>
      <c r="C4" s="13" t="s">
        <v>4</v>
      </c>
      <c r="D4" s="80" t="s">
        <v>5</v>
      </c>
      <c r="E4" s="80"/>
      <c r="F4" s="80"/>
      <c r="G4" s="80"/>
      <c r="H4" s="80"/>
      <c r="I4" s="14"/>
      <c r="J4" s="15" t="s">
        <v>6</v>
      </c>
      <c r="K4" s="16" t="s">
        <v>7</v>
      </c>
      <c r="L4" s="81" t="s">
        <v>8</v>
      </c>
      <c r="M4" s="81"/>
      <c r="N4" s="81"/>
      <c r="O4" s="81"/>
      <c r="P4" s="15" t="s">
        <v>9</v>
      </c>
      <c r="Q4" s="81" t="s">
        <v>10</v>
      </c>
      <c r="R4" s="81"/>
      <c r="S4" s="15" t="s">
        <v>11</v>
      </c>
      <c r="T4" s="81" t="s">
        <v>12</v>
      </c>
      <c r="U4" s="82"/>
    </row>
    <row r="5" spans="1:34" ht="15.75" customHeight="1">
      <c r="B5" s="76" t="s">
        <v>13</v>
      </c>
      <c r="C5" s="77"/>
      <c r="D5" s="77"/>
      <c r="E5" s="77"/>
      <c r="F5" s="77"/>
      <c r="G5" s="77"/>
      <c r="H5" s="77"/>
      <c r="I5" s="77"/>
      <c r="J5" s="77"/>
      <c r="K5" s="77"/>
      <c r="L5" s="77"/>
      <c r="M5" s="77"/>
      <c r="N5" s="77"/>
      <c r="O5" s="77"/>
      <c r="P5" s="77"/>
      <c r="Q5" s="77"/>
      <c r="R5" s="77"/>
      <c r="S5" s="77"/>
      <c r="T5" s="77"/>
      <c r="U5" s="78"/>
    </row>
    <row r="6" spans="1:34" ht="63" customHeight="1" thickBot="1">
      <c r="B6" s="17" t="s">
        <v>14</v>
      </c>
      <c r="C6" s="83" t="s">
        <v>15</v>
      </c>
      <c r="D6" s="83"/>
      <c r="E6" s="83"/>
      <c r="F6" s="83"/>
      <c r="G6" s="83"/>
      <c r="H6" s="18"/>
      <c r="I6" s="18"/>
      <c r="J6" s="18" t="s">
        <v>16</v>
      </c>
      <c r="K6" s="83" t="s">
        <v>17</v>
      </c>
      <c r="L6" s="83"/>
      <c r="M6" s="83"/>
      <c r="N6" s="19"/>
      <c r="O6" s="20" t="s">
        <v>18</v>
      </c>
      <c r="P6" s="83" t="s">
        <v>19</v>
      </c>
      <c r="Q6" s="83"/>
      <c r="R6" s="21"/>
      <c r="S6" s="20" t="s">
        <v>20</v>
      </c>
      <c r="T6" s="83" t="s">
        <v>21</v>
      </c>
      <c r="U6" s="84"/>
    </row>
    <row r="7" spans="1:34" ht="22.5" customHeight="1" thickTop="1" thickBot="1">
      <c r="B7" s="8" t="s">
        <v>22</v>
      </c>
      <c r="C7" s="9"/>
      <c r="D7" s="9"/>
      <c r="E7" s="9"/>
      <c r="F7" s="9"/>
      <c r="G7" s="9"/>
      <c r="H7" s="10"/>
      <c r="I7" s="10"/>
      <c r="J7" s="10"/>
      <c r="K7" s="10"/>
      <c r="L7" s="10"/>
      <c r="M7" s="10"/>
      <c r="N7" s="10"/>
      <c r="O7" s="10"/>
      <c r="P7" s="10"/>
      <c r="Q7" s="10"/>
      <c r="R7" s="10"/>
      <c r="S7" s="10"/>
      <c r="T7" s="10"/>
      <c r="U7" s="11"/>
    </row>
    <row r="8" spans="1:34" ht="16.5" customHeight="1" thickTop="1">
      <c r="B8" s="85" t="s">
        <v>23</v>
      </c>
      <c r="C8" s="88" t="s">
        <v>24</v>
      </c>
      <c r="D8" s="88"/>
      <c r="E8" s="88"/>
      <c r="F8" s="88"/>
      <c r="G8" s="88"/>
      <c r="H8" s="89"/>
      <c r="I8" s="94" t="s">
        <v>25</v>
      </c>
      <c r="J8" s="95"/>
      <c r="K8" s="95"/>
      <c r="L8" s="95"/>
      <c r="M8" s="95"/>
      <c r="N8" s="95"/>
      <c r="O8" s="95"/>
      <c r="P8" s="95"/>
      <c r="Q8" s="95"/>
      <c r="R8" s="95"/>
      <c r="S8" s="96"/>
      <c r="T8" s="97" t="s">
        <v>26</v>
      </c>
      <c r="U8" s="98"/>
    </row>
    <row r="9" spans="1:34" ht="19.5" customHeight="1">
      <c r="B9" s="86"/>
      <c r="C9" s="90"/>
      <c r="D9" s="90"/>
      <c r="E9" s="90"/>
      <c r="F9" s="90"/>
      <c r="G9" s="90"/>
      <c r="H9" s="91"/>
      <c r="I9" s="99" t="s">
        <v>27</v>
      </c>
      <c r="J9" s="100"/>
      <c r="K9" s="100"/>
      <c r="L9" s="100" t="s">
        <v>28</v>
      </c>
      <c r="M9" s="100"/>
      <c r="N9" s="100"/>
      <c r="O9" s="100"/>
      <c r="P9" s="100" t="s">
        <v>29</v>
      </c>
      <c r="Q9" s="100" t="s">
        <v>30</v>
      </c>
      <c r="R9" s="103" t="s">
        <v>31</v>
      </c>
      <c r="S9" s="104"/>
      <c r="T9" s="100" t="s">
        <v>32</v>
      </c>
      <c r="U9" s="105" t="s">
        <v>33</v>
      </c>
    </row>
    <row r="10" spans="1:34" ht="26.25" customHeight="1" thickBot="1">
      <c r="B10" s="87"/>
      <c r="C10" s="92"/>
      <c r="D10" s="92"/>
      <c r="E10" s="92"/>
      <c r="F10" s="92"/>
      <c r="G10" s="92"/>
      <c r="H10" s="93"/>
      <c r="I10" s="101"/>
      <c r="J10" s="102"/>
      <c r="K10" s="102"/>
      <c r="L10" s="102"/>
      <c r="M10" s="102"/>
      <c r="N10" s="102"/>
      <c r="O10" s="102"/>
      <c r="P10" s="102"/>
      <c r="Q10" s="102"/>
      <c r="R10" s="23" t="s">
        <v>34</v>
      </c>
      <c r="S10" s="24" t="s">
        <v>35</v>
      </c>
      <c r="T10" s="102"/>
      <c r="U10" s="106"/>
    </row>
    <row r="11" spans="1:34" ht="154.5" customHeight="1" thickTop="1" thickBot="1">
      <c r="A11" s="25"/>
      <c r="B11" s="26" t="s">
        <v>36</v>
      </c>
      <c r="C11" s="107" t="s">
        <v>37</v>
      </c>
      <c r="D11" s="107"/>
      <c r="E11" s="107"/>
      <c r="F11" s="107"/>
      <c r="G11" s="107"/>
      <c r="H11" s="107"/>
      <c r="I11" s="107" t="s">
        <v>38</v>
      </c>
      <c r="J11" s="107"/>
      <c r="K11" s="107"/>
      <c r="L11" s="107" t="s">
        <v>39</v>
      </c>
      <c r="M11" s="107"/>
      <c r="N11" s="107"/>
      <c r="O11" s="107"/>
      <c r="P11" s="27" t="s">
        <v>40</v>
      </c>
      <c r="Q11" s="27" t="s">
        <v>41</v>
      </c>
      <c r="R11" s="28">
        <v>1</v>
      </c>
      <c r="S11" s="28" t="s">
        <v>42</v>
      </c>
      <c r="T11" s="28" t="s">
        <v>42</v>
      </c>
      <c r="U11" s="29" t="str">
        <f t="shared" ref="U11:U18" si="0">IF(ISERR(T11/S11*100),"N/A",T11/S11*100)</f>
        <v>N/A</v>
      </c>
    </row>
    <row r="12" spans="1:34" ht="108.75" customHeight="1" thickTop="1">
      <c r="A12" s="25"/>
      <c r="B12" s="26" t="s">
        <v>43</v>
      </c>
      <c r="C12" s="107" t="s">
        <v>44</v>
      </c>
      <c r="D12" s="107"/>
      <c r="E12" s="107"/>
      <c r="F12" s="107"/>
      <c r="G12" s="107"/>
      <c r="H12" s="107"/>
      <c r="I12" s="107" t="s">
        <v>45</v>
      </c>
      <c r="J12" s="107"/>
      <c r="K12" s="107"/>
      <c r="L12" s="107" t="s">
        <v>46</v>
      </c>
      <c r="M12" s="107"/>
      <c r="N12" s="107"/>
      <c r="O12" s="107"/>
      <c r="P12" s="27" t="s">
        <v>47</v>
      </c>
      <c r="Q12" s="27" t="s">
        <v>41</v>
      </c>
      <c r="R12" s="27">
        <v>100</v>
      </c>
      <c r="S12" s="27" t="s">
        <v>42</v>
      </c>
      <c r="T12" s="27" t="s">
        <v>42</v>
      </c>
      <c r="U12" s="29" t="str">
        <f t="shared" si="0"/>
        <v>N/A</v>
      </c>
    </row>
    <row r="13" spans="1:34" ht="75" customHeight="1">
      <c r="A13" s="25"/>
      <c r="B13" s="30" t="s">
        <v>48</v>
      </c>
      <c r="C13" s="108" t="s">
        <v>48</v>
      </c>
      <c r="D13" s="108"/>
      <c r="E13" s="108"/>
      <c r="F13" s="108"/>
      <c r="G13" s="108"/>
      <c r="H13" s="108"/>
      <c r="I13" s="108" t="s">
        <v>49</v>
      </c>
      <c r="J13" s="108"/>
      <c r="K13" s="108"/>
      <c r="L13" s="108" t="s">
        <v>50</v>
      </c>
      <c r="M13" s="108"/>
      <c r="N13" s="108"/>
      <c r="O13" s="108"/>
      <c r="P13" s="31" t="s">
        <v>47</v>
      </c>
      <c r="Q13" s="31" t="s">
        <v>41</v>
      </c>
      <c r="R13" s="31">
        <v>100</v>
      </c>
      <c r="S13" s="31" t="s">
        <v>42</v>
      </c>
      <c r="T13" s="31" t="s">
        <v>42</v>
      </c>
      <c r="U13" s="32" t="str">
        <f t="shared" si="0"/>
        <v>N/A</v>
      </c>
    </row>
    <row r="14" spans="1:34" ht="75" customHeight="1" thickBot="1">
      <c r="A14" s="25"/>
      <c r="B14" s="30" t="s">
        <v>48</v>
      </c>
      <c r="C14" s="108" t="s">
        <v>48</v>
      </c>
      <c r="D14" s="108"/>
      <c r="E14" s="108"/>
      <c r="F14" s="108"/>
      <c r="G14" s="108"/>
      <c r="H14" s="108"/>
      <c r="I14" s="108" t="s">
        <v>51</v>
      </c>
      <c r="J14" s="108"/>
      <c r="K14" s="108"/>
      <c r="L14" s="108" t="s">
        <v>52</v>
      </c>
      <c r="M14" s="108"/>
      <c r="N14" s="108"/>
      <c r="O14" s="108"/>
      <c r="P14" s="31" t="s">
        <v>47</v>
      </c>
      <c r="Q14" s="31" t="s">
        <v>41</v>
      </c>
      <c r="R14" s="31">
        <v>100</v>
      </c>
      <c r="S14" s="31" t="s">
        <v>42</v>
      </c>
      <c r="T14" s="31" t="s">
        <v>42</v>
      </c>
      <c r="U14" s="32" t="str">
        <f t="shared" si="0"/>
        <v>N/A</v>
      </c>
    </row>
    <row r="15" spans="1:34" ht="75" customHeight="1" thickTop="1">
      <c r="A15" s="25"/>
      <c r="B15" s="26" t="s">
        <v>53</v>
      </c>
      <c r="C15" s="107" t="s">
        <v>54</v>
      </c>
      <c r="D15" s="107"/>
      <c r="E15" s="107"/>
      <c r="F15" s="107"/>
      <c r="G15" s="107"/>
      <c r="H15" s="107"/>
      <c r="I15" s="107" t="s">
        <v>55</v>
      </c>
      <c r="J15" s="107"/>
      <c r="K15" s="107"/>
      <c r="L15" s="107" t="s">
        <v>56</v>
      </c>
      <c r="M15" s="107"/>
      <c r="N15" s="107"/>
      <c r="O15" s="107"/>
      <c r="P15" s="27" t="s">
        <v>47</v>
      </c>
      <c r="Q15" s="27" t="s">
        <v>57</v>
      </c>
      <c r="R15" s="27">
        <v>100</v>
      </c>
      <c r="S15" s="27">
        <v>50</v>
      </c>
      <c r="T15" s="27">
        <v>58.07</v>
      </c>
      <c r="U15" s="66">
        <f t="shared" si="0"/>
        <v>116.14</v>
      </c>
    </row>
    <row r="16" spans="1:34" ht="75" customHeight="1" thickBot="1">
      <c r="A16" s="25"/>
      <c r="B16" s="30" t="s">
        <v>48</v>
      </c>
      <c r="C16" s="108" t="s">
        <v>48</v>
      </c>
      <c r="D16" s="108"/>
      <c r="E16" s="108"/>
      <c r="F16" s="108"/>
      <c r="G16" s="108"/>
      <c r="H16" s="108"/>
      <c r="I16" s="108" t="s">
        <v>58</v>
      </c>
      <c r="J16" s="108"/>
      <c r="K16" s="108"/>
      <c r="L16" s="108" t="s">
        <v>59</v>
      </c>
      <c r="M16" s="108"/>
      <c r="N16" s="108"/>
      <c r="O16" s="108"/>
      <c r="P16" s="31" t="s">
        <v>47</v>
      </c>
      <c r="Q16" s="31" t="s">
        <v>57</v>
      </c>
      <c r="R16" s="31">
        <v>100</v>
      </c>
      <c r="S16" s="31">
        <v>50</v>
      </c>
      <c r="T16" s="31">
        <v>84.37</v>
      </c>
      <c r="U16" s="67">
        <f t="shared" si="0"/>
        <v>168.74</v>
      </c>
    </row>
    <row r="17" spans="1:22" ht="111.75" customHeight="1" thickTop="1">
      <c r="A17" s="25"/>
      <c r="B17" s="26" t="s">
        <v>60</v>
      </c>
      <c r="C17" s="107" t="s">
        <v>61</v>
      </c>
      <c r="D17" s="107"/>
      <c r="E17" s="107"/>
      <c r="F17" s="107"/>
      <c r="G17" s="107"/>
      <c r="H17" s="107"/>
      <c r="I17" s="107" t="s">
        <v>62</v>
      </c>
      <c r="J17" s="107"/>
      <c r="K17" s="107"/>
      <c r="L17" s="107" t="s">
        <v>63</v>
      </c>
      <c r="M17" s="107"/>
      <c r="N17" s="107"/>
      <c r="O17" s="107"/>
      <c r="P17" s="27" t="s">
        <v>47</v>
      </c>
      <c r="Q17" s="27" t="s">
        <v>57</v>
      </c>
      <c r="R17" s="27">
        <v>100</v>
      </c>
      <c r="S17" s="27">
        <v>50</v>
      </c>
      <c r="T17" s="27">
        <v>45.6</v>
      </c>
      <c r="U17" s="66">
        <f t="shared" si="0"/>
        <v>91.2</v>
      </c>
    </row>
    <row r="18" spans="1:22" ht="94.5" customHeight="1" thickBot="1">
      <c r="A18" s="25"/>
      <c r="B18" s="30" t="s">
        <v>48</v>
      </c>
      <c r="C18" s="108" t="s">
        <v>64</v>
      </c>
      <c r="D18" s="108"/>
      <c r="E18" s="108"/>
      <c r="F18" s="108"/>
      <c r="G18" s="108"/>
      <c r="H18" s="108"/>
      <c r="I18" s="108" t="s">
        <v>65</v>
      </c>
      <c r="J18" s="108"/>
      <c r="K18" s="108"/>
      <c r="L18" s="108" t="s">
        <v>66</v>
      </c>
      <c r="M18" s="108"/>
      <c r="N18" s="108"/>
      <c r="O18" s="108"/>
      <c r="P18" s="31" t="s">
        <v>47</v>
      </c>
      <c r="Q18" s="31" t="s">
        <v>57</v>
      </c>
      <c r="R18" s="31">
        <v>100</v>
      </c>
      <c r="S18" s="31">
        <v>75</v>
      </c>
      <c r="T18" s="31">
        <v>63.45</v>
      </c>
      <c r="U18" s="67">
        <f t="shared" si="0"/>
        <v>84.600000000000009</v>
      </c>
    </row>
    <row r="19" spans="1:22" ht="22.5" customHeight="1" thickTop="1" thickBot="1">
      <c r="B19" s="8" t="s">
        <v>67</v>
      </c>
      <c r="C19" s="9"/>
      <c r="D19" s="9"/>
      <c r="E19" s="9"/>
      <c r="F19" s="9"/>
      <c r="G19" s="9"/>
      <c r="H19" s="10"/>
      <c r="I19" s="10"/>
      <c r="J19" s="10"/>
      <c r="K19" s="10"/>
      <c r="L19" s="10"/>
      <c r="M19" s="10"/>
      <c r="N19" s="10"/>
      <c r="O19" s="10"/>
      <c r="P19" s="10"/>
      <c r="Q19" s="10"/>
      <c r="R19" s="10"/>
      <c r="S19" s="10"/>
      <c r="T19" s="10"/>
      <c r="U19" s="11"/>
      <c r="V19" s="33"/>
    </row>
    <row r="20" spans="1:22" ht="26.25" customHeight="1" thickTop="1">
      <c r="B20" s="34"/>
      <c r="C20" s="35"/>
      <c r="D20" s="35"/>
      <c r="E20" s="35"/>
      <c r="F20" s="35"/>
      <c r="G20" s="35"/>
      <c r="H20" s="36"/>
      <c r="I20" s="36"/>
      <c r="J20" s="36"/>
      <c r="K20" s="36"/>
      <c r="L20" s="36"/>
      <c r="M20" s="36"/>
      <c r="N20" s="36"/>
      <c r="O20" s="36"/>
      <c r="P20" s="37"/>
      <c r="Q20" s="38"/>
      <c r="R20" s="39" t="s">
        <v>68</v>
      </c>
      <c r="S20" s="22" t="s">
        <v>69</v>
      </c>
      <c r="T20" s="39" t="s">
        <v>70</v>
      </c>
      <c r="U20" s="22" t="s">
        <v>71</v>
      </c>
    </row>
    <row r="21" spans="1:22" ht="26.25" customHeight="1" thickBot="1">
      <c r="B21" s="40"/>
      <c r="C21" s="41"/>
      <c r="D21" s="41"/>
      <c r="E21" s="41"/>
      <c r="F21" s="41"/>
      <c r="G21" s="41"/>
      <c r="H21" s="42"/>
      <c r="I21" s="42"/>
      <c r="J21" s="42"/>
      <c r="K21" s="42"/>
      <c r="L21" s="42"/>
      <c r="M21" s="42"/>
      <c r="N21" s="42"/>
      <c r="O21" s="42"/>
      <c r="P21" s="43"/>
      <c r="Q21" s="44"/>
      <c r="R21" s="45" t="s">
        <v>72</v>
      </c>
      <c r="S21" s="44" t="s">
        <v>72</v>
      </c>
      <c r="T21" s="44" t="s">
        <v>72</v>
      </c>
      <c r="U21" s="44" t="s">
        <v>73</v>
      </c>
    </row>
    <row r="22" spans="1:22" ht="13.5" customHeight="1" thickBot="1">
      <c r="B22" s="116" t="s">
        <v>74</v>
      </c>
      <c r="C22" s="117"/>
      <c r="D22" s="117"/>
      <c r="E22" s="46"/>
      <c r="F22" s="46"/>
      <c r="G22" s="46"/>
      <c r="H22" s="47"/>
      <c r="I22" s="47"/>
      <c r="J22" s="47"/>
      <c r="K22" s="47"/>
      <c r="L22" s="47"/>
      <c r="M22" s="47"/>
      <c r="N22" s="47"/>
      <c r="O22" s="47"/>
      <c r="P22" s="48"/>
      <c r="Q22" s="48"/>
      <c r="R22" s="49" t="str">
        <f t="shared" ref="R22:T23" si="1">"N/D"</f>
        <v>N/D</v>
      </c>
      <c r="S22" s="49" t="str">
        <f t="shared" si="1"/>
        <v>N/D</v>
      </c>
      <c r="T22" s="49" t="str">
        <f t="shared" si="1"/>
        <v>N/D</v>
      </c>
      <c r="U22" s="50" t="str">
        <f>+IF(ISERR(T22/S22*100),"N/A",T22/S22*100)</f>
        <v>N/A</v>
      </c>
    </row>
    <row r="23" spans="1:22" ht="13.5" customHeight="1" thickBot="1">
      <c r="B23" s="118" t="s">
        <v>75</v>
      </c>
      <c r="C23" s="119"/>
      <c r="D23" s="119"/>
      <c r="E23" s="51"/>
      <c r="F23" s="51"/>
      <c r="G23" s="51"/>
      <c r="H23" s="52"/>
      <c r="I23" s="52"/>
      <c r="J23" s="52"/>
      <c r="K23" s="52"/>
      <c r="L23" s="52"/>
      <c r="M23" s="52"/>
      <c r="N23" s="52"/>
      <c r="O23" s="52"/>
      <c r="P23" s="53"/>
      <c r="Q23" s="53"/>
      <c r="R23" s="49" t="str">
        <f t="shared" si="1"/>
        <v>N/D</v>
      </c>
      <c r="S23" s="49" t="str">
        <f t="shared" si="1"/>
        <v>N/D</v>
      </c>
      <c r="T23" s="49" t="str">
        <f t="shared" si="1"/>
        <v>N/D</v>
      </c>
      <c r="U23" s="50" t="str">
        <f>+IF(ISERR(T23/S23*100),"N/A",T23/S23*100)</f>
        <v>N/A</v>
      </c>
    </row>
    <row r="24" spans="1:22" ht="14.85" customHeight="1" thickTop="1" thickBot="1">
      <c r="B24" s="8" t="s">
        <v>76</v>
      </c>
      <c r="C24" s="9"/>
      <c r="D24" s="9"/>
      <c r="E24" s="9"/>
      <c r="F24" s="9"/>
      <c r="G24" s="9"/>
      <c r="H24" s="10"/>
      <c r="I24" s="10"/>
      <c r="J24" s="10"/>
      <c r="K24" s="10"/>
      <c r="L24" s="10"/>
      <c r="M24" s="10"/>
      <c r="N24" s="10"/>
      <c r="O24" s="10"/>
      <c r="P24" s="10"/>
      <c r="Q24" s="10"/>
      <c r="R24" s="10"/>
      <c r="S24" s="10"/>
      <c r="T24" s="10"/>
      <c r="U24" s="11"/>
    </row>
    <row r="25" spans="1:22" ht="44.25" customHeight="1" thickTop="1">
      <c r="B25" s="120" t="s">
        <v>77</v>
      </c>
      <c r="C25" s="121"/>
      <c r="D25" s="121"/>
      <c r="E25" s="121"/>
      <c r="F25" s="121"/>
      <c r="G25" s="121"/>
      <c r="H25" s="121"/>
      <c r="I25" s="121"/>
      <c r="J25" s="121"/>
      <c r="K25" s="121"/>
      <c r="L25" s="121"/>
      <c r="M25" s="121"/>
      <c r="N25" s="121"/>
      <c r="O25" s="121"/>
      <c r="P25" s="121"/>
      <c r="Q25" s="121"/>
      <c r="R25" s="121"/>
      <c r="S25" s="121"/>
      <c r="T25" s="121"/>
      <c r="U25" s="122"/>
    </row>
    <row r="26" spans="1:22" ht="34.5" customHeight="1">
      <c r="B26" s="109" t="s">
        <v>78</v>
      </c>
      <c r="C26" s="110"/>
      <c r="D26" s="110"/>
      <c r="E26" s="110"/>
      <c r="F26" s="110"/>
      <c r="G26" s="110"/>
      <c r="H26" s="110"/>
      <c r="I26" s="110"/>
      <c r="J26" s="110"/>
      <c r="K26" s="110"/>
      <c r="L26" s="110"/>
      <c r="M26" s="110"/>
      <c r="N26" s="110"/>
      <c r="O26" s="110"/>
      <c r="P26" s="110"/>
      <c r="Q26" s="110"/>
      <c r="R26" s="110"/>
      <c r="S26" s="110"/>
      <c r="T26" s="110"/>
      <c r="U26" s="111"/>
    </row>
    <row r="27" spans="1:22" ht="34.5" customHeight="1">
      <c r="B27" s="109" t="s">
        <v>79</v>
      </c>
      <c r="C27" s="110"/>
      <c r="D27" s="110"/>
      <c r="E27" s="110"/>
      <c r="F27" s="110"/>
      <c r="G27" s="110"/>
      <c r="H27" s="110"/>
      <c r="I27" s="110"/>
      <c r="J27" s="110"/>
      <c r="K27" s="110"/>
      <c r="L27" s="110"/>
      <c r="M27" s="110"/>
      <c r="N27" s="110"/>
      <c r="O27" s="110"/>
      <c r="P27" s="110"/>
      <c r="Q27" s="110"/>
      <c r="R27" s="110"/>
      <c r="S27" s="110"/>
      <c r="T27" s="110"/>
      <c r="U27" s="111"/>
    </row>
    <row r="28" spans="1:22" ht="34.5" customHeight="1">
      <c r="B28" s="109" t="s">
        <v>80</v>
      </c>
      <c r="C28" s="110"/>
      <c r="D28" s="110"/>
      <c r="E28" s="110"/>
      <c r="F28" s="110"/>
      <c r="G28" s="110"/>
      <c r="H28" s="110"/>
      <c r="I28" s="110"/>
      <c r="J28" s="110"/>
      <c r="K28" s="110"/>
      <c r="L28" s="110"/>
      <c r="M28" s="110"/>
      <c r="N28" s="110"/>
      <c r="O28" s="110"/>
      <c r="P28" s="110"/>
      <c r="Q28" s="110"/>
      <c r="R28" s="110"/>
      <c r="S28" s="110"/>
      <c r="T28" s="110"/>
      <c r="U28" s="111"/>
    </row>
    <row r="29" spans="1:22" ht="34.5" customHeight="1">
      <c r="B29" s="109" t="s">
        <v>81</v>
      </c>
      <c r="C29" s="110"/>
      <c r="D29" s="110"/>
      <c r="E29" s="110"/>
      <c r="F29" s="110"/>
      <c r="G29" s="110"/>
      <c r="H29" s="110"/>
      <c r="I29" s="110"/>
      <c r="J29" s="110"/>
      <c r="K29" s="110"/>
      <c r="L29" s="110"/>
      <c r="M29" s="110"/>
      <c r="N29" s="110"/>
      <c r="O29" s="110"/>
      <c r="P29" s="110"/>
      <c r="Q29" s="110"/>
      <c r="R29" s="110"/>
      <c r="S29" s="110"/>
      <c r="T29" s="110"/>
      <c r="U29" s="111"/>
    </row>
    <row r="30" spans="1:22" ht="78" customHeight="1">
      <c r="B30" s="109" t="s">
        <v>82</v>
      </c>
      <c r="C30" s="110"/>
      <c r="D30" s="110"/>
      <c r="E30" s="110"/>
      <c r="F30" s="110"/>
      <c r="G30" s="110"/>
      <c r="H30" s="110"/>
      <c r="I30" s="110"/>
      <c r="J30" s="110"/>
      <c r="K30" s="110"/>
      <c r="L30" s="110"/>
      <c r="M30" s="110"/>
      <c r="N30" s="110"/>
      <c r="O30" s="110"/>
      <c r="P30" s="110"/>
      <c r="Q30" s="110"/>
      <c r="R30" s="110"/>
      <c r="S30" s="110"/>
      <c r="T30" s="110"/>
      <c r="U30" s="111"/>
    </row>
    <row r="31" spans="1:22" ht="54.6" customHeight="1">
      <c r="B31" s="109" t="s">
        <v>83</v>
      </c>
      <c r="C31" s="110"/>
      <c r="D31" s="110"/>
      <c r="E31" s="110"/>
      <c r="F31" s="110"/>
      <c r="G31" s="110"/>
      <c r="H31" s="110"/>
      <c r="I31" s="110"/>
      <c r="J31" s="110"/>
      <c r="K31" s="110"/>
      <c r="L31" s="110"/>
      <c r="M31" s="110"/>
      <c r="N31" s="110"/>
      <c r="O31" s="110"/>
      <c r="P31" s="110"/>
      <c r="Q31" s="110"/>
      <c r="R31" s="110"/>
      <c r="S31" s="110"/>
      <c r="T31" s="110"/>
      <c r="U31" s="111"/>
    </row>
    <row r="32" spans="1:22" ht="48.6" customHeight="1">
      <c r="B32" s="109" t="s">
        <v>84</v>
      </c>
      <c r="C32" s="110"/>
      <c r="D32" s="110"/>
      <c r="E32" s="110"/>
      <c r="F32" s="110"/>
      <c r="G32" s="110"/>
      <c r="H32" s="110"/>
      <c r="I32" s="110"/>
      <c r="J32" s="110"/>
      <c r="K32" s="110"/>
      <c r="L32" s="110"/>
      <c r="M32" s="110"/>
      <c r="N32" s="110"/>
      <c r="O32" s="110"/>
      <c r="P32" s="110"/>
      <c r="Q32" s="110"/>
      <c r="R32" s="110"/>
      <c r="S32" s="110"/>
      <c r="T32" s="110"/>
      <c r="U32" s="111"/>
    </row>
    <row r="33" spans="2:21" ht="48" customHeight="1" thickBot="1">
      <c r="B33" s="112" t="s">
        <v>85</v>
      </c>
      <c r="C33" s="113"/>
      <c r="D33" s="113"/>
      <c r="E33" s="113"/>
      <c r="F33" s="113"/>
      <c r="G33" s="113"/>
      <c r="H33" s="113"/>
      <c r="I33" s="113"/>
      <c r="J33" s="113"/>
      <c r="K33" s="113"/>
      <c r="L33" s="113"/>
      <c r="M33" s="113"/>
      <c r="N33" s="113"/>
      <c r="O33" s="113"/>
      <c r="P33" s="113"/>
      <c r="Q33" s="113"/>
      <c r="R33" s="113"/>
      <c r="S33" s="113"/>
      <c r="T33" s="113"/>
      <c r="U33" s="114"/>
    </row>
  </sheetData>
  <mergeCells count="57">
    <mergeCell ref="B32:U32"/>
    <mergeCell ref="B33:U33"/>
    <mergeCell ref="S1:T1"/>
    <mergeCell ref="B26:U26"/>
    <mergeCell ref="B27:U27"/>
    <mergeCell ref="B28:U28"/>
    <mergeCell ref="B29:U29"/>
    <mergeCell ref="B30:U30"/>
    <mergeCell ref="B31:U31"/>
    <mergeCell ref="C18:H18"/>
    <mergeCell ref="I18:K18"/>
    <mergeCell ref="L18:O18"/>
    <mergeCell ref="B22:D22"/>
    <mergeCell ref="B23:D23"/>
    <mergeCell ref="B25:U25"/>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C11:H11"/>
    <mergeCell ref="I11:K11"/>
    <mergeCell ref="L11:O11"/>
    <mergeCell ref="C6:G6"/>
    <mergeCell ref="K6:M6"/>
    <mergeCell ref="P6:Q6"/>
    <mergeCell ref="T6:U6"/>
    <mergeCell ref="B8:B10"/>
    <mergeCell ref="C8:H10"/>
    <mergeCell ref="I8:S8"/>
    <mergeCell ref="T8:U8"/>
    <mergeCell ref="I9:K10"/>
    <mergeCell ref="L9:O10"/>
    <mergeCell ref="P9:P10"/>
    <mergeCell ref="Q9:Q10"/>
    <mergeCell ref="R9:S9"/>
    <mergeCell ref="T9:T10"/>
    <mergeCell ref="U9:U10"/>
    <mergeCell ref="B5:U5"/>
    <mergeCell ref="B1:L1"/>
    <mergeCell ref="D4:H4"/>
    <mergeCell ref="L4:O4"/>
    <mergeCell ref="Q4:R4"/>
    <mergeCell ref="T4:U4"/>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9"/>
  <sheetViews>
    <sheetView view="pageBreakPreview" topLeftCell="A16" zoomScale="80" zoomScaleNormal="80" zoomScaleSheetLayoutView="80" workbookViewId="0">
      <selection activeCell="W26" sqref="W26"/>
    </sheetView>
  </sheetViews>
  <sheetFormatPr baseColWidth="10" defaultColWidth="11.42578125" defaultRowHeight="12.75"/>
  <cols>
    <col min="1" max="1" width="4" style="1" customWidth="1"/>
    <col min="2" max="2" width="19.4257812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7.28515625" style="1" customWidth="1"/>
    <col min="12" max="12" width="8.85546875" style="1" customWidth="1"/>
    <col min="13" max="13" width="7" style="1" customWidth="1"/>
    <col min="14" max="14" width="9.42578125" style="1" customWidth="1"/>
    <col min="15" max="15" width="20.42578125" style="1" customWidth="1"/>
    <col min="16" max="16" width="16.28515625" style="1" customWidth="1"/>
    <col min="17" max="17" width="13.85546875" style="1" customWidth="1"/>
    <col min="18" max="18" width="10.28515625" style="1" customWidth="1"/>
    <col min="19" max="19" width="14.85546875" style="1" customWidth="1"/>
    <col min="20" max="20" width="14.5703125" style="1" customWidth="1"/>
    <col min="21" max="21" width="14.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79" t="s">
        <v>0</v>
      </c>
      <c r="C1" s="79"/>
      <c r="D1" s="79"/>
      <c r="E1" s="79"/>
      <c r="F1" s="79"/>
      <c r="G1" s="79"/>
      <c r="H1" s="79"/>
      <c r="I1" s="79"/>
      <c r="J1" s="79"/>
      <c r="K1" s="79"/>
      <c r="L1" s="79"/>
      <c r="M1" s="3" t="s">
        <v>1</v>
      </c>
      <c r="N1" s="3"/>
      <c r="O1" s="3"/>
      <c r="P1" s="4"/>
      <c r="Q1" s="4"/>
      <c r="R1" s="4"/>
      <c r="S1" s="123"/>
      <c r="T1" s="123"/>
      <c r="U1" s="55"/>
      <c r="Y1" s="5"/>
      <c r="Z1" s="5"/>
      <c r="AA1" s="6"/>
      <c r="AH1" s="7"/>
    </row>
    <row r="2" spans="1:34" ht="13.5" customHeight="1" thickBot="1"/>
    <row r="3" spans="1:34" ht="22.5" customHeight="1" thickTop="1" thickBot="1">
      <c r="B3" s="8" t="s">
        <v>2</v>
      </c>
      <c r="C3" s="9"/>
      <c r="D3" s="9"/>
      <c r="E3" s="9"/>
      <c r="F3" s="9"/>
      <c r="G3" s="9"/>
      <c r="H3" s="10"/>
      <c r="I3" s="10"/>
      <c r="J3" s="10"/>
      <c r="K3" s="10"/>
      <c r="L3" s="10"/>
      <c r="M3" s="10"/>
      <c r="N3" s="10"/>
      <c r="O3" s="10"/>
      <c r="P3" s="10"/>
      <c r="Q3" s="10"/>
      <c r="R3" s="10"/>
      <c r="S3" s="10"/>
      <c r="T3" s="10"/>
      <c r="U3" s="11"/>
    </row>
    <row r="4" spans="1:34" ht="51.75" customHeight="1" thickTop="1">
      <c r="B4" s="12" t="s">
        <v>3</v>
      </c>
      <c r="C4" s="13" t="s">
        <v>701</v>
      </c>
      <c r="D4" s="80" t="s">
        <v>702</v>
      </c>
      <c r="E4" s="80"/>
      <c r="F4" s="80"/>
      <c r="G4" s="80"/>
      <c r="H4" s="80"/>
      <c r="I4" s="14"/>
      <c r="J4" s="15" t="s">
        <v>6</v>
      </c>
      <c r="K4" s="16" t="s">
        <v>7</v>
      </c>
      <c r="L4" s="81" t="s">
        <v>8</v>
      </c>
      <c r="M4" s="81"/>
      <c r="N4" s="81"/>
      <c r="O4" s="81"/>
      <c r="P4" s="15" t="s">
        <v>9</v>
      </c>
      <c r="Q4" s="81" t="s">
        <v>703</v>
      </c>
      <c r="R4" s="81"/>
      <c r="S4" s="15" t="s">
        <v>11</v>
      </c>
      <c r="T4" s="81" t="s">
        <v>12</v>
      </c>
      <c r="U4" s="82"/>
    </row>
    <row r="5" spans="1:34" ht="15.75" customHeight="1">
      <c r="B5" s="76" t="s">
        <v>13</v>
      </c>
      <c r="C5" s="77"/>
      <c r="D5" s="77"/>
      <c r="E5" s="77"/>
      <c r="F5" s="77"/>
      <c r="G5" s="77"/>
      <c r="H5" s="77"/>
      <c r="I5" s="77"/>
      <c r="J5" s="77"/>
      <c r="K5" s="77"/>
      <c r="L5" s="77"/>
      <c r="M5" s="77"/>
      <c r="N5" s="77"/>
      <c r="O5" s="77"/>
      <c r="P5" s="77"/>
      <c r="Q5" s="77"/>
      <c r="R5" s="77"/>
      <c r="S5" s="77"/>
      <c r="T5" s="77"/>
      <c r="U5" s="78"/>
    </row>
    <row r="6" spans="1:34" ht="37.5" customHeight="1" thickBot="1">
      <c r="B6" s="17" t="s">
        <v>14</v>
      </c>
      <c r="C6" s="83" t="s">
        <v>15</v>
      </c>
      <c r="D6" s="83"/>
      <c r="E6" s="83"/>
      <c r="F6" s="83"/>
      <c r="G6" s="83"/>
      <c r="H6" s="18"/>
      <c r="I6" s="18"/>
      <c r="J6" s="18" t="s">
        <v>16</v>
      </c>
      <c r="K6" s="83" t="s">
        <v>17</v>
      </c>
      <c r="L6" s="83"/>
      <c r="M6" s="83"/>
      <c r="N6" s="19"/>
      <c r="O6" s="20" t="s">
        <v>18</v>
      </c>
      <c r="P6" s="83" t="s">
        <v>19</v>
      </c>
      <c r="Q6" s="83"/>
      <c r="R6" s="21"/>
      <c r="S6" s="20" t="s">
        <v>20</v>
      </c>
      <c r="T6" s="83" t="s">
        <v>482</v>
      </c>
      <c r="U6" s="84"/>
    </row>
    <row r="7" spans="1:34" ht="22.5" customHeight="1" thickTop="1" thickBot="1">
      <c r="B7" s="8" t="s">
        <v>22</v>
      </c>
      <c r="C7" s="9"/>
      <c r="D7" s="9"/>
      <c r="E7" s="9"/>
      <c r="F7" s="9"/>
      <c r="G7" s="9"/>
      <c r="H7" s="10"/>
      <c r="I7" s="10"/>
      <c r="J7" s="10"/>
      <c r="K7" s="10"/>
      <c r="L7" s="10"/>
      <c r="M7" s="10"/>
      <c r="N7" s="10"/>
      <c r="O7" s="10"/>
      <c r="P7" s="10"/>
      <c r="Q7" s="10"/>
      <c r="R7" s="10"/>
      <c r="S7" s="10"/>
      <c r="T7" s="10"/>
      <c r="U7" s="11"/>
    </row>
    <row r="8" spans="1:34" ht="16.5" customHeight="1" thickTop="1">
      <c r="B8" s="85" t="s">
        <v>23</v>
      </c>
      <c r="C8" s="88" t="s">
        <v>24</v>
      </c>
      <c r="D8" s="88"/>
      <c r="E8" s="88"/>
      <c r="F8" s="88"/>
      <c r="G8" s="88"/>
      <c r="H8" s="89"/>
      <c r="I8" s="94" t="s">
        <v>25</v>
      </c>
      <c r="J8" s="95"/>
      <c r="K8" s="95"/>
      <c r="L8" s="95"/>
      <c r="M8" s="95"/>
      <c r="N8" s="95"/>
      <c r="O8" s="95"/>
      <c r="P8" s="95"/>
      <c r="Q8" s="95"/>
      <c r="R8" s="95"/>
      <c r="S8" s="96"/>
      <c r="T8" s="97" t="s">
        <v>26</v>
      </c>
      <c r="U8" s="98"/>
    </row>
    <row r="9" spans="1:34" ht="19.5" customHeight="1">
      <c r="B9" s="86"/>
      <c r="C9" s="90"/>
      <c r="D9" s="90"/>
      <c r="E9" s="90"/>
      <c r="F9" s="90"/>
      <c r="G9" s="90"/>
      <c r="H9" s="91"/>
      <c r="I9" s="99" t="s">
        <v>27</v>
      </c>
      <c r="J9" s="100"/>
      <c r="K9" s="100"/>
      <c r="L9" s="100" t="s">
        <v>28</v>
      </c>
      <c r="M9" s="100"/>
      <c r="N9" s="100"/>
      <c r="O9" s="100"/>
      <c r="P9" s="100" t="s">
        <v>29</v>
      </c>
      <c r="Q9" s="100" t="s">
        <v>30</v>
      </c>
      <c r="R9" s="103" t="s">
        <v>31</v>
      </c>
      <c r="S9" s="104"/>
      <c r="T9" s="100" t="s">
        <v>32</v>
      </c>
      <c r="U9" s="105" t="s">
        <v>33</v>
      </c>
    </row>
    <row r="10" spans="1:34" ht="26.25" customHeight="1" thickBot="1">
      <c r="B10" s="87"/>
      <c r="C10" s="92"/>
      <c r="D10" s="92"/>
      <c r="E10" s="92"/>
      <c r="F10" s="92"/>
      <c r="G10" s="92"/>
      <c r="H10" s="93"/>
      <c r="I10" s="101"/>
      <c r="J10" s="102"/>
      <c r="K10" s="102"/>
      <c r="L10" s="102"/>
      <c r="M10" s="102"/>
      <c r="N10" s="102"/>
      <c r="O10" s="102"/>
      <c r="P10" s="102"/>
      <c r="Q10" s="102"/>
      <c r="R10" s="23" t="s">
        <v>34</v>
      </c>
      <c r="S10" s="24" t="s">
        <v>35</v>
      </c>
      <c r="T10" s="102"/>
      <c r="U10" s="106"/>
    </row>
    <row r="11" spans="1:34" ht="105" customHeight="1" thickTop="1" thickBot="1">
      <c r="A11" s="25"/>
      <c r="B11" s="26" t="s">
        <v>36</v>
      </c>
      <c r="C11" s="107" t="s">
        <v>704</v>
      </c>
      <c r="D11" s="107"/>
      <c r="E11" s="107"/>
      <c r="F11" s="107"/>
      <c r="G11" s="107"/>
      <c r="H11" s="107"/>
      <c r="I11" s="107" t="s">
        <v>705</v>
      </c>
      <c r="J11" s="107"/>
      <c r="K11" s="107"/>
      <c r="L11" s="107" t="s">
        <v>706</v>
      </c>
      <c r="M11" s="107"/>
      <c r="N11" s="107"/>
      <c r="O11" s="107"/>
      <c r="P11" s="27" t="s">
        <v>93</v>
      </c>
      <c r="Q11" s="27" t="s">
        <v>41</v>
      </c>
      <c r="R11" s="27">
        <v>1.42</v>
      </c>
      <c r="S11" s="27" t="s">
        <v>42</v>
      </c>
      <c r="T11" s="27" t="s">
        <v>42</v>
      </c>
      <c r="U11" s="29" t="str">
        <f t="shared" ref="U11:U16" si="0">IF(ISERR(T11/S11*100),"N/A",T11/S11*100)</f>
        <v>N/A</v>
      </c>
    </row>
    <row r="12" spans="1:34" ht="135.75" customHeight="1" thickTop="1">
      <c r="A12" s="25"/>
      <c r="B12" s="26" t="s">
        <v>43</v>
      </c>
      <c r="C12" s="107" t="s">
        <v>707</v>
      </c>
      <c r="D12" s="107"/>
      <c r="E12" s="107"/>
      <c r="F12" s="107"/>
      <c r="G12" s="107"/>
      <c r="H12" s="107"/>
      <c r="I12" s="107" t="s">
        <v>708</v>
      </c>
      <c r="J12" s="107"/>
      <c r="K12" s="107"/>
      <c r="L12" s="107" t="s">
        <v>709</v>
      </c>
      <c r="M12" s="107"/>
      <c r="N12" s="107"/>
      <c r="O12" s="107"/>
      <c r="P12" s="27" t="s">
        <v>93</v>
      </c>
      <c r="Q12" s="27" t="s">
        <v>41</v>
      </c>
      <c r="R12" s="27">
        <v>1</v>
      </c>
      <c r="S12" s="27" t="s">
        <v>42</v>
      </c>
      <c r="T12" s="27" t="s">
        <v>42</v>
      </c>
      <c r="U12" s="64" t="str">
        <f t="shared" si="0"/>
        <v>N/A</v>
      </c>
    </row>
    <row r="13" spans="1:34" ht="94.5" customHeight="1" thickBot="1">
      <c r="A13" s="25"/>
      <c r="B13" s="30" t="s">
        <v>48</v>
      </c>
      <c r="C13" s="108" t="s">
        <v>48</v>
      </c>
      <c r="D13" s="108"/>
      <c r="E13" s="108"/>
      <c r="F13" s="108"/>
      <c r="G13" s="108"/>
      <c r="H13" s="108"/>
      <c r="I13" s="108" t="s">
        <v>710</v>
      </c>
      <c r="J13" s="108"/>
      <c r="K13" s="108"/>
      <c r="L13" s="108" t="s">
        <v>711</v>
      </c>
      <c r="M13" s="108"/>
      <c r="N13" s="108"/>
      <c r="O13" s="108"/>
      <c r="P13" s="31" t="s">
        <v>47</v>
      </c>
      <c r="Q13" s="31" t="s">
        <v>94</v>
      </c>
      <c r="R13" s="31">
        <v>87</v>
      </c>
      <c r="S13" s="31">
        <v>68.290000000000006</v>
      </c>
      <c r="T13" s="31">
        <v>68.3</v>
      </c>
      <c r="U13" s="62">
        <f t="shared" si="0"/>
        <v>100.01464343242054</v>
      </c>
    </row>
    <row r="14" spans="1:34" ht="126" customHeight="1" thickTop="1" thickBot="1">
      <c r="A14" s="25"/>
      <c r="B14" s="26" t="s">
        <v>53</v>
      </c>
      <c r="C14" s="107" t="s">
        <v>712</v>
      </c>
      <c r="D14" s="107"/>
      <c r="E14" s="107"/>
      <c r="F14" s="107"/>
      <c r="G14" s="107"/>
      <c r="H14" s="107"/>
      <c r="I14" s="107" t="s">
        <v>713</v>
      </c>
      <c r="J14" s="107"/>
      <c r="K14" s="107"/>
      <c r="L14" s="107" t="s">
        <v>714</v>
      </c>
      <c r="M14" s="107"/>
      <c r="N14" s="107"/>
      <c r="O14" s="107"/>
      <c r="P14" s="27" t="s">
        <v>47</v>
      </c>
      <c r="Q14" s="27" t="s">
        <v>94</v>
      </c>
      <c r="R14" s="27">
        <v>87</v>
      </c>
      <c r="S14" s="27">
        <v>70.45</v>
      </c>
      <c r="T14" s="27">
        <v>67.31</v>
      </c>
      <c r="U14" s="64">
        <f t="shared" si="0"/>
        <v>95.542938254080909</v>
      </c>
    </row>
    <row r="15" spans="1:34" ht="111.75" customHeight="1" thickTop="1">
      <c r="A15" s="25"/>
      <c r="B15" s="26" t="s">
        <v>60</v>
      </c>
      <c r="C15" s="107" t="s">
        <v>715</v>
      </c>
      <c r="D15" s="107"/>
      <c r="E15" s="107"/>
      <c r="F15" s="107"/>
      <c r="G15" s="107"/>
      <c r="H15" s="107"/>
      <c r="I15" s="107" t="s">
        <v>716</v>
      </c>
      <c r="J15" s="107"/>
      <c r="K15" s="107"/>
      <c r="L15" s="107" t="s">
        <v>717</v>
      </c>
      <c r="M15" s="107"/>
      <c r="N15" s="107"/>
      <c r="O15" s="107"/>
      <c r="P15" s="27" t="s">
        <v>47</v>
      </c>
      <c r="Q15" s="27" t="s">
        <v>179</v>
      </c>
      <c r="R15" s="27">
        <v>100</v>
      </c>
      <c r="S15" s="27">
        <v>14.28</v>
      </c>
      <c r="T15" s="27">
        <v>14.29</v>
      </c>
      <c r="U15" s="64">
        <f t="shared" si="0"/>
        <v>100.07002801120449</v>
      </c>
    </row>
    <row r="16" spans="1:34" ht="75" customHeight="1" thickBot="1">
      <c r="A16" s="25"/>
      <c r="B16" s="30" t="s">
        <v>48</v>
      </c>
      <c r="C16" s="108" t="s">
        <v>718</v>
      </c>
      <c r="D16" s="108"/>
      <c r="E16" s="108"/>
      <c r="F16" s="108"/>
      <c r="G16" s="108"/>
      <c r="H16" s="108"/>
      <c r="I16" s="108" t="s">
        <v>719</v>
      </c>
      <c r="J16" s="108"/>
      <c r="K16" s="108"/>
      <c r="L16" s="108" t="s">
        <v>720</v>
      </c>
      <c r="M16" s="108"/>
      <c r="N16" s="108"/>
      <c r="O16" s="108"/>
      <c r="P16" s="31" t="s">
        <v>47</v>
      </c>
      <c r="Q16" s="31" t="s">
        <v>179</v>
      </c>
      <c r="R16" s="31">
        <v>100</v>
      </c>
      <c r="S16" s="31">
        <v>71.53</v>
      </c>
      <c r="T16" s="31">
        <v>75.430000000000007</v>
      </c>
      <c r="U16" s="62">
        <f t="shared" si="0"/>
        <v>105.45225779393262</v>
      </c>
    </row>
    <row r="17" spans="2:22" ht="22.5" customHeight="1" thickTop="1" thickBot="1">
      <c r="B17" s="8" t="s">
        <v>67</v>
      </c>
      <c r="C17" s="9"/>
      <c r="D17" s="9"/>
      <c r="E17" s="9"/>
      <c r="F17" s="9"/>
      <c r="G17" s="9"/>
      <c r="H17" s="10"/>
      <c r="I17" s="10"/>
      <c r="J17" s="10"/>
      <c r="K17" s="10"/>
      <c r="L17" s="10"/>
      <c r="M17" s="10"/>
      <c r="N17" s="10"/>
      <c r="O17" s="10"/>
      <c r="P17" s="10"/>
      <c r="Q17" s="10"/>
      <c r="R17" s="10"/>
      <c r="S17" s="10"/>
      <c r="T17" s="10"/>
      <c r="U17" s="11"/>
      <c r="V17" s="33"/>
    </row>
    <row r="18" spans="2:22" ht="26.25" customHeight="1" thickTop="1">
      <c r="B18" s="34"/>
      <c r="C18" s="35"/>
      <c r="D18" s="35"/>
      <c r="E18" s="35"/>
      <c r="F18" s="35"/>
      <c r="G18" s="35"/>
      <c r="H18" s="36"/>
      <c r="I18" s="36"/>
      <c r="J18" s="36"/>
      <c r="K18" s="36"/>
      <c r="L18" s="36"/>
      <c r="M18" s="36"/>
      <c r="N18" s="36"/>
      <c r="O18" s="36"/>
      <c r="P18" s="37"/>
      <c r="Q18" s="38"/>
      <c r="R18" s="39" t="s">
        <v>68</v>
      </c>
      <c r="S18" s="22" t="s">
        <v>69</v>
      </c>
      <c r="T18" s="39" t="s">
        <v>70</v>
      </c>
      <c r="U18" s="22" t="s">
        <v>71</v>
      </c>
    </row>
    <row r="19" spans="2:22" ht="26.25" customHeight="1" thickBot="1">
      <c r="B19" s="40"/>
      <c r="C19" s="41"/>
      <c r="D19" s="41"/>
      <c r="E19" s="41"/>
      <c r="F19" s="41"/>
      <c r="G19" s="41"/>
      <c r="H19" s="42"/>
      <c r="I19" s="42"/>
      <c r="J19" s="42"/>
      <c r="K19" s="42"/>
      <c r="L19" s="42"/>
      <c r="M19" s="42"/>
      <c r="N19" s="42"/>
      <c r="O19" s="42"/>
      <c r="P19" s="43"/>
      <c r="Q19" s="44"/>
      <c r="R19" s="45" t="s">
        <v>72</v>
      </c>
      <c r="S19" s="44" t="s">
        <v>72</v>
      </c>
      <c r="T19" s="44" t="s">
        <v>72</v>
      </c>
      <c r="U19" s="44" t="s">
        <v>73</v>
      </c>
    </row>
    <row r="20" spans="2:22" ht="13.5" customHeight="1" thickBot="1">
      <c r="B20" s="116" t="s">
        <v>74</v>
      </c>
      <c r="C20" s="117"/>
      <c r="D20" s="117"/>
      <c r="E20" s="46"/>
      <c r="F20" s="46"/>
      <c r="G20" s="46"/>
      <c r="H20" s="47"/>
      <c r="I20" s="47"/>
      <c r="J20" s="47"/>
      <c r="K20" s="47"/>
      <c r="L20" s="47"/>
      <c r="M20" s="47"/>
      <c r="N20" s="47"/>
      <c r="O20" s="47"/>
      <c r="P20" s="48"/>
      <c r="Q20" s="48"/>
      <c r="R20" s="49" t="str">
        <f t="shared" ref="R20:T21" si="1">"N/D"</f>
        <v>N/D</v>
      </c>
      <c r="S20" s="49" t="str">
        <f t="shared" si="1"/>
        <v>N/D</v>
      </c>
      <c r="T20" s="49" t="str">
        <f t="shared" si="1"/>
        <v>N/D</v>
      </c>
      <c r="U20" s="50" t="str">
        <f>+IF(ISERR(T20/S20*100),"N/A",T20/S20*100)</f>
        <v>N/A</v>
      </c>
    </row>
    <row r="21" spans="2:22" ht="13.5" customHeight="1" thickBot="1">
      <c r="B21" s="118" t="s">
        <v>75</v>
      </c>
      <c r="C21" s="119"/>
      <c r="D21" s="119"/>
      <c r="E21" s="51"/>
      <c r="F21" s="51"/>
      <c r="G21" s="51"/>
      <c r="H21" s="52"/>
      <c r="I21" s="52"/>
      <c r="J21" s="52"/>
      <c r="K21" s="52"/>
      <c r="L21" s="52"/>
      <c r="M21" s="52"/>
      <c r="N21" s="52"/>
      <c r="O21" s="52"/>
      <c r="P21" s="53"/>
      <c r="Q21" s="53"/>
      <c r="R21" s="49" t="str">
        <f t="shared" si="1"/>
        <v>N/D</v>
      </c>
      <c r="S21" s="49" t="str">
        <f t="shared" si="1"/>
        <v>N/D</v>
      </c>
      <c r="T21" s="49" t="str">
        <f t="shared" si="1"/>
        <v>N/D</v>
      </c>
      <c r="U21" s="50" t="str">
        <f>+IF(ISERR(T21/S21*100),"N/A",T21/S21*100)</f>
        <v>N/A</v>
      </c>
    </row>
    <row r="22" spans="2:22" ht="14.85" customHeight="1" thickTop="1" thickBot="1">
      <c r="B22" s="8" t="s">
        <v>76</v>
      </c>
      <c r="C22" s="9"/>
      <c r="D22" s="9"/>
      <c r="E22" s="9"/>
      <c r="F22" s="9"/>
      <c r="G22" s="9"/>
      <c r="H22" s="10"/>
      <c r="I22" s="10"/>
      <c r="J22" s="10"/>
      <c r="K22" s="10"/>
      <c r="L22" s="10"/>
      <c r="M22" s="10"/>
      <c r="N22" s="10"/>
      <c r="O22" s="10"/>
      <c r="P22" s="10"/>
      <c r="Q22" s="10"/>
      <c r="R22" s="10"/>
      <c r="S22" s="10"/>
      <c r="T22" s="10"/>
      <c r="U22" s="11"/>
    </row>
    <row r="23" spans="2:22" ht="44.25" customHeight="1" thickTop="1">
      <c r="B23" s="120" t="s">
        <v>77</v>
      </c>
      <c r="C23" s="121"/>
      <c r="D23" s="121"/>
      <c r="E23" s="121"/>
      <c r="F23" s="121"/>
      <c r="G23" s="121"/>
      <c r="H23" s="121"/>
      <c r="I23" s="121"/>
      <c r="J23" s="121"/>
      <c r="K23" s="121"/>
      <c r="L23" s="121"/>
      <c r="M23" s="121"/>
      <c r="N23" s="121"/>
      <c r="O23" s="121"/>
      <c r="P23" s="121"/>
      <c r="Q23" s="121"/>
      <c r="R23" s="121"/>
      <c r="S23" s="121"/>
      <c r="T23" s="121"/>
      <c r="U23" s="122"/>
    </row>
    <row r="24" spans="2:22" ht="34.5" customHeight="1">
      <c r="B24" s="109" t="s">
        <v>721</v>
      </c>
      <c r="C24" s="110"/>
      <c r="D24" s="110"/>
      <c r="E24" s="110"/>
      <c r="F24" s="110"/>
      <c r="G24" s="110"/>
      <c r="H24" s="110"/>
      <c r="I24" s="110"/>
      <c r="J24" s="110"/>
      <c r="K24" s="110"/>
      <c r="L24" s="110"/>
      <c r="M24" s="110"/>
      <c r="N24" s="110"/>
      <c r="O24" s="110"/>
      <c r="P24" s="110"/>
      <c r="Q24" s="110"/>
      <c r="R24" s="110"/>
      <c r="S24" s="110"/>
      <c r="T24" s="110"/>
      <c r="U24" s="111"/>
    </row>
    <row r="25" spans="2:22" ht="27.95" customHeight="1">
      <c r="B25" s="109" t="s">
        <v>722</v>
      </c>
      <c r="C25" s="110"/>
      <c r="D25" s="110"/>
      <c r="E25" s="110"/>
      <c r="F25" s="110"/>
      <c r="G25" s="110"/>
      <c r="H25" s="110"/>
      <c r="I25" s="110"/>
      <c r="J25" s="110"/>
      <c r="K25" s="110"/>
      <c r="L25" s="110"/>
      <c r="M25" s="110"/>
      <c r="N25" s="110"/>
      <c r="O25" s="110"/>
      <c r="P25" s="110"/>
      <c r="Q25" s="110"/>
      <c r="R25" s="110"/>
      <c r="S25" s="110"/>
      <c r="T25" s="110"/>
      <c r="U25" s="111"/>
    </row>
    <row r="26" spans="2:22" ht="37.5" customHeight="1">
      <c r="B26" s="109" t="s">
        <v>723</v>
      </c>
      <c r="C26" s="110"/>
      <c r="D26" s="110"/>
      <c r="E26" s="110"/>
      <c r="F26" s="110"/>
      <c r="G26" s="110"/>
      <c r="H26" s="110"/>
      <c r="I26" s="110"/>
      <c r="J26" s="110"/>
      <c r="K26" s="110"/>
      <c r="L26" s="110"/>
      <c r="M26" s="110"/>
      <c r="N26" s="110"/>
      <c r="O26" s="110"/>
      <c r="P26" s="110"/>
      <c r="Q26" s="110"/>
      <c r="R26" s="110"/>
      <c r="S26" s="110"/>
      <c r="T26" s="110"/>
      <c r="U26" s="111"/>
    </row>
    <row r="27" spans="2:22" ht="56.1" customHeight="1">
      <c r="B27" s="109" t="s">
        <v>724</v>
      </c>
      <c r="C27" s="110"/>
      <c r="D27" s="110"/>
      <c r="E27" s="110"/>
      <c r="F27" s="110"/>
      <c r="G27" s="110"/>
      <c r="H27" s="110"/>
      <c r="I27" s="110"/>
      <c r="J27" s="110"/>
      <c r="K27" s="110"/>
      <c r="L27" s="110"/>
      <c r="M27" s="110"/>
      <c r="N27" s="110"/>
      <c r="O27" s="110"/>
      <c r="P27" s="110"/>
      <c r="Q27" s="110"/>
      <c r="R27" s="110"/>
      <c r="S27" s="110"/>
      <c r="T27" s="110"/>
      <c r="U27" s="111"/>
    </row>
    <row r="28" spans="2:22" ht="36" customHeight="1">
      <c r="B28" s="109" t="s">
        <v>725</v>
      </c>
      <c r="C28" s="110"/>
      <c r="D28" s="110"/>
      <c r="E28" s="110"/>
      <c r="F28" s="110"/>
      <c r="G28" s="110"/>
      <c r="H28" s="110"/>
      <c r="I28" s="110"/>
      <c r="J28" s="110"/>
      <c r="K28" s="110"/>
      <c r="L28" s="110"/>
      <c r="M28" s="110"/>
      <c r="N28" s="110"/>
      <c r="O28" s="110"/>
      <c r="P28" s="110"/>
      <c r="Q28" s="110"/>
      <c r="R28" s="110"/>
      <c r="S28" s="110"/>
      <c r="T28" s="110"/>
      <c r="U28" s="111"/>
    </row>
    <row r="29" spans="2:22" ht="63" customHeight="1" thickBot="1">
      <c r="B29" s="112" t="s">
        <v>726</v>
      </c>
      <c r="C29" s="113"/>
      <c r="D29" s="113"/>
      <c r="E29" s="113"/>
      <c r="F29" s="113"/>
      <c r="G29" s="113"/>
      <c r="H29" s="113"/>
      <c r="I29" s="113"/>
      <c r="J29" s="113"/>
      <c r="K29" s="113"/>
      <c r="L29" s="113"/>
      <c r="M29" s="113"/>
      <c r="N29" s="113"/>
      <c r="O29" s="113"/>
      <c r="P29" s="113"/>
      <c r="Q29" s="113"/>
      <c r="R29" s="113"/>
      <c r="S29" s="113"/>
      <c r="T29" s="113"/>
      <c r="U29" s="114"/>
    </row>
  </sheetData>
  <mergeCells count="49">
    <mergeCell ref="B29:U29"/>
    <mergeCell ref="C16:H16"/>
    <mergeCell ref="I16:K16"/>
    <mergeCell ref="L16:O16"/>
    <mergeCell ref="B20:D20"/>
    <mergeCell ref="B21:D21"/>
    <mergeCell ref="B23:U23"/>
    <mergeCell ref="B24:U24"/>
    <mergeCell ref="B25:U25"/>
    <mergeCell ref="B26:U26"/>
    <mergeCell ref="B27:U27"/>
    <mergeCell ref="B28:U28"/>
    <mergeCell ref="C14:H14"/>
    <mergeCell ref="I14:K14"/>
    <mergeCell ref="L14:O14"/>
    <mergeCell ref="C15:H15"/>
    <mergeCell ref="I15:K15"/>
    <mergeCell ref="L15:O15"/>
    <mergeCell ref="C12:H12"/>
    <mergeCell ref="I12:K12"/>
    <mergeCell ref="L12:O12"/>
    <mergeCell ref="C13:H13"/>
    <mergeCell ref="I13:K13"/>
    <mergeCell ref="L13:O13"/>
    <mergeCell ref="C11:H11"/>
    <mergeCell ref="I11:K11"/>
    <mergeCell ref="L11:O11"/>
    <mergeCell ref="C6:G6"/>
    <mergeCell ref="K6:M6"/>
    <mergeCell ref="P6:Q6"/>
    <mergeCell ref="T6:U6"/>
    <mergeCell ref="B8:B10"/>
    <mergeCell ref="C8:H10"/>
    <mergeCell ref="I8:S8"/>
    <mergeCell ref="T8:U8"/>
    <mergeCell ref="I9:K10"/>
    <mergeCell ref="L9:O10"/>
    <mergeCell ref="P9:P10"/>
    <mergeCell ref="Q9:Q10"/>
    <mergeCell ref="R9:S9"/>
    <mergeCell ref="T9:T10"/>
    <mergeCell ref="U9:U10"/>
    <mergeCell ref="B5:U5"/>
    <mergeCell ref="S1:T1"/>
    <mergeCell ref="B1:L1"/>
    <mergeCell ref="D4:H4"/>
    <mergeCell ref="L4:O4"/>
    <mergeCell ref="Q4:R4"/>
    <mergeCell ref="T4:U4"/>
  </mergeCells>
  <printOptions horizontalCentered="1"/>
  <pageMargins left="0.78740157480314965" right="0.78740157480314965" top="0.98425196850393704" bottom="0.98425196850393704" header="0" footer="0.39370078740157483"/>
  <pageSetup scale="55" fitToHeight="10" orientation="landscape" r:id="rId1"/>
  <headerFooter>
    <oddFooter>&amp;R&amp;P de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3"/>
  <sheetViews>
    <sheetView view="pageBreakPreview" topLeftCell="A19" zoomScale="80" zoomScaleNormal="80" zoomScaleSheetLayoutView="80" workbookViewId="0">
      <selection activeCell="B33" sqref="B33:U33"/>
    </sheetView>
  </sheetViews>
  <sheetFormatPr baseColWidth="10" defaultColWidth="11.42578125" defaultRowHeight="12.75"/>
  <cols>
    <col min="1" max="1" width="4" style="1" customWidth="1"/>
    <col min="2" max="2" width="21.14062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7.85546875" style="1" customWidth="1"/>
    <col min="16" max="16" width="16.28515625" style="1" customWidth="1"/>
    <col min="17" max="17" width="13.85546875" style="1" customWidth="1"/>
    <col min="18" max="18" width="10.28515625" style="1" customWidth="1"/>
    <col min="19" max="19" width="14.85546875" style="1" customWidth="1"/>
    <col min="20" max="20" width="16.28515625" style="1" customWidth="1"/>
    <col min="21" max="21" width="15.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79" t="s">
        <v>0</v>
      </c>
      <c r="C1" s="79"/>
      <c r="D1" s="79"/>
      <c r="E1" s="79"/>
      <c r="F1" s="79"/>
      <c r="G1" s="79"/>
      <c r="H1" s="79"/>
      <c r="I1" s="79"/>
      <c r="J1" s="79"/>
      <c r="K1" s="79"/>
      <c r="L1" s="79"/>
      <c r="M1" s="3" t="s">
        <v>1</v>
      </c>
      <c r="N1" s="3"/>
      <c r="O1" s="3"/>
      <c r="P1" s="4"/>
      <c r="Q1" s="4"/>
      <c r="R1" s="4"/>
      <c r="S1" s="123"/>
      <c r="T1" s="123"/>
      <c r="U1" s="55"/>
      <c r="Y1" s="5"/>
      <c r="Z1" s="5"/>
      <c r="AA1" s="6"/>
      <c r="AH1" s="7"/>
    </row>
    <row r="2" spans="1:34" ht="13.5" customHeight="1" thickBot="1"/>
    <row r="3" spans="1:34" ht="22.5" customHeight="1" thickTop="1" thickBot="1">
      <c r="B3" s="8" t="s">
        <v>2</v>
      </c>
      <c r="C3" s="9"/>
      <c r="D3" s="9"/>
      <c r="E3" s="9"/>
      <c r="F3" s="9"/>
      <c r="G3" s="9"/>
      <c r="H3" s="10"/>
      <c r="I3" s="10"/>
      <c r="J3" s="10"/>
      <c r="K3" s="10"/>
      <c r="L3" s="10"/>
      <c r="M3" s="10"/>
      <c r="N3" s="10"/>
      <c r="O3" s="10"/>
      <c r="P3" s="10"/>
      <c r="Q3" s="10"/>
      <c r="R3" s="10"/>
      <c r="S3" s="10"/>
      <c r="T3" s="10"/>
      <c r="U3" s="11"/>
    </row>
    <row r="4" spans="1:34" ht="51.75" customHeight="1" thickTop="1">
      <c r="B4" s="12" t="s">
        <v>3</v>
      </c>
      <c r="C4" s="13" t="s">
        <v>727</v>
      </c>
      <c r="D4" s="80" t="s">
        <v>728</v>
      </c>
      <c r="E4" s="80"/>
      <c r="F4" s="80"/>
      <c r="G4" s="80"/>
      <c r="H4" s="80"/>
      <c r="I4" s="14"/>
      <c r="J4" s="15" t="s">
        <v>6</v>
      </c>
      <c r="K4" s="16" t="s">
        <v>7</v>
      </c>
      <c r="L4" s="81" t="s">
        <v>8</v>
      </c>
      <c r="M4" s="81"/>
      <c r="N4" s="81"/>
      <c r="O4" s="81"/>
      <c r="P4" s="15" t="s">
        <v>9</v>
      </c>
      <c r="Q4" s="81" t="s">
        <v>729</v>
      </c>
      <c r="R4" s="81"/>
      <c r="S4" s="15" t="s">
        <v>11</v>
      </c>
      <c r="T4" s="81" t="s">
        <v>12</v>
      </c>
      <c r="U4" s="82"/>
    </row>
    <row r="5" spans="1:34" ht="15.75" customHeight="1">
      <c r="B5" s="76" t="s">
        <v>13</v>
      </c>
      <c r="C5" s="77"/>
      <c r="D5" s="77"/>
      <c r="E5" s="77"/>
      <c r="F5" s="77"/>
      <c r="G5" s="77"/>
      <c r="H5" s="77"/>
      <c r="I5" s="77"/>
      <c r="J5" s="77"/>
      <c r="K5" s="77"/>
      <c r="L5" s="77"/>
      <c r="M5" s="77"/>
      <c r="N5" s="77"/>
      <c r="O5" s="77"/>
      <c r="P5" s="77"/>
      <c r="Q5" s="77"/>
      <c r="R5" s="77"/>
      <c r="S5" s="77"/>
      <c r="T5" s="77"/>
      <c r="U5" s="78"/>
    </row>
    <row r="6" spans="1:34" ht="37.5" customHeight="1" thickBot="1">
      <c r="B6" s="17" t="s">
        <v>14</v>
      </c>
      <c r="C6" s="83" t="s">
        <v>15</v>
      </c>
      <c r="D6" s="83"/>
      <c r="E6" s="83"/>
      <c r="F6" s="83"/>
      <c r="G6" s="83"/>
      <c r="H6" s="18"/>
      <c r="I6" s="18"/>
      <c r="J6" s="18" t="s">
        <v>16</v>
      </c>
      <c r="K6" s="83" t="s">
        <v>17</v>
      </c>
      <c r="L6" s="83"/>
      <c r="M6" s="83"/>
      <c r="N6" s="19"/>
      <c r="O6" s="20" t="s">
        <v>18</v>
      </c>
      <c r="P6" s="83" t="s">
        <v>19</v>
      </c>
      <c r="Q6" s="83"/>
      <c r="R6" s="21"/>
      <c r="S6" s="20" t="s">
        <v>20</v>
      </c>
      <c r="T6" s="83" t="s">
        <v>482</v>
      </c>
      <c r="U6" s="84"/>
    </row>
    <row r="7" spans="1:34" ht="22.5" customHeight="1" thickTop="1" thickBot="1">
      <c r="B7" s="8" t="s">
        <v>22</v>
      </c>
      <c r="C7" s="9"/>
      <c r="D7" s="9"/>
      <c r="E7" s="9"/>
      <c r="F7" s="9"/>
      <c r="G7" s="9"/>
      <c r="H7" s="10"/>
      <c r="I7" s="10"/>
      <c r="J7" s="10"/>
      <c r="K7" s="10"/>
      <c r="L7" s="10"/>
      <c r="M7" s="10"/>
      <c r="N7" s="10"/>
      <c r="O7" s="10"/>
      <c r="P7" s="10"/>
      <c r="Q7" s="10"/>
      <c r="R7" s="10"/>
      <c r="S7" s="10"/>
      <c r="T7" s="10"/>
      <c r="U7" s="11"/>
    </row>
    <row r="8" spans="1:34" ht="16.5" customHeight="1" thickTop="1">
      <c r="B8" s="85" t="s">
        <v>23</v>
      </c>
      <c r="C8" s="88" t="s">
        <v>24</v>
      </c>
      <c r="D8" s="88"/>
      <c r="E8" s="88"/>
      <c r="F8" s="88"/>
      <c r="G8" s="88"/>
      <c r="H8" s="89"/>
      <c r="I8" s="94" t="s">
        <v>25</v>
      </c>
      <c r="J8" s="95"/>
      <c r="K8" s="95"/>
      <c r="L8" s="95"/>
      <c r="M8" s="95"/>
      <c r="N8" s="95"/>
      <c r="O8" s="95"/>
      <c r="P8" s="95"/>
      <c r="Q8" s="95"/>
      <c r="R8" s="95"/>
      <c r="S8" s="96"/>
      <c r="T8" s="97" t="s">
        <v>26</v>
      </c>
      <c r="U8" s="98"/>
    </row>
    <row r="9" spans="1:34" ht="19.5" customHeight="1">
      <c r="B9" s="86"/>
      <c r="C9" s="90"/>
      <c r="D9" s="90"/>
      <c r="E9" s="90"/>
      <c r="F9" s="90"/>
      <c r="G9" s="90"/>
      <c r="H9" s="91"/>
      <c r="I9" s="99" t="s">
        <v>27</v>
      </c>
      <c r="J9" s="100"/>
      <c r="K9" s="100"/>
      <c r="L9" s="100" t="s">
        <v>28</v>
      </c>
      <c r="M9" s="100"/>
      <c r="N9" s="100"/>
      <c r="O9" s="100"/>
      <c r="P9" s="100" t="s">
        <v>29</v>
      </c>
      <c r="Q9" s="100" t="s">
        <v>30</v>
      </c>
      <c r="R9" s="103" t="s">
        <v>31</v>
      </c>
      <c r="S9" s="104"/>
      <c r="T9" s="100" t="s">
        <v>32</v>
      </c>
      <c r="U9" s="105" t="s">
        <v>33</v>
      </c>
    </row>
    <row r="10" spans="1:34" ht="26.25" customHeight="1" thickBot="1">
      <c r="B10" s="87"/>
      <c r="C10" s="92"/>
      <c r="D10" s="92"/>
      <c r="E10" s="92"/>
      <c r="F10" s="92"/>
      <c r="G10" s="92"/>
      <c r="H10" s="93"/>
      <c r="I10" s="101"/>
      <c r="J10" s="102"/>
      <c r="K10" s="102"/>
      <c r="L10" s="102"/>
      <c r="M10" s="102"/>
      <c r="N10" s="102"/>
      <c r="O10" s="102"/>
      <c r="P10" s="102"/>
      <c r="Q10" s="102"/>
      <c r="R10" s="23" t="s">
        <v>34</v>
      </c>
      <c r="S10" s="24" t="s">
        <v>35</v>
      </c>
      <c r="T10" s="102"/>
      <c r="U10" s="106"/>
    </row>
    <row r="11" spans="1:34" ht="116.25" customHeight="1" thickTop="1" thickBot="1">
      <c r="A11" s="25"/>
      <c r="B11" s="26" t="s">
        <v>36</v>
      </c>
      <c r="C11" s="107" t="s">
        <v>730</v>
      </c>
      <c r="D11" s="107"/>
      <c r="E11" s="107"/>
      <c r="F11" s="107"/>
      <c r="G11" s="107"/>
      <c r="H11" s="107"/>
      <c r="I11" s="107" t="s">
        <v>731</v>
      </c>
      <c r="J11" s="107"/>
      <c r="K11" s="107"/>
      <c r="L11" s="107" t="s">
        <v>732</v>
      </c>
      <c r="M11" s="107"/>
      <c r="N11" s="107"/>
      <c r="O11" s="107"/>
      <c r="P11" s="27" t="s">
        <v>47</v>
      </c>
      <c r="Q11" s="27" t="s">
        <v>733</v>
      </c>
      <c r="R11" s="27">
        <v>1.1599999999999999</v>
      </c>
      <c r="S11" s="27" t="s">
        <v>42</v>
      </c>
      <c r="T11" s="27" t="s">
        <v>42</v>
      </c>
      <c r="U11" s="29" t="str">
        <f t="shared" ref="U11:U18" si="0">IF(ISERR(T11/S11*100),"N/A",T11/S11*100)</f>
        <v>N/A</v>
      </c>
    </row>
    <row r="12" spans="1:34" ht="86.25" customHeight="1" thickTop="1">
      <c r="A12" s="25"/>
      <c r="B12" s="26" t="s">
        <v>43</v>
      </c>
      <c r="C12" s="107" t="s">
        <v>734</v>
      </c>
      <c r="D12" s="107"/>
      <c r="E12" s="107"/>
      <c r="F12" s="107"/>
      <c r="G12" s="107"/>
      <c r="H12" s="107"/>
      <c r="I12" s="107" t="s">
        <v>735</v>
      </c>
      <c r="J12" s="107"/>
      <c r="K12" s="107"/>
      <c r="L12" s="107" t="s">
        <v>736</v>
      </c>
      <c r="M12" s="107"/>
      <c r="N12" s="107"/>
      <c r="O12" s="107"/>
      <c r="P12" s="27" t="s">
        <v>47</v>
      </c>
      <c r="Q12" s="27" t="s">
        <v>41</v>
      </c>
      <c r="R12" s="27">
        <v>4.1399999999999997</v>
      </c>
      <c r="S12" s="27" t="s">
        <v>42</v>
      </c>
      <c r="T12" s="27" t="s">
        <v>42</v>
      </c>
      <c r="U12" s="29" t="str">
        <f t="shared" si="0"/>
        <v>N/A</v>
      </c>
    </row>
    <row r="13" spans="1:34" ht="75" customHeight="1">
      <c r="A13" s="25"/>
      <c r="B13" s="30" t="s">
        <v>48</v>
      </c>
      <c r="C13" s="108" t="s">
        <v>48</v>
      </c>
      <c r="D13" s="108"/>
      <c r="E13" s="108"/>
      <c r="F13" s="108"/>
      <c r="G13" s="108"/>
      <c r="H13" s="108"/>
      <c r="I13" s="108" t="s">
        <v>737</v>
      </c>
      <c r="J13" s="108"/>
      <c r="K13" s="108"/>
      <c r="L13" s="108" t="s">
        <v>738</v>
      </c>
      <c r="M13" s="108"/>
      <c r="N13" s="108"/>
      <c r="O13" s="108"/>
      <c r="P13" s="31" t="s">
        <v>47</v>
      </c>
      <c r="Q13" s="31" t="s">
        <v>41</v>
      </c>
      <c r="R13" s="31">
        <v>8.76</v>
      </c>
      <c r="S13" s="31" t="s">
        <v>42</v>
      </c>
      <c r="T13" s="31" t="s">
        <v>42</v>
      </c>
      <c r="U13" s="32" t="str">
        <f t="shared" si="0"/>
        <v>N/A</v>
      </c>
    </row>
    <row r="14" spans="1:34" ht="112.5" customHeight="1" thickBot="1">
      <c r="A14" s="25"/>
      <c r="B14" s="30" t="s">
        <v>48</v>
      </c>
      <c r="C14" s="108" t="s">
        <v>48</v>
      </c>
      <c r="D14" s="108"/>
      <c r="E14" s="108"/>
      <c r="F14" s="108"/>
      <c r="G14" s="108"/>
      <c r="H14" s="108"/>
      <c r="I14" s="108" t="s">
        <v>739</v>
      </c>
      <c r="J14" s="108"/>
      <c r="K14" s="108"/>
      <c r="L14" s="108" t="s">
        <v>740</v>
      </c>
      <c r="M14" s="108"/>
      <c r="N14" s="108"/>
      <c r="O14" s="108"/>
      <c r="P14" s="31" t="s">
        <v>47</v>
      </c>
      <c r="Q14" s="31" t="s">
        <v>41</v>
      </c>
      <c r="R14" s="31">
        <v>13.55</v>
      </c>
      <c r="S14" s="31" t="s">
        <v>42</v>
      </c>
      <c r="T14" s="31" t="s">
        <v>42</v>
      </c>
      <c r="U14" s="32" t="str">
        <f t="shared" si="0"/>
        <v>N/A</v>
      </c>
    </row>
    <row r="15" spans="1:34" ht="75" customHeight="1" thickTop="1" thickBot="1">
      <c r="A15" s="25"/>
      <c r="B15" s="26" t="s">
        <v>53</v>
      </c>
      <c r="C15" s="107" t="s">
        <v>741</v>
      </c>
      <c r="D15" s="107"/>
      <c r="E15" s="107"/>
      <c r="F15" s="107"/>
      <c r="G15" s="107"/>
      <c r="H15" s="107"/>
      <c r="I15" s="107" t="s">
        <v>742</v>
      </c>
      <c r="J15" s="107"/>
      <c r="K15" s="107"/>
      <c r="L15" s="107" t="s">
        <v>743</v>
      </c>
      <c r="M15" s="107"/>
      <c r="N15" s="107"/>
      <c r="O15" s="107"/>
      <c r="P15" s="27" t="s">
        <v>47</v>
      </c>
      <c r="Q15" s="27" t="s">
        <v>113</v>
      </c>
      <c r="R15" s="27">
        <v>91.84</v>
      </c>
      <c r="S15" s="27">
        <v>81.16</v>
      </c>
      <c r="T15" s="63">
        <v>80.77</v>
      </c>
      <c r="U15" s="64">
        <f t="shared" si="0"/>
        <v>99.519467718087725</v>
      </c>
    </row>
    <row r="16" spans="1:34" ht="75" customHeight="1" thickTop="1">
      <c r="A16" s="25"/>
      <c r="B16" s="26" t="s">
        <v>60</v>
      </c>
      <c r="C16" s="107" t="s">
        <v>744</v>
      </c>
      <c r="D16" s="107"/>
      <c r="E16" s="107"/>
      <c r="F16" s="107"/>
      <c r="G16" s="107"/>
      <c r="H16" s="107"/>
      <c r="I16" s="107" t="s">
        <v>745</v>
      </c>
      <c r="J16" s="107"/>
      <c r="K16" s="107"/>
      <c r="L16" s="107" t="s">
        <v>746</v>
      </c>
      <c r="M16" s="107"/>
      <c r="N16" s="107"/>
      <c r="O16" s="107"/>
      <c r="P16" s="27" t="s">
        <v>47</v>
      </c>
      <c r="Q16" s="27" t="s">
        <v>57</v>
      </c>
      <c r="R16" s="27">
        <v>28.85</v>
      </c>
      <c r="S16" s="27">
        <v>28.85</v>
      </c>
      <c r="T16" s="63">
        <v>32.78</v>
      </c>
      <c r="U16" s="64">
        <f t="shared" si="0"/>
        <v>113.62218370883883</v>
      </c>
    </row>
    <row r="17" spans="1:22" ht="75" customHeight="1">
      <c r="A17" s="25"/>
      <c r="B17" s="30" t="s">
        <v>48</v>
      </c>
      <c r="C17" s="108" t="s">
        <v>747</v>
      </c>
      <c r="D17" s="108"/>
      <c r="E17" s="108"/>
      <c r="F17" s="108"/>
      <c r="G17" s="108"/>
      <c r="H17" s="108"/>
      <c r="I17" s="108" t="s">
        <v>748</v>
      </c>
      <c r="J17" s="108"/>
      <c r="K17" s="108"/>
      <c r="L17" s="108" t="s">
        <v>749</v>
      </c>
      <c r="M17" s="108"/>
      <c r="N17" s="108"/>
      <c r="O17" s="108"/>
      <c r="P17" s="31" t="s">
        <v>47</v>
      </c>
      <c r="Q17" s="31" t="s">
        <v>57</v>
      </c>
      <c r="R17" s="31">
        <v>100</v>
      </c>
      <c r="S17" s="31">
        <v>89.94</v>
      </c>
      <c r="T17" s="61">
        <v>89.88</v>
      </c>
      <c r="U17" s="62">
        <f t="shared" si="0"/>
        <v>99.933288859239482</v>
      </c>
    </row>
    <row r="18" spans="1:22" ht="75" customHeight="1" thickBot="1">
      <c r="A18" s="25"/>
      <c r="B18" s="30" t="s">
        <v>48</v>
      </c>
      <c r="C18" s="108" t="s">
        <v>750</v>
      </c>
      <c r="D18" s="108"/>
      <c r="E18" s="108"/>
      <c r="F18" s="108"/>
      <c r="G18" s="108"/>
      <c r="H18" s="108"/>
      <c r="I18" s="108" t="s">
        <v>751</v>
      </c>
      <c r="J18" s="108"/>
      <c r="K18" s="108"/>
      <c r="L18" s="108" t="s">
        <v>752</v>
      </c>
      <c r="M18" s="108"/>
      <c r="N18" s="108"/>
      <c r="O18" s="108"/>
      <c r="P18" s="31" t="s">
        <v>47</v>
      </c>
      <c r="Q18" s="31" t="s">
        <v>753</v>
      </c>
      <c r="R18" s="31">
        <v>75.02</v>
      </c>
      <c r="S18" s="31" t="s">
        <v>42</v>
      </c>
      <c r="T18" s="31" t="s">
        <v>42</v>
      </c>
      <c r="U18" s="32" t="str">
        <f t="shared" si="0"/>
        <v>N/A</v>
      </c>
    </row>
    <row r="19" spans="1:22" ht="22.5" customHeight="1" thickTop="1" thickBot="1">
      <c r="B19" s="8" t="s">
        <v>67</v>
      </c>
      <c r="C19" s="9"/>
      <c r="D19" s="9"/>
      <c r="E19" s="9"/>
      <c r="F19" s="9"/>
      <c r="G19" s="9"/>
      <c r="H19" s="10"/>
      <c r="I19" s="10"/>
      <c r="J19" s="10"/>
      <c r="K19" s="10"/>
      <c r="L19" s="10"/>
      <c r="M19" s="10"/>
      <c r="N19" s="10"/>
      <c r="O19" s="10"/>
      <c r="P19" s="10"/>
      <c r="Q19" s="10"/>
      <c r="R19" s="10"/>
      <c r="S19" s="10"/>
      <c r="T19" s="10"/>
      <c r="U19" s="11"/>
      <c r="V19" s="33"/>
    </row>
    <row r="20" spans="1:22" ht="26.25" customHeight="1" thickTop="1">
      <c r="B20" s="34"/>
      <c r="C20" s="35"/>
      <c r="D20" s="35"/>
      <c r="E20" s="35"/>
      <c r="F20" s="35"/>
      <c r="G20" s="35"/>
      <c r="H20" s="36"/>
      <c r="I20" s="36"/>
      <c r="J20" s="36"/>
      <c r="K20" s="36"/>
      <c r="L20" s="36"/>
      <c r="M20" s="36"/>
      <c r="N20" s="36"/>
      <c r="O20" s="36"/>
      <c r="P20" s="37"/>
      <c r="Q20" s="38"/>
      <c r="R20" s="39" t="s">
        <v>68</v>
      </c>
      <c r="S20" s="22" t="s">
        <v>69</v>
      </c>
      <c r="T20" s="39" t="s">
        <v>70</v>
      </c>
      <c r="U20" s="22" t="s">
        <v>71</v>
      </c>
    </row>
    <row r="21" spans="1:22" ht="26.25" customHeight="1" thickBot="1">
      <c r="B21" s="40"/>
      <c r="C21" s="41"/>
      <c r="D21" s="41"/>
      <c r="E21" s="41"/>
      <c r="F21" s="41"/>
      <c r="G21" s="41"/>
      <c r="H21" s="42"/>
      <c r="I21" s="42"/>
      <c r="J21" s="42"/>
      <c r="K21" s="42"/>
      <c r="L21" s="42"/>
      <c r="M21" s="42"/>
      <c r="N21" s="42"/>
      <c r="O21" s="42"/>
      <c r="P21" s="43"/>
      <c r="Q21" s="44"/>
      <c r="R21" s="45" t="s">
        <v>72</v>
      </c>
      <c r="S21" s="44" t="s">
        <v>72</v>
      </c>
      <c r="T21" s="44" t="s">
        <v>72</v>
      </c>
      <c r="U21" s="44" t="s">
        <v>73</v>
      </c>
    </row>
    <row r="22" spans="1:22" ht="13.5" customHeight="1" thickBot="1">
      <c r="B22" s="116" t="s">
        <v>74</v>
      </c>
      <c r="C22" s="117"/>
      <c r="D22" s="117"/>
      <c r="E22" s="46"/>
      <c r="F22" s="46"/>
      <c r="G22" s="46"/>
      <c r="H22" s="47"/>
      <c r="I22" s="47"/>
      <c r="J22" s="47"/>
      <c r="K22" s="47"/>
      <c r="L22" s="47"/>
      <c r="M22" s="47"/>
      <c r="N22" s="47"/>
      <c r="O22" s="47"/>
      <c r="P22" s="48"/>
      <c r="Q22" s="48"/>
      <c r="R22" s="49" t="str">
        <f t="shared" ref="R22:T23" si="1">"N/D"</f>
        <v>N/D</v>
      </c>
      <c r="S22" s="49" t="str">
        <f t="shared" si="1"/>
        <v>N/D</v>
      </c>
      <c r="T22" s="49" t="str">
        <f t="shared" si="1"/>
        <v>N/D</v>
      </c>
      <c r="U22" s="50" t="str">
        <f>+IF(ISERR(T22/S22*100),"N/A",T22/S22*100)</f>
        <v>N/A</v>
      </c>
    </row>
    <row r="23" spans="1:22" ht="13.5" customHeight="1" thickBot="1">
      <c r="B23" s="118" t="s">
        <v>75</v>
      </c>
      <c r="C23" s="119"/>
      <c r="D23" s="119"/>
      <c r="E23" s="51"/>
      <c r="F23" s="51"/>
      <c r="G23" s="51"/>
      <c r="H23" s="52"/>
      <c r="I23" s="52"/>
      <c r="J23" s="52"/>
      <c r="K23" s="52"/>
      <c r="L23" s="52"/>
      <c r="M23" s="52"/>
      <c r="N23" s="52"/>
      <c r="O23" s="52"/>
      <c r="P23" s="53"/>
      <c r="Q23" s="53"/>
      <c r="R23" s="49" t="str">
        <f t="shared" si="1"/>
        <v>N/D</v>
      </c>
      <c r="S23" s="49" t="str">
        <f t="shared" si="1"/>
        <v>N/D</v>
      </c>
      <c r="T23" s="49" t="str">
        <f t="shared" si="1"/>
        <v>N/D</v>
      </c>
      <c r="U23" s="50" t="str">
        <f>+IF(ISERR(T23/S23*100),"N/A",T23/S23*100)</f>
        <v>N/A</v>
      </c>
    </row>
    <row r="24" spans="1:22" ht="14.85" customHeight="1" thickTop="1" thickBot="1">
      <c r="B24" s="8" t="s">
        <v>76</v>
      </c>
      <c r="C24" s="9"/>
      <c r="D24" s="9"/>
      <c r="E24" s="9"/>
      <c r="F24" s="9"/>
      <c r="G24" s="9"/>
      <c r="H24" s="10"/>
      <c r="I24" s="10"/>
      <c r="J24" s="10"/>
      <c r="K24" s="10"/>
      <c r="L24" s="10"/>
      <c r="M24" s="10"/>
      <c r="N24" s="10"/>
      <c r="O24" s="10"/>
      <c r="P24" s="10"/>
      <c r="Q24" s="10"/>
      <c r="R24" s="10"/>
      <c r="S24" s="10"/>
      <c r="T24" s="10"/>
      <c r="U24" s="11"/>
    </row>
    <row r="25" spans="1:22" ht="44.25" customHeight="1" thickTop="1">
      <c r="B25" s="120" t="s">
        <v>77</v>
      </c>
      <c r="C25" s="121"/>
      <c r="D25" s="121"/>
      <c r="E25" s="121"/>
      <c r="F25" s="121"/>
      <c r="G25" s="121"/>
      <c r="H25" s="121"/>
      <c r="I25" s="121"/>
      <c r="J25" s="121"/>
      <c r="K25" s="121"/>
      <c r="L25" s="121"/>
      <c r="M25" s="121"/>
      <c r="N25" s="121"/>
      <c r="O25" s="121"/>
      <c r="P25" s="121"/>
      <c r="Q25" s="121"/>
      <c r="R25" s="121"/>
      <c r="S25" s="121"/>
      <c r="T25" s="121"/>
      <c r="U25" s="122"/>
    </row>
    <row r="26" spans="1:22" ht="34.5" customHeight="1">
      <c r="B26" s="109" t="s">
        <v>754</v>
      </c>
      <c r="C26" s="110"/>
      <c r="D26" s="110"/>
      <c r="E26" s="110"/>
      <c r="F26" s="110"/>
      <c r="G26" s="110"/>
      <c r="H26" s="110"/>
      <c r="I26" s="110"/>
      <c r="J26" s="110"/>
      <c r="K26" s="110"/>
      <c r="L26" s="110"/>
      <c r="M26" s="110"/>
      <c r="N26" s="110"/>
      <c r="O26" s="110"/>
      <c r="P26" s="110"/>
      <c r="Q26" s="110"/>
      <c r="R26" s="110"/>
      <c r="S26" s="110"/>
      <c r="T26" s="110"/>
      <c r="U26" s="111"/>
    </row>
    <row r="27" spans="1:22" ht="34.5" customHeight="1">
      <c r="B27" s="109" t="s">
        <v>755</v>
      </c>
      <c r="C27" s="110"/>
      <c r="D27" s="110"/>
      <c r="E27" s="110"/>
      <c r="F27" s="110"/>
      <c r="G27" s="110"/>
      <c r="H27" s="110"/>
      <c r="I27" s="110"/>
      <c r="J27" s="110"/>
      <c r="K27" s="110"/>
      <c r="L27" s="110"/>
      <c r="M27" s="110"/>
      <c r="N27" s="110"/>
      <c r="O27" s="110"/>
      <c r="P27" s="110"/>
      <c r="Q27" s="110"/>
      <c r="R27" s="110"/>
      <c r="S27" s="110"/>
      <c r="T27" s="110"/>
      <c r="U27" s="111"/>
    </row>
    <row r="28" spans="1:22" ht="34.5" customHeight="1">
      <c r="B28" s="109" t="s">
        <v>756</v>
      </c>
      <c r="C28" s="110"/>
      <c r="D28" s="110"/>
      <c r="E28" s="110"/>
      <c r="F28" s="110"/>
      <c r="G28" s="110"/>
      <c r="H28" s="110"/>
      <c r="I28" s="110"/>
      <c r="J28" s="110"/>
      <c r="K28" s="110"/>
      <c r="L28" s="110"/>
      <c r="M28" s="110"/>
      <c r="N28" s="110"/>
      <c r="O28" s="110"/>
      <c r="P28" s="110"/>
      <c r="Q28" s="110"/>
      <c r="R28" s="110"/>
      <c r="S28" s="110"/>
      <c r="T28" s="110"/>
      <c r="U28" s="111"/>
    </row>
    <row r="29" spans="1:22" ht="34.5" customHeight="1">
      <c r="B29" s="109" t="s">
        <v>757</v>
      </c>
      <c r="C29" s="110"/>
      <c r="D29" s="110"/>
      <c r="E29" s="110"/>
      <c r="F29" s="110"/>
      <c r="G29" s="110"/>
      <c r="H29" s="110"/>
      <c r="I29" s="110"/>
      <c r="J29" s="110"/>
      <c r="K29" s="110"/>
      <c r="L29" s="110"/>
      <c r="M29" s="110"/>
      <c r="N29" s="110"/>
      <c r="O29" s="110"/>
      <c r="P29" s="110"/>
      <c r="Q29" s="110"/>
      <c r="R29" s="110"/>
      <c r="S29" s="110"/>
      <c r="T29" s="110"/>
      <c r="U29" s="111"/>
    </row>
    <row r="30" spans="1:22" ht="39" customHeight="1">
      <c r="B30" s="109" t="s">
        <v>758</v>
      </c>
      <c r="C30" s="110"/>
      <c r="D30" s="110"/>
      <c r="E30" s="110"/>
      <c r="F30" s="110"/>
      <c r="G30" s="110"/>
      <c r="H30" s="110"/>
      <c r="I30" s="110"/>
      <c r="J30" s="110"/>
      <c r="K30" s="110"/>
      <c r="L30" s="110"/>
      <c r="M30" s="110"/>
      <c r="N30" s="110"/>
      <c r="O30" s="110"/>
      <c r="P30" s="110"/>
      <c r="Q30" s="110"/>
      <c r="R30" s="110"/>
      <c r="S30" s="110"/>
      <c r="T30" s="110"/>
      <c r="U30" s="111"/>
    </row>
    <row r="31" spans="1:22" ht="52.5" customHeight="1">
      <c r="B31" s="109" t="s">
        <v>759</v>
      </c>
      <c r="C31" s="110"/>
      <c r="D31" s="110"/>
      <c r="E31" s="110"/>
      <c r="F31" s="110"/>
      <c r="G31" s="110"/>
      <c r="H31" s="110"/>
      <c r="I31" s="110"/>
      <c r="J31" s="110"/>
      <c r="K31" s="110"/>
      <c r="L31" s="110"/>
      <c r="M31" s="110"/>
      <c r="N31" s="110"/>
      <c r="O31" s="110"/>
      <c r="P31" s="110"/>
      <c r="Q31" s="110"/>
      <c r="R31" s="110"/>
      <c r="S31" s="110"/>
      <c r="T31" s="110"/>
      <c r="U31" s="111"/>
    </row>
    <row r="32" spans="1:22" ht="35.1" customHeight="1">
      <c r="B32" s="109" t="s">
        <v>760</v>
      </c>
      <c r="C32" s="110"/>
      <c r="D32" s="110"/>
      <c r="E32" s="110"/>
      <c r="F32" s="110"/>
      <c r="G32" s="110"/>
      <c r="H32" s="110"/>
      <c r="I32" s="110"/>
      <c r="J32" s="110"/>
      <c r="K32" s="110"/>
      <c r="L32" s="110"/>
      <c r="M32" s="110"/>
      <c r="N32" s="110"/>
      <c r="O32" s="110"/>
      <c r="P32" s="110"/>
      <c r="Q32" s="110"/>
      <c r="R32" s="110"/>
      <c r="S32" s="110"/>
      <c r="T32" s="110"/>
      <c r="U32" s="111"/>
    </row>
    <row r="33" spans="2:21" ht="34.5" customHeight="1" thickBot="1">
      <c r="B33" s="112" t="s">
        <v>761</v>
      </c>
      <c r="C33" s="113"/>
      <c r="D33" s="113"/>
      <c r="E33" s="113"/>
      <c r="F33" s="113"/>
      <c r="G33" s="113"/>
      <c r="H33" s="113"/>
      <c r="I33" s="113"/>
      <c r="J33" s="113"/>
      <c r="K33" s="113"/>
      <c r="L33" s="113"/>
      <c r="M33" s="113"/>
      <c r="N33" s="113"/>
      <c r="O33" s="113"/>
      <c r="P33" s="113"/>
      <c r="Q33" s="113"/>
      <c r="R33" s="113"/>
      <c r="S33" s="113"/>
      <c r="T33" s="113"/>
      <c r="U33" s="114"/>
    </row>
  </sheetData>
  <mergeCells count="57">
    <mergeCell ref="B32:U32"/>
    <mergeCell ref="B33:U33"/>
    <mergeCell ref="S1:T1"/>
    <mergeCell ref="B26:U26"/>
    <mergeCell ref="B27:U27"/>
    <mergeCell ref="B28:U28"/>
    <mergeCell ref="B29:U29"/>
    <mergeCell ref="B30:U30"/>
    <mergeCell ref="B31:U31"/>
    <mergeCell ref="C18:H18"/>
    <mergeCell ref="I18:K18"/>
    <mergeCell ref="L18:O18"/>
    <mergeCell ref="B22:D22"/>
    <mergeCell ref="B23:D23"/>
    <mergeCell ref="B25:U25"/>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C11:H11"/>
    <mergeCell ref="I11:K11"/>
    <mergeCell ref="L11:O11"/>
    <mergeCell ref="C6:G6"/>
    <mergeCell ref="K6:M6"/>
    <mergeCell ref="P6:Q6"/>
    <mergeCell ref="T6:U6"/>
    <mergeCell ref="B8:B10"/>
    <mergeCell ref="C8:H10"/>
    <mergeCell ref="I8:S8"/>
    <mergeCell ref="T8:U8"/>
    <mergeCell ref="I9:K10"/>
    <mergeCell ref="L9:O10"/>
    <mergeCell ref="P9:P10"/>
    <mergeCell ref="Q9:Q10"/>
    <mergeCell ref="R9:S9"/>
    <mergeCell ref="T9:T10"/>
    <mergeCell ref="U9:U10"/>
    <mergeCell ref="B5:U5"/>
    <mergeCell ref="B1:L1"/>
    <mergeCell ref="D4:H4"/>
    <mergeCell ref="L4:O4"/>
    <mergeCell ref="Q4:R4"/>
    <mergeCell ref="T4:U4"/>
  </mergeCells>
  <printOptions horizontalCentered="1"/>
  <pageMargins left="0.78740157480314965" right="0.78740157480314965" top="0.98425196850393704" bottom="0.98425196850393704" header="0" footer="0.39370078740157483"/>
  <pageSetup scale="57" fitToHeight="10" orientation="landscape" r:id="rId1"/>
  <headerFooter>
    <oddFooter>&amp;R&amp;P de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5"/>
  <sheetViews>
    <sheetView view="pageBreakPreview" zoomScale="80" zoomScaleNormal="80" zoomScaleSheetLayoutView="80" workbookViewId="0">
      <selection activeCell="AB6" sqref="AB6"/>
    </sheetView>
  </sheetViews>
  <sheetFormatPr baseColWidth="10" defaultColWidth="11.42578125" defaultRowHeight="12.75"/>
  <cols>
    <col min="1" max="1" width="4" style="1" customWidth="1"/>
    <col min="2" max="2" width="19.2851562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7.5703125" style="1" customWidth="1"/>
    <col min="17" max="17" width="13.85546875" style="1" customWidth="1"/>
    <col min="18" max="18" width="10.28515625" style="1" customWidth="1"/>
    <col min="19" max="19" width="14.85546875" style="1" customWidth="1"/>
    <col min="20" max="20" width="14.42578125" style="1" customWidth="1"/>
    <col min="21" max="21" width="14.570312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79" t="s">
        <v>0</v>
      </c>
      <c r="C1" s="79"/>
      <c r="D1" s="79"/>
      <c r="E1" s="79"/>
      <c r="F1" s="79"/>
      <c r="G1" s="79"/>
      <c r="H1" s="79"/>
      <c r="I1" s="79"/>
      <c r="J1" s="79"/>
      <c r="K1" s="79"/>
      <c r="L1" s="79"/>
      <c r="M1" s="3" t="s">
        <v>1</v>
      </c>
      <c r="N1" s="3"/>
      <c r="O1" s="3"/>
      <c r="P1" s="4"/>
      <c r="Q1" s="4"/>
      <c r="R1" s="4"/>
      <c r="S1" s="123"/>
      <c r="T1" s="123"/>
      <c r="U1" s="55"/>
      <c r="Y1" s="5"/>
      <c r="Z1" s="5"/>
      <c r="AA1" s="6"/>
      <c r="AH1" s="7"/>
    </row>
    <row r="2" spans="1:34" ht="13.5" customHeight="1" thickBot="1"/>
    <row r="3" spans="1:34" ht="22.5" customHeight="1" thickTop="1" thickBot="1">
      <c r="B3" s="8" t="s">
        <v>2</v>
      </c>
      <c r="C3" s="9"/>
      <c r="D3" s="9"/>
      <c r="E3" s="9"/>
      <c r="F3" s="9"/>
      <c r="G3" s="9"/>
      <c r="H3" s="10"/>
      <c r="I3" s="10"/>
      <c r="J3" s="10"/>
      <c r="K3" s="10"/>
      <c r="L3" s="10"/>
      <c r="M3" s="10"/>
      <c r="N3" s="10"/>
      <c r="O3" s="10"/>
      <c r="P3" s="10"/>
      <c r="Q3" s="10"/>
      <c r="R3" s="10"/>
      <c r="S3" s="10"/>
      <c r="T3" s="10"/>
      <c r="U3" s="11"/>
    </row>
    <row r="4" spans="1:34" ht="51.75" customHeight="1" thickTop="1">
      <c r="B4" s="12" t="s">
        <v>3</v>
      </c>
      <c r="C4" s="13" t="s">
        <v>762</v>
      </c>
      <c r="D4" s="80" t="s">
        <v>763</v>
      </c>
      <c r="E4" s="80"/>
      <c r="F4" s="80"/>
      <c r="G4" s="80"/>
      <c r="H4" s="80"/>
      <c r="I4" s="14"/>
      <c r="J4" s="15" t="s">
        <v>6</v>
      </c>
      <c r="K4" s="16" t="s">
        <v>7</v>
      </c>
      <c r="L4" s="81" t="s">
        <v>8</v>
      </c>
      <c r="M4" s="81"/>
      <c r="N4" s="81"/>
      <c r="O4" s="81"/>
      <c r="P4" s="15" t="s">
        <v>9</v>
      </c>
      <c r="Q4" s="81" t="s">
        <v>764</v>
      </c>
      <c r="R4" s="81"/>
      <c r="S4" s="15" t="s">
        <v>11</v>
      </c>
      <c r="T4" s="81" t="s">
        <v>12</v>
      </c>
      <c r="U4" s="82"/>
    </row>
    <row r="5" spans="1:34" ht="15.75" customHeight="1">
      <c r="B5" s="76" t="s">
        <v>13</v>
      </c>
      <c r="C5" s="77"/>
      <c r="D5" s="77"/>
      <c r="E5" s="77"/>
      <c r="F5" s="77"/>
      <c r="G5" s="77"/>
      <c r="H5" s="77"/>
      <c r="I5" s="77"/>
      <c r="J5" s="77"/>
      <c r="K5" s="77"/>
      <c r="L5" s="77"/>
      <c r="M5" s="77"/>
      <c r="N5" s="77"/>
      <c r="O5" s="77"/>
      <c r="P5" s="77"/>
      <c r="Q5" s="77"/>
      <c r="R5" s="77"/>
      <c r="S5" s="77"/>
      <c r="T5" s="77"/>
      <c r="U5" s="78"/>
      <c r="W5" s="57"/>
      <c r="X5" s="57"/>
    </row>
    <row r="6" spans="1:34" ht="37.5" customHeight="1" thickBot="1">
      <c r="B6" s="17" t="s">
        <v>14</v>
      </c>
      <c r="C6" s="83" t="s">
        <v>15</v>
      </c>
      <c r="D6" s="83"/>
      <c r="E6" s="83"/>
      <c r="F6" s="83"/>
      <c r="G6" s="83"/>
      <c r="H6" s="18"/>
      <c r="I6" s="18"/>
      <c r="J6" s="18" t="s">
        <v>16</v>
      </c>
      <c r="K6" s="83" t="s">
        <v>17</v>
      </c>
      <c r="L6" s="83"/>
      <c r="M6" s="83"/>
      <c r="N6" s="19"/>
      <c r="O6" s="20" t="s">
        <v>18</v>
      </c>
      <c r="P6" s="83" t="s">
        <v>19</v>
      </c>
      <c r="Q6" s="83"/>
      <c r="R6" s="21"/>
      <c r="S6" s="20" t="s">
        <v>20</v>
      </c>
      <c r="T6" s="83" t="s">
        <v>482</v>
      </c>
      <c r="U6" s="84"/>
      <c r="W6" s="57"/>
      <c r="X6" s="57"/>
    </row>
    <row r="7" spans="1:34" ht="22.5" customHeight="1" thickTop="1" thickBot="1">
      <c r="B7" s="8" t="s">
        <v>22</v>
      </c>
      <c r="C7" s="9"/>
      <c r="D7" s="9"/>
      <c r="E7" s="9"/>
      <c r="F7" s="9"/>
      <c r="G7" s="9"/>
      <c r="H7" s="10"/>
      <c r="I7" s="10"/>
      <c r="J7" s="10"/>
      <c r="K7" s="10"/>
      <c r="L7" s="10"/>
      <c r="M7" s="10"/>
      <c r="N7" s="10"/>
      <c r="O7" s="10"/>
      <c r="P7" s="10"/>
      <c r="Q7" s="10"/>
      <c r="R7" s="10"/>
      <c r="S7" s="10"/>
      <c r="T7" s="10"/>
      <c r="U7" s="11"/>
    </row>
    <row r="8" spans="1:34" ht="16.5" customHeight="1" thickTop="1">
      <c r="B8" s="85" t="s">
        <v>23</v>
      </c>
      <c r="C8" s="88" t="s">
        <v>24</v>
      </c>
      <c r="D8" s="88"/>
      <c r="E8" s="88"/>
      <c r="F8" s="88"/>
      <c r="G8" s="88"/>
      <c r="H8" s="89"/>
      <c r="I8" s="94" t="s">
        <v>25</v>
      </c>
      <c r="J8" s="95"/>
      <c r="K8" s="95"/>
      <c r="L8" s="95"/>
      <c r="M8" s="95"/>
      <c r="N8" s="95"/>
      <c r="O8" s="95"/>
      <c r="P8" s="95"/>
      <c r="Q8" s="95"/>
      <c r="R8" s="95"/>
      <c r="S8" s="96"/>
      <c r="T8" s="97" t="s">
        <v>26</v>
      </c>
      <c r="U8" s="98"/>
    </row>
    <row r="9" spans="1:34" ht="19.5" customHeight="1">
      <c r="B9" s="86"/>
      <c r="C9" s="90"/>
      <c r="D9" s="90"/>
      <c r="E9" s="90"/>
      <c r="F9" s="90"/>
      <c r="G9" s="90"/>
      <c r="H9" s="91"/>
      <c r="I9" s="99" t="s">
        <v>27</v>
      </c>
      <c r="J9" s="100"/>
      <c r="K9" s="100"/>
      <c r="L9" s="100" t="s">
        <v>28</v>
      </c>
      <c r="M9" s="100"/>
      <c r="N9" s="100"/>
      <c r="O9" s="100"/>
      <c r="P9" s="100" t="s">
        <v>29</v>
      </c>
      <c r="Q9" s="100" t="s">
        <v>30</v>
      </c>
      <c r="R9" s="103" t="s">
        <v>31</v>
      </c>
      <c r="S9" s="104"/>
      <c r="T9" s="100" t="s">
        <v>32</v>
      </c>
      <c r="U9" s="105" t="s">
        <v>33</v>
      </c>
    </row>
    <row r="10" spans="1:34" ht="26.25" customHeight="1" thickBot="1">
      <c r="B10" s="87"/>
      <c r="C10" s="92"/>
      <c r="D10" s="92"/>
      <c r="E10" s="92"/>
      <c r="F10" s="92"/>
      <c r="G10" s="92"/>
      <c r="H10" s="93"/>
      <c r="I10" s="101"/>
      <c r="J10" s="102"/>
      <c r="K10" s="102"/>
      <c r="L10" s="102"/>
      <c r="M10" s="102"/>
      <c r="N10" s="102"/>
      <c r="O10" s="102"/>
      <c r="P10" s="102"/>
      <c r="Q10" s="102"/>
      <c r="R10" s="23" t="s">
        <v>34</v>
      </c>
      <c r="S10" s="24" t="s">
        <v>35</v>
      </c>
      <c r="T10" s="102"/>
      <c r="U10" s="106"/>
    </row>
    <row r="11" spans="1:34" ht="75" customHeight="1" thickTop="1" thickBot="1">
      <c r="A11" s="25"/>
      <c r="B11" s="26" t="s">
        <v>36</v>
      </c>
      <c r="C11" s="107" t="s">
        <v>765</v>
      </c>
      <c r="D11" s="107"/>
      <c r="E11" s="107"/>
      <c r="F11" s="107"/>
      <c r="G11" s="107"/>
      <c r="H11" s="107"/>
      <c r="I11" s="107" t="s">
        <v>766</v>
      </c>
      <c r="J11" s="107"/>
      <c r="K11" s="107"/>
      <c r="L11" s="107" t="s">
        <v>767</v>
      </c>
      <c r="M11" s="107"/>
      <c r="N11" s="107"/>
      <c r="O11" s="107"/>
      <c r="P11" s="63" t="s">
        <v>93</v>
      </c>
      <c r="Q11" s="63" t="s">
        <v>370</v>
      </c>
      <c r="R11" s="63">
        <v>0.28000000000000003</v>
      </c>
      <c r="S11" s="63" t="s">
        <v>42</v>
      </c>
      <c r="T11" s="63" t="s">
        <v>42</v>
      </c>
      <c r="U11" s="64" t="str">
        <f t="shared" ref="U11:U24" si="0">IF(ISERR(T11/S11*100),"N/A",T11/S11*100)</f>
        <v>N/A</v>
      </c>
    </row>
    <row r="12" spans="1:34" ht="75" customHeight="1" thickTop="1">
      <c r="A12" s="25"/>
      <c r="B12" s="26" t="s">
        <v>43</v>
      </c>
      <c r="C12" s="107" t="s">
        <v>768</v>
      </c>
      <c r="D12" s="107"/>
      <c r="E12" s="107"/>
      <c r="F12" s="107"/>
      <c r="G12" s="107"/>
      <c r="H12" s="107"/>
      <c r="I12" s="107" t="s">
        <v>769</v>
      </c>
      <c r="J12" s="107"/>
      <c r="K12" s="107"/>
      <c r="L12" s="107" t="s">
        <v>770</v>
      </c>
      <c r="M12" s="107"/>
      <c r="N12" s="107"/>
      <c r="O12" s="107"/>
      <c r="P12" s="63" t="s">
        <v>93</v>
      </c>
      <c r="Q12" s="63" t="s">
        <v>41</v>
      </c>
      <c r="R12" s="63">
        <v>6.61</v>
      </c>
      <c r="S12" s="63" t="s">
        <v>42</v>
      </c>
      <c r="T12" s="63" t="s">
        <v>42</v>
      </c>
      <c r="U12" s="64" t="str">
        <f t="shared" si="0"/>
        <v>N/A</v>
      </c>
    </row>
    <row r="13" spans="1:34" ht="138" customHeight="1">
      <c r="A13" s="25"/>
      <c r="B13" s="30" t="s">
        <v>48</v>
      </c>
      <c r="C13" s="108" t="s">
        <v>48</v>
      </c>
      <c r="D13" s="108"/>
      <c r="E13" s="108"/>
      <c r="F13" s="108"/>
      <c r="G13" s="108"/>
      <c r="H13" s="108"/>
      <c r="I13" s="108" t="s">
        <v>771</v>
      </c>
      <c r="J13" s="108"/>
      <c r="K13" s="108"/>
      <c r="L13" s="108" t="s">
        <v>772</v>
      </c>
      <c r="M13" s="108"/>
      <c r="N13" s="108"/>
      <c r="O13" s="108"/>
      <c r="P13" s="61" t="s">
        <v>47</v>
      </c>
      <c r="Q13" s="61" t="s">
        <v>240</v>
      </c>
      <c r="R13" s="61">
        <v>0.14000000000000001</v>
      </c>
      <c r="S13" s="61" t="s">
        <v>42</v>
      </c>
      <c r="T13" s="61" t="s">
        <v>42</v>
      </c>
      <c r="U13" s="62" t="str">
        <f t="shared" si="0"/>
        <v>N/A</v>
      </c>
    </row>
    <row r="14" spans="1:34" ht="75" customHeight="1" thickBot="1">
      <c r="A14" s="25"/>
      <c r="B14" s="30" t="s">
        <v>48</v>
      </c>
      <c r="C14" s="108" t="s">
        <v>48</v>
      </c>
      <c r="D14" s="108"/>
      <c r="E14" s="108"/>
      <c r="F14" s="108"/>
      <c r="G14" s="108"/>
      <c r="H14" s="108"/>
      <c r="I14" s="108" t="s">
        <v>773</v>
      </c>
      <c r="J14" s="108"/>
      <c r="K14" s="108"/>
      <c r="L14" s="108" t="s">
        <v>774</v>
      </c>
      <c r="M14" s="108"/>
      <c r="N14" s="108"/>
      <c r="O14" s="108"/>
      <c r="P14" s="61" t="s">
        <v>47</v>
      </c>
      <c r="Q14" s="61" t="s">
        <v>41</v>
      </c>
      <c r="R14" s="61">
        <v>100</v>
      </c>
      <c r="S14" s="61" t="s">
        <v>42</v>
      </c>
      <c r="T14" s="61" t="s">
        <v>42</v>
      </c>
      <c r="U14" s="62" t="str">
        <f t="shared" si="0"/>
        <v>N/A</v>
      </c>
    </row>
    <row r="15" spans="1:34" ht="127.5" customHeight="1" thickTop="1">
      <c r="A15" s="25"/>
      <c r="B15" s="26" t="s">
        <v>53</v>
      </c>
      <c r="C15" s="107" t="s">
        <v>775</v>
      </c>
      <c r="D15" s="107"/>
      <c r="E15" s="107"/>
      <c r="F15" s="107"/>
      <c r="G15" s="107"/>
      <c r="H15" s="107"/>
      <c r="I15" s="107" t="s">
        <v>776</v>
      </c>
      <c r="J15" s="107"/>
      <c r="K15" s="107"/>
      <c r="L15" s="107" t="s">
        <v>777</v>
      </c>
      <c r="M15" s="107"/>
      <c r="N15" s="107"/>
      <c r="O15" s="107"/>
      <c r="P15" s="63" t="s">
        <v>47</v>
      </c>
      <c r="Q15" s="63" t="s">
        <v>94</v>
      </c>
      <c r="R15" s="63">
        <v>80</v>
      </c>
      <c r="S15" s="63" t="s">
        <v>42</v>
      </c>
      <c r="T15" s="63">
        <v>0</v>
      </c>
      <c r="U15" s="64" t="str">
        <f t="shared" si="0"/>
        <v>N/A</v>
      </c>
    </row>
    <row r="16" spans="1:34" ht="98.25" customHeight="1">
      <c r="A16" s="25"/>
      <c r="B16" s="30" t="s">
        <v>48</v>
      </c>
      <c r="C16" s="108" t="s">
        <v>778</v>
      </c>
      <c r="D16" s="108"/>
      <c r="E16" s="108"/>
      <c r="F16" s="108"/>
      <c r="G16" s="108"/>
      <c r="H16" s="108"/>
      <c r="I16" s="108" t="s">
        <v>779</v>
      </c>
      <c r="J16" s="108"/>
      <c r="K16" s="108"/>
      <c r="L16" s="108" t="s">
        <v>780</v>
      </c>
      <c r="M16" s="108"/>
      <c r="N16" s="108"/>
      <c r="O16" s="108"/>
      <c r="P16" s="61" t="s">
        <v>47</v>
      </c>
      <c r="Q16" s="61" t="s">
        <v>781</v>
      </c>
      <c r="R16" s="61">
        <v>30.53</v>
      </c>
      <c r="S16" s="61">
        <v>0</v>
      </c>
      <c r="T16" s="61">
        <v>0</v>
      </c>
      <c r="U16" s="62" t="str">
        <f t="shared" si="0"/>
        <v>N/A</v>
      </c>
    </row>
    <row r="17" spans="1:22" ht="75" customHeight="1" thickBot="1">
      <c r="A17" s="25"/>
      <c r="B17" s="30" t="s">
        <v>48</v>
      </c>
      <c r="C17" s="108" t="s">
        <v>782</v>
      </c>
      <c r="D17" s="108"/>
      <c r="E17" s="108"/>
      <c r="F17" s="108"/>
      <c r="G17" s="108"/>
      <c r="H17" s="108"/>
      <c r="I17" s="108" t="s">
        <v>783</v>
      </c>
      <c r="J17" s="108"/>
      <c r="K17" s="108"/>
      <c r="L17" s="108" t="s">
        <v>784</v>
      </c>
      <c r="M17" s="108"/>
      <c r="N17" s="108"/>
      <c r="O17" s="108"/>
      <c r="P17" s="61" t="s">
        <v>47</v>
      </c>
      <c r="Q17" s="61" t="s">
        <v>94</v>
      </c>
      <c r="R17" s="61">
        <v>50</v>
      </c>
      <c r="S17" s="61">
        <v>50</v>
      </c>
      <c r="T17" s="61">
        <v>20</v>
      </c>
      <c r="U17" s="62">
        <f t="shared" si="0"/>
        <v>40</v>
      </c>
    </row>
    <row r="18" spans="1:22" ht="101.25" customHeight="1" thickTop="1">
      <c r="A18" s="25"/>
      <c r="B18" s="26" t="s">
        <v>60</v>
      </c>
      <c r="C18" s="107" t="s">
        <v>785</v>
      </c>
      <c r="D18" s="107"/>
      <c r="E18" s="107"/>
      <c r="F18" s="107"/>
      <c r="G18" s="107"/>
      <c r="H18" s="107"/>
      <c r="I18" s="107" t="s">
        <v>786</v>
      </c>
      <c r="J18" s="107"/>
      <c r="K18" s="107"/>
      <c r="L18" s="107" t="s">
        <v>787</v>
      </c>
      <c r="M18" s="107"/>
      <c r="N18" s="107"/>
      <c r="O18" s="107"/>
      <c r="P18" s="63" t="s">
        <v>47</v>
      </c>
      <c r="Q18" s="63" t="s">
        <v>649</v>
      </c>
      <c r="R18" s="63">
        <v>94.12</v>
      </c>
      <c r="S18" s="63">
        <v>23.53</v>
      </c>
      <c r="T18" s="63">
        <v>0</v>
      </c>
      <c r="U18" s="64">
        <f t="shared" si="0"/>
        <v>0</v>
      </c>
    </row>
    <row r="19" spans="1:22" ht="107.25" customHeight="1">
      <c r="A19" s="25"/>
      <c r="B19" s="30" t="s">
        <v>48</v>
      </c>
      <c r="C19" s="108" t="s">
        <v>788</v>
      </c>
      <c r="D19" s="108"/>
      <c r="E19" s="108"/>
      <c r="F19" s="108"/>
      <c r="G19" s="108"/>
      <c r="H19" s="108"/>
      <c r="I19" s="108" t="s">
        <v>789</v>
      </c>
      <c r="J19" s="108"/>
      <c r="K19" s="108"/>
      <c r="L19" s="108" t="s">
        <v>790</v>
      </c>
      <c r="M19" s="108"/>
      <c r="N19" s="108"/>
      <c r="O19" s="108"/>
      <c r="P19" s="61" t="s">
        <v>47</v>
      </c>
      <c r="Q19" s="61" t="s">
        <v>649</v>
      </c>
      <c r="R19" s="61">
        <v>100</v>
      </c>
      <c r="S19" s="61">
        <v>12.5</v>
      </c>
      <c r="T19" s="61">
        <v>0</v>
      </c>
      <c r="U19" s="62">
        <f t="shared" si="0"/>
        <v>0</v>
      </c>
    </row>
    <row r="20" spans="1:22" ht="132.75" customHeight="1">
      <c r="A20" s="25"/>
      <c r="B20" s="30" t="s">
        <v>48</v>
      </c>
      <c r="C20" s="108" t="s">
        <v>791</v>
      </c>
      <c r="D20" s="108"/>
      <c r="E20" s="108"/>
      <c r="F20" s="108"/>
      <c r="G20" s="108"/>
      <c r="H20" s="108"/>
      <c r="I20" s="108" t="s">
        <v>792</v>
      </c>
      <c r="J20" s="108"/>
      <c r="K20" s="108"/>
      <c r="L20" s="108" t="s">
        <v>793</v>
      </c>
      <c r="M20" s="108"/>
      <c r="N20" s="108"/>
      <c r="O20" s="108"/>
      <c r="P20" s="61" t="s">
        <v>47</v>
      </c>
      <c r="Q20" s="61" t="s">
        <v>649</v>
      </c>
      <c r="R20" s="61">
        <v>100</v>
      </c>
      <c r="S20" s="61">
        <v>100</v>
      </c>
      <c r="T20" s="61">
        <v>0</v>
      </c>
      <c r="U20" s="62">
        <f t="shared" si="0"/>
        <v>0</v>
      </c>
    </row>
    <row r="21" spans="1:22" ht="98.25" customHeight="1">
      <c r="A21" s="25"/>
      <c r="B21" s="30" t="s">
        <v>48</v>
      </c>
      <c r="C21" s="108" t="s">
        <v>794</v>
      </c>
      <c r="D21" s="108"/>
      <c r="E21" s="108"/>
      <c r="F21" s="108"/>
      <c r="G21" s="108"/>
      <c r="H21" s="108"/>
      <c r="I21" s="108" t="s">
        <v>795</v>
      </c>
      <c r="J21" s="108"/>
      <c r="K21" s="108"/>
      <c r="L21" s="108" t="s">
        <v>796</v>
      </c>
      <c r="M21" s="108"/>
      <c r="N21" s="108"/>
      <c r="O21" s="108"/>
      <c r="P21" s="61" t="s">
        <v>47</v>
      </c>
      <c r="Q21" s="61" t="s">
        <v>113</v>
      </c>
      <c r="R21" s="61">
        <v>100</v>
      </c>
      <c r="S21" s="61">
        <v>100</v>
      </c>
      <c r="T21" s="61">
        <v>100</v>
      </c>
      <c r="U21" s="62">
        <f t="shared" si="0"/>
        <v>100</v>
      </c>
    </row>
    <row r="22" spans="1:22" ht="54.95" customHeight="1">
      <c r="A22" s="25"/>
      <c r="B22" s="30" t="s">
        <v>48</v>
      </c>
      <c r="C22" s="108" t="s">
        <v>797</v>
      </c>
      <c r="D22" s="108"/>
      <c r="E22" s="108"/>
      <c r="F22" s="108"/>
      <c r="G22" s="108"/>
      <c r="H22" s="108"/>
      <c r="I22" s="108" t="s">
        <v>798</v>
      </c>
      <c r="J22" s="108"/>
      <c r="K22" s="108"/>
      <c r="L22" s="108" t="s">
        <v>799</v>
      </c>
      <c r="M22" s="108"/>
      <c r="N22" s="108"/>
      <c r="O22" s="108"/>
      <c r="P22" s="61" t="s">
        <v>47</v>
      </c>
      <c r="Q22" s="61" t="s">
        <v>113</v>
      </c>
      <c r="R22" s="61">
        <v>100</v>
      </c>
      <c r="S22" s="61">
        <v>100</v>
      </c>
      <c r="T22" s="61">
        <v>100</v>
      </c>
      <c r="U22" s="62">
        <f t="shared" si="0"/>
        <v>100</v>
      </c>
    </row>
    <row r="23" spans="1:22" ht="75" customHeight="1">
      <c r="A23" s="25"/>
      <c r="B23" s="30" t="s">
        <v>48</v>
      </c>
      <c r="C23" s="108" t="s">
        <v>800</v>
      </c>
      <c r="D23" s="108"/>
      <c r="E23" s="108"/>
      <c r="F23" s="108"/>
      <c r="G23" s="108"/>
      <c r="H23" s="108"/>
      <c r="I23" s="108" t="s">
        <v>801</v>
      </c>
      <c r="J23" s="108"/>
      <c r="K23" s="108"/>
      <c r="L23" s="108" t="s">
        <v>802</v>
      </c>
      <c r="M23" s="108"/>
      <c r="N23" s="108"/>
      <c r="O23" s="108"/>
      <c r="P23" s="61" t="s">
        <v>47</v>
      </c>
      <c r="Q23" s="61" t="s">
        <v>113</v>
      </c>
      <c r="R23" s="61">
        <v>100</v>
      </c>
      <c r="S23" s="61">
        <v>57.14</v>
      </c>
      <c r="T23" s="61">
        <v>57.14</v>
      </c>
      <c r="U23" s="62">
        <f t="shared" si="0"/>
        <v>100</v>
      </c>
    </row>
    <row r="24" spans="1:22" ht="75" customHeight="1" thickBot="1">
      <c r="A24" s="25"/>
      <c r="B24" s="30" t="s">
        <v>48</v>
      </c>
      <c r="C24" s="126" t="s">
        <v>803</v>
      </c>
      <c r="D24" s="126"/>
      <c r="E24" s="126"/>
      <c r="F24" s="126"/>
      <c r="G24" s="126"/>
      <c r="H24" s="126"/>
      <c r="I24" s="108" t="s">
        <v>804</v>
      </c>
      <c r="J24" s="108"/>
      <c r="K24" s="108"/>
      <c r="L24" s="108" t="s">
        <v>805</v>
      </c>
      <c r="M24" s="108"/>
      <c r="N24" s="108"/>
      <c r="O24" s="108"/>
      <c r="P24" s="61" t="s">
        <v>47</v>
      </c>
      <c r="Q24" s="61" t="s">
        <v>179</v>
      </c>
      <c r="R24" s="61">
        <v>34.21</v>
      </c>
      <c r="S24" s="61">
        <v>34.21</v>
      </c>
      <c r="T24" s="61">
        <v>34.21</v>
      </c>
      <c r="U24" s="62">
        <f t="shared" si="0"/>
        <v>100</v>
      </c>
    </row>
    <row r="25" spans="1:22" ht="22.5" customHeight="1" thickTop="1" thickBot="1">
      <c r="B25" s="8" t="s">
        <v>67</v>
      </c>
      <c r="C25" s="9"/>
      <c r="D25" s="9"/>
      <c r="E25" s="9"/>
      <c r="F25" s="9"/>
      <c r="G25" s="9"/>
      <c r="H25" s="10"/>
      <c r="I25" s="10"/>
      <c r="J25" s="10"/>
      <c r="K25" s="10"/>
      <c r="L25" s="10"/>
      <c r="M25" s="10"/>
      <c r="N25" s="10"/>
      <c r="O25" s="10"/>
      <c r="P25" s="10"/>
      <c r="Q25" s="10"/>
      <c r="R25" s="10"/>
      <c r="S25" s="10"/>
      <c r="T25" s="10"/>
      <c r="U25" s="11"/>
      <c r="V25" s="33"/>
    </row>
    <row r="26" spans="1:22" ht="26.25" customHeight="1" thickTop="1">
      <c r="B26" s="34"/>
      <c r="C26" s="35"/>
      <c r="D26" s="35"/>
      <c r="E26" s="35"/>
      <c r="F26" s="35"/>
      <c r="G26" s="35"/>
      <c r="H26" s="36"/>
      <c r="I26" s="36"/>
      <c r="J26" s="36"/>
      <c r="K26" s="36"/>
      <c r="L26" s="36"/>
      <c r="M26" s="36"/>
      <c r="N26" s="36"/>
      <c r="O26" s="36"/>
      <c r="P26" s="37"/>
      <c r="Q26" s="38"/>
      <c r="R26" s="39" t="s">
        <v>68</v>
      </c>
      <c r="S26" s="22" t="s">
        <v>69</v>
      </c>
      <c r="T26" s="39" t="s">
        <v>70</v>
      </c>
      <c r="U26" s="22" t="s">
        <v>71</v>
      </c>
    </row>
    <row r="27" spans="1:22" ht="26.25" customHeight="1" thickBot="1">
      <c r="B27" s="40"/>
      <c r="C27" s="41"/>
      <c r="D27" s="41"/>
      <c r="E27" s="41"/>
      <c r="F27" s="41"/>
      <c r="G27" s="41"/>
      <c r="H27" s="42"/>
      <c r="I27" s="42"/>
      <c r="J27" s="42"/>
      <c r="K27" s="42"/>
      <c r="L27" s="42"/>
      <c r="M27" s="42"/>
      <c r="N27" s="42"/>
      <c r="O27" s="42"/>
      <c r="P27" s="43"/>
      <c r="Q27" s="44"/>
      <c r="R27" s="45" t="s">
        <v>72</v>
      </c>
      <c r="S27" s="44" t="s">
        <v>72</v>
      </c>
      <c r="T27" s="44" t="s">
        <v>72</v>
      </c>
      <c r="U27" s="44" t="s">
        <v>73</v>
      </c>
    </row>
    <row r="28" spans="1:22" ht="13.5" customHeight="1" thickBot="1">
      <c r="B28" s="116" t="s">
        <v>74</v>
      </c>
      <c r="C28" s="117"/>
      <c r="D28" s="117"/>
      <c r="E28" s="46"/>
      <c r="F28" s="46"/>
      <c r="G28" s="46"/>
      <c r="H28" s="47"/>
      <c r="I28" s="47"/>
      <c r="J28" s="47"/>
      <c r="K28" s="47"/>
      <c r="L28" s="47"/>
      <c r="M28" s="47"/>
      <c r="N28" s="47"/>
      <c r="O28" s="47"/>
      <c r="P28" s="48"/>
      <c r="Q28" s="48"/>
      <c r="R28" s="49" t="str">
        <f t="shared" ref="R28:T29" si="1">"N/D"</f>
        <v>N/D</v>
      </c>
      <c r="S28" s="49" t="str">
        <f t="shared" si="1"/>
        <v>N/D</v>
      </c>
      <c r="T28" s="49" t="str">
        <f t="shared" si="1"/>
        <v>N/D</v>
      </c>
      <c r="U28" s="50" t="str">
        <f>+IF(ISERR(T28/S28*100),"N/A",T28/S28*100)</f>
        <v>N/A</v>
      </c>
    </row>
    <row r="29" spans="1:22" ht="13.5" customHeight="1" thickBot="1">
      <c r="B29" s="118" t="s">
        <v>75</v>
      </c>
      <c r="C29" s="119"/>
      <c r="D29" s="119"/>
      <c r="E29" s="51"/>
      <c r="F29" s="51"/>
      <c r="G29" s="51"/>
      <c r="H29" s="52"/>
      <c r="I29" s="52"/>
      <c r="J29" s="52"/>
      <c r="K29" s="52"/>
      <c r="L29" s="52"/>
      <c r="M29" s="52"/>
      <c r="N29" s="52"/>
      <c r="O29" s="52"/>
      <c r="P29" s="53"/>
      <c r="Q29" s="53"/>
      <c r="R29" s="49" t="str">
        <f t="shared" si="1"/>
        <v>N/D</v>
      </c>
      <c r="S29" s="49" t="str">
        <f t="shared" si="1"/>
        <v>N/D</v>
      </c>
      <c r="T29" s="49" t="str">
        <f t="shared" si="1"/>
        <v>N/D</v>
      </c>
      <c r="U29" s="50" t="str">
        <f>+IF(ISERR(T29/S29*100),"N/A",T29/S29*100)</f>
        <v>N/A</v>
      </c>
    </row>
    <row r="30" spans="1:22" ht="14.85" customHeight="1" thickTop="1" thickBot="1">
      <c r="B30" s="8" t="s">
        <v>76</v>
      </c>
      <c r="C30" s="9"/>
      <c r="D30" s="9"/>
      <c r="E30" s="9"/>
      <c r="F30" s="9"/>
      <c r="G30" s="9"/>
      <c r="H30" s="10"/>
      <c r="I30" s="10"/>
      <c r="J30" s="10"/>
      <c r="K30" s="10"/>
      <c r="L30" s="10"/>
      <c r="M30" s="10"/>
      <c r="N30" s="10"/>
      <c r="O30" s="10"/>
      <c r="P30" s="10"/>
      <c r="Q30" s="10"/>
      <c r="R30" s="10"/>
      <c r="S30" s="10"/>
      <c r="T30" s="10"/>
      <c r="U30" s="11"/>
    </row>
    <row r="31" spans="1:22" ht="44.25" customHeight="1" thickTop="1">
      <c r="B31" s="120" t="s">
        <v>77</v>
      </c>
      <c r="C31" s="121"/>
      <c r="D31" s="121"/>
      <c r="E31" s="121"/>
      <c r="F31" s="121"/>
      <c r="G31" s="121"/>
      <c r="H31" s="121"/>
      <c r="I31" s="121"/>
      <c r="J31" s="121"/>
      <c r="K31" s="121"/>
      <c r="L31" s="121"/>
      <c r="M31" s="121"/>
      <c r="N31" s="121"/>
      <c r="O31" s="121"/>
      <c r="P31" s="121"/>
      <c r="Q31" s="121"/>
      <c r="R31" s="121"/>
      <c r="S31" s="121"/>
      <c r="T31" s="121"/>
      <c r="U31" s="122"/>
    </row>
    <row r="32" spans="1:22" ht="34.5" customHeight="1">
      <c r="B32" s="109" t="s">
        <v>806</v>
      </c>
      <c r="C32" s="110"/>
      <c r="D32" s="110"/>
      <c r="E32" s="110"/>
      <c r="F32" s="110"/>
      <c r="G32" s="110"/>
      <c r="H32" s="110"/>
      <c r="I32" s="110"/>
      <c r="J32" s="110"/>
      <c r="K32" s="110"/>
      <c r="L32" s="110"/>
      <c r="M32" s="110"/>
      <c r="N32" s="110"/>
      <c r="O32" s="110"/>
      <c r="P32" s="110"/>
      <c r="Q32" s="110"/>
      <c r="R32" s="110"/>
      <c r="S32" s="110"/>
      <c r="T32" s="110"/>
      <c r="U32" s="111"/>
    </row>
    <row r="33" spans="2:21" ht="34.5" customHeight="1">
      <c r="B33" s="109" t="s">
        <v>807</v>
      </c>
      <c r="C33" s="110"/>
      <c r="D33" s="110"/>
      <c r="E33" s="110"/>
      <c r="F33" s="110"/>
      <c r="G33" s="110"/>
      <c r="H33" s="110"/>
      <c r="I33" s="110"/>
      <c r="J33" s="110"/>
      <c r="K33" s="110"/>
      <c r="L33" s="110"/>
      <c r="M33" s="110"/>
      <c r="N33" s="110"/>
      <c r="O33" s="110"/>
      <c r="P33" s="110"/>
      <c r="Q33" s="110"/>
      <c r="R33" s="110"/>
      <c r="S33" s="110"/>
      <c r="T33" s="110"/>
      <c r="U33" s="111"/>
    </row>
    <row r="34" spans="2:21" ht="34.5" customHeight="1">
      <c r="B34" s="109" t="s">
        <v>808</v>
      </c>
      <c r="C34" s="110"/>
      <c r="D34" s="110"/>
      <c r="E34" s="110"/>
      <c r="F34" s="110"/>
      <c r="G34" s="110"/>
      <c r="H34" s="110"/>
      <c r="I34" s="110"/>
      <c r="J34" s="110"/>
      <c r="K34" s="110"/>
      <c r="L34" s="110"/>
      <c r="M34" s="110"/>
      <c r="N34" s="110"/>
      <c r="O34" s="110"/>
      <c r="P34" s="110"/>
      <c r="Q34" s="110"/>
      <c r="R34" s="110"/>
      <c r="S34" s="110"/>
      <c r="T34" s="110"/>
      <c r="U34" s="111"/>
    </row>
    <row r="35" spans="2:21" ht="34.5" customHeight="1">
      <c r="B35" s="109" t="s">
        <v>809</v>
      </c>
      <c r="C35" s="110"/>
      <c r="D35" s="110"/>
      <c r="E35" s="110"/>
      <c r="F35" s="110"/>
      <c r="G35" s="110"/>
      <c r="H35" s="110"/>
      <c r="I35" s="110"/>
      <c r="J35" s="110"/>
      <c r="K35" s="110"/>
      <c r="L35" s="110"/>
      <c r="M35" s="110"/>
      <c r="N35" s="110"/>
      <c r="O35" s="110"/>
      <c r="P35" s="110"/>
      <c r="Q35" s="110"/>
      <c r="R35" s="110"/>
      <c r="S35" s="110"/>
      <c r="T35" s="110"/>
      <c r="U35" s="111"/>
    </row>
    <row r="36" spans="2:21" ht="45.6" customHeight="1">
      <c r="B36" s="109" t="s">
        <v>810</v>
      </c>
      <c r="C36" s="110"/>
      <c r="D36" s="110"/>
      <c r="E36" s="110"/>
      <c r="F36" s="110"/>
      <c r="G36" s="110"/>
      <c r="H36" s="110"/>
      <c r="I36" s="110"/>
      <c r="J36" s="110"/>
      <c r="K36" s="110"/>
      <c r="L36" s="110"/>
      <c r="M36" s="110"/>
      <c r="N36" s="110"/>
      <c r="O36" s="110"/>
      <c r="P36" s="110"/>
      <c r="Q36" s="110"/>
      <c r="R36" s="110"/>
      <c r="S36" s="110"/>
      <c r="T36" s="110"/>
      <c r="U36" s="111"/>
    </row>
    <row r="37" spans="2:21" ht="45.95" customHeight="1">
      <c r="B37" s="109" t="s">
        <v>811</v>
      </c>
      <c r="C37" s="110"/>
      <c r="D37" s="110"/>
      <c r="E37" s="110"/>
      <c r="F37" s="110"/>
      <c r="G37" s="110"/>
      <c r="H37" s="110"/>
      <c r="I37" s="110"/>
      <c r="J37" s="110"/>
      <c r="K37" s="110"/>
      <c r="L37" s="110"/>
      <c r="M37" s="110"/>
      <c r="N37" s="110"/>
      <c r="O37" s="110"/>
      <c r="P37" s="110"/>
      <c r="Q37" s="110"/>
      <c r="R37" s="110"/>
      <c r="S37" s="110"/>
      <c r="T37" s="110"/>
      <c r="U37" s="111"/>
    </row>
    <row r="38" spans="2:21" ht="47.25" customHeight="1">
      <c r="B38" s="109" t="s">
        <v>812</v>
      </c>
      <c r="C38" s="110"/>
      <c r="D38" s="110"/>
      <c r="E38" s="110"/>
      <c r="F38" s="110"/>
      <c r="G38" s="110"/>
      <c r="H38" s="110"/>
      <c r="I38" s="110"/>
      <c r="J38" s="110"/>
      <c r="K38" s="110"/>
      <c r="L38" s="110"/>
      <c r="M38" s="110"/>
      <c r="N38" s="110"/>
      <c r="O38" s="110"/>
      <c r="P38" s="110"/>
      <c r="Q38" s="110"/>
      <c r="R38" s="110"/>
      <c r="S38" s="110"/>
      <c r="T38" s="110"/>
      <c r="U38" s="111"/>
    </row>
    <row r="39" spans="2:21" ht="81" customHeight="1">
      <c r="B39" s="109" t="s">
        <v>813</v>
      </c>
      <c r="C39" s="110"/>
      <c r="D39" s="110"/>
      <c r="E39" s="110"/>
      <c r="F39" s="110"/>
      <c r="G39" s="110"/>
      <c r="H39" s="110"/>
      <c r="I39" s="110"/>
      <c r="J39" s="110"/>
      <c r="K39" s="110"/>
      <c r="L39" s="110"/>
      <c r="M39" s="110"/>
      <c r="N39" s="110"/>
      <c r="O39" s="110"/>
      <c r="P39" s="110"/>
      <c r="Q39" s="110"/>
      <c r="R39" s="110"/>
      <c r="S39" s="110"/>
      <c r="T39" s="110"/>
      <c r="U39" s="111"/>
    </row>
    <row r="40" spans="2:21" ht="84.95" customHeight="1">
      <c r="B40" s="109" t="s">
        <v>814</v>
      </c>
      <c r="C40" s="110"/>
      <c r="D40" s="110"/>
      <c r="E40" s="110"/>
      <c r="F40" s="110"/>
      <c r="G40" s="110"/>
      <c r="H40" s="110"/>
      <c r="I40" s="110"/>
      <c r="J40" s="110"/>
      <c r="K40" s="110"/>
      <c r="L40" s="110"/>
      <c r="M40" s="110"/>
      <c r="N40" s="110"/>
      <c r="O40" s="110"/>
      <c r="P40" s="110"/>
      <c r="Q40" s="110"/>
      <c r="R40" s="110"/>
      <c r="S40" s="110"/>
      <c r="T40" s="110"/>
      <c r="U40" s="111"/>
    </row>
    <row r="41" spans="2:21" ht="74.45" customHeight="1">
      <c r="B41" s="109" t="s">
        <v>815</v>
      </c>
      <c r="C41" s="110"/>
      <c r="D41" s="110"/>
      <c r="E41" s="110"/>
      <c r="F41" s="110"/>
      <c r="G41" s="110"/>
      <c r="H41" s="110"/>
      <c r="I41" s="110"/>
      <c r="J41" s="110"/>
      <c r="K41" s="110"/>
      <c r="L41" s="110"/>
      <c r="M41" s="110"/>
      <c r="N41" s="110"/>
      <c r="O41" s="110"/>
      <c r="P41" s="110"/>
      <c r="Q41" s="110"/>
      <c r="R41" s="110"/>
      <c r="S41" s="110"/>
      <c r="T41" s="110"/>
      <c r="U41" s="111"/>
    </row>
    <row r="42" spans="2:21" ht="38.1" customHeight="1">
      <c r="B42" s="109" t="s">
        <v>816</v>
      </c>
      <c r="C42" s="110"/>
      <c r="D42" s="110"/>
      <c r="E42" s="110"/>
      <c r="F42" s="110"/>
      <c r="G42" s="110"/>
      <c r="H42" s="110"/>
      <c r="I42" s="110"/>
      <c r="J42" s="110"/>
      <c r="K42" s="110"/>
      <c r="L42" s="110"/>
      <c r="M42" s="110"/>
      <c r="N42" s="110"/>
      <c r="O42" s="110"/>
      <c r="P42" s="110"/>
      <c r="Q42" s="110"/>
      <c r="R42" s="110"/>
      <c r="S42" s="110"/>
      <c r="T42" s="110"/>
      <c r="U42" s="111"/>
    </row>
    <row r="43" spans="2:21" ht="32.1" customHeight="1">
      <c r="B43" s="109" t="s">
        <v>817</v>
      </c>
      <c r="C43" s="110"/>
      <c r="D43" s="110"/>
      <c r="E43" s="110"/>
      <c r="F43" s="110"/>
      <c r="G43" s="110"/>
      <c r="H43" s="110"/>
      <c r="I43" s="110"/>
      <c r="J43" s="110"/>
      <c r="K43" s="110"/>
      <c r="L43" s="110"/>
      <c r="M43" s="110"/>
      <c r="N43" s="110"/>
      <c r="O43" s="110"/>
      <c r="P43" s="110"/>
      <c r="Q43" s="110"/>
      <c r="R43" s="110"/>
      <c r="S43" s="110"/>
      <c r="T43" s="110"/>
      <c r="U43" s="111"/>
    </row>
    <row r="44" spans="2:21" ht="33" customHeight="1">
      <c r="B44" s="109" t="s">
        <v>818</v>
      </c>
      <c r="C44" s="110"/>
      <c r="D44" s="110"/>
      <c r="E44" s="110"/>
      <c r="F44" s="110"/>
      <c r="G44" s="110"/>
      <c r="H44" s="110"/>
      <c r="I44" s="110"/>
      <c r="J44" s="110"/>
      <c r="K44" s="110"/>
      <c r="L44" s="110"/>
      <c r="M44" s="110"/>
      <c r="N44" s="110"/>
      <c r="O44" s="110"/>
      <c r="P44" s="110"/>
      <c r="Q44" s="110"/>
      <c r="R44" s="110"/>
      <c r="S44" s="110"/>
      <c r="T44" s="110"/>
      <c r="U44" s="111"/>
    </row>
    <row r="45" spans="2:21" ht="34.5" customHeight="1" thickBot="1">
      <c r="B45" s="112" t="s">
        <v>819</v>
      </c>
      <c r="C45" s="113"/>
      <c r="D45" s="113"/>
      <c r="E45" s="113"/>
      <c r="F45" s="113"/>
      <c r="G45" s="113"/>
      <c r="H45" s="113"/>
      <c r="I45" s="113"/>
      <c r="J45" s="113"/>
      <c r="K45" s="113"/>
      <c r="L45" s="113"/>
      <c r="M45" s="113"/>
      <c r="N45" s="113"/>
      <c r="O45" s="113"/>
      <c r="P45" s="113"/>
      <c r="Q45" s="113"/>
      <c r="R45" s="113"/>
      <c r="S45" s="113"/>
      <c r="T45" s="113"/>
      <c r="U45" s="114"/>
    </row>
  </sheetData>
  <mergeCells count="81">
    <mergeCell ref="B44:U44"/>
    <mergeCell ref="B45:U45"/>
    <mergeCell ref="B38:U38"/>
    <mergeCell ref="B39:U39"/>
    <mergeCell ref="B40:U40"/>
    <mergeCell ref="B41:U41"/>
    <mergeCell ref="B42:U42"/>
    <mergeCell ref="B43:U43"/>
    <mergeCell ref="B37:U37"/>
    <mergeCell ref="C24:H24"/>
    <mergeCell ref="I24:K24"/>
    <mergeCell ref="L24:O24"/>
    <mergeCell ref="B28:D28"/>
    <mergeCell ref="B29:D29"/>
    <mergeCell ref="B31:U31"/>
    <mergeCell ref="B32:U32"/>
    <mergeCell ref="B33:U33"/>
    <mergeCell ref="B34:U34"/>
    <mergeCell ref="B35:U35"/>
    <mergeCell ref="B36:U36"/>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C11:H11"/>
    <mergeCell ref="I11:K11"/>
    <mergeCell ref="L11:O11"/>
    <mergeCell ref="C6:G6"/>
    <mergeCell ref="K6:M6"/>
    <mergeCell ref="P6:Q6"/>
    <mergeCell ref="T6:U6"/>
    <mergeCell ref="B8:B10"/>
    <mergeCell ref="C8:H10"/>
    <mergeCell ref="I8:S8"/>
    <mergeCell ref="T8:U8"/>
    <mergeCell ref="I9:K10"/>
    <mergeCell ref="L9:O10"/>
    <mergeCell ref="P9:P10"/>
    <mergeCell ref="Q9:Q10"/>
    <mergeCell ref="R9:S9"/>
    <mergeCell ref="T9:T10"/>
    <mergeCell ref="U9:U10"/>
    <mergeCell ref="B5:U5"/>
    <mergeCell ref="S1:T1"/>
    <mergeCell ref="B1:L1"/>
    <mergeCell ref="D4:H4"/>
    <mergeCell ref="L4:O4"/>
    <mergeCell ref="Q4:R4"/>
    <mergeCell ref="T4:U4"/>
  </mergeCells>
  <printOptions horizontalCentered="1"/>
  <pageMargins left="0.78740157480314965" right="0.78740157480314965" top="0.98425196850393704" bottom="0.98425196850393704" header="0" footer="0.39370078740157483"/>
  <pageSetup scale="59" fitToHeight="1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3"/>
  <sheetViews>
    <sheetView view="pageBreakPreview" topLeftCell="A19" zoomScale="80" zoomScaleNormal="80" zoomScaleSheetLayoutView="80" workbookViewId="0">
      <selection activeCell="I34" sqref="I34"/>
    </sheetView>
  </sheetViews>
  <sheetFormatPr baseColWidth="10" defaultColWidth="11.42578125" defaultRowHeight="12.75"/>
  <cols>
    <col min="1" max="1" width="4" style="1" customWidth="1"/>
    <col min="2" max="2" width="17.570312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6" style="1" customWidth="1"/>
    <col min="17" max="17" width="13.85546875" style="1" customWidth="1"/>
    <col min="18" max="18" width="10.28515625" style="1" customWidth="1"/>
    <col min="19" max="19" width="14.85546875" style="1" customWidth="1"/>
    <col min="20" max="20" width="15" style="1" customWidth="1"/>
    <col min="21" max="21" width="16"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79" t="s">
        <v>0</v>
      </c>
      <c r="C1" s="79"/>
      <c r="D1" s="79"/>
      <c r="E1" s="79"/>
      <c r="F1" s="79"/>
      <c r="G1" s="79"/>
      <c r="H1" s="79"/>
      <c r="I1" s="79"/>
      <c r="J1" s="79"/>
      <c r="K1" s="79"/>
      <c r="L1" s="79"/>
      <c r="M1" s="3" t="s">
        <v>1</v>
      </c>
      <c r="N1" s="3"/>
      <c r="O1" s="3"/>
      <c r="P1" s="4"/>
      <c r="Q1" s="4"/>
      <c r="R1" s="4"/>
      <c r="S1" s="123"/>
      <c r="T1" s="123"/>
      <c r="U1" s="55"/>
      <c r="Y1" s="5"/>
      <c r="Z1" s="5"/>
      <c r="AA1" s="6"/>
      <c r="AH1" s="7"/>
    </row>
    <row r="2" spans="1:34" ht="13.5" customHeight="1" thickBot="1"/>
    <row r="3" spans="1:34" ht="22.5" customHeight="1" thickTop="1" thickBot="1">
      <c r="B3" s="8" t="s">
        <v>2</v>
      </c>
      <c r="C3" s="9"/>
      <c r="D3" s="9"/>
      <c r="E3" s="9"/>
      <c r="F3" s="9"/>
      <c r="G3" s="9"/>
      <c r="H3" s="10"/>
      <c r="I3" s="10"/>
      <c r="J3" s="10"/>
      <c r="K3" s="10"/>
      <c r="L3" s="10"/>
      <c r="M3" s="10"/>
      <c r="N3" s="10"/>
      <c r="O3" s="10"/>
      <c r="P3" s="10"/>
      <c r="Q3" s="10"/>
      <c r="R3" s="10"/>
      <c r="S3" s="10"/>
      <c r="T3" s="10"/>
      <c r="U3" s="11"/>
    </row>
    <row r="4" spans="1:34" ht="51.75" customHeight="1" thickTop="1">
      <c r="B4" s="12" t="s">
        <v>3</v>
      </c>
      <c r="C4" s="13" t="s">
        <v>86</v>
      </c>
      <c r="D4" s="80" t="s">
        <v>87</v>
      </c>
      <c r="E4" s="80"/>
      <c r="F4" s="80"/>
      <c r="G4" s="80"/>
      <c r="H4" s="80"/>
      <c r="I4" s="14"/>
      <c r="J4" s="15" t="s">
        <v>6</v>
      </c>
      <c r="K4" s="16" t="s">
        <v>7</v>
      </c>
      <c r="L4" s="81" t="s">
        <v>8</v>
      </c>
      <c r="M4" s="81"/>
      <c r="N4" s="81"/>
      <c r="O4" s="81"/>
      <c r="P4" s="15" t="s">
        <v>9</v>
      </c>
      <c r="Q4" s="81" t="s">
        <v>88</v>
      </c>
      <c r="R4" s="81"/>
      <c r="S4" s="15" t="s">
        <v>11</v>
      </c>
      <c r="T4" s="81" t="s">
        <v>12</v>
      </c>
      <c r="U4" s="82"/>
    </row>
    <row r="5" spans="1:34" ht="15.75" customHeight="1">
      <c r="B5" s="76" t="s">
        <v>13</v>
      </c>
      <c r="C5" s="77"/>
      <c r="D5" s="77"/>
      <c r="E5" s="77"/>
      <c r="F5" s="77"/>
      <c r="G5" s="77"/>
      <c r="H5" s="77"/>
      <c r="I5" s="77"/>
      <c r="J5" s="77"/>
      <c r="K5" s="77"/>
      <c r="L5" s="77"/>
      <c r="M5" s="77"/>
      <c r="N5" s="77"/>
      <c r="O5" s="77"/>
      <c r="P5" s="77"/>
      <c r="Q5" s="77"/>
      <c r="R5" s="77"/>
      <c r="S5" s="77"/>
      <c r="T5" s="77"/>
      <c r="U5" s="78"/>
    </row>
    <row r="6" spans="1:34" ht="37.5" customHeight="1" thickBot="1">
      <c r="B6" s="17" t="s">
        <v>14</v>
      </c>
      <c r="C6" s="83" t="s">
        <v>15</v>
      </c>
      <c r="D6" s="83"/>
      <c r="E6" s="83"/>
      <c r="F6" s="83"/>
      <c r="G6" s="83"/>
      <c r="H6" s="18"/>
      <c r="I6" s="18"/>
      <c r="J6" s="18" t="s">
        <v>16</v>
      </c>
      <c r="K6" s="83" t="s">
        <v>17</v>
      </c>
      <c r="L6" s="83"/>
      <c r="M6" s="83"/>
      <c r="N6" s="19"/>
      <c r="O6" s="20" t="s">
        <v>18</v>
      </c>
      <c r="P6" s="83" t="s">
        <v>19</v>
      </c>
      <c r="Q6" s="83"/>
      <c r="R6" s="21"/>
      <c r="S6" s="20" t="s">
        <v>20</v>
      </c>
      <c r="T6" s="83" t="s">
        <v>89</v>
      </c>
      <c r="U6" s="84"/>
    </row>
    <row r="7" spans="1:34" ht="22.5" customHeight="1" thickTop="1" thickBot="1">
      <c r="B7" s="8" t="s">
        <v>22</v>
      </c>
      <c r="C7" s="9"/>
      <c r="D7" s="9"/>
      <c r="E7" s="9"/>
      <c r="F7" s="9"/>
      <c r="G7" s="9"/>
      <c r="H7" s="10"/>
      <c r="I7" s="10"/>
      <c r="J7" s="10"/>
      <c r="K7" s="10"/>
      <c r="L7" s="10"/>
      <c r="M7" s="10"/>
      <c r="N7" s="10"/>
      <c r="O7" s="10"/>
      <c r="P7" s="10"/>
      <c r="Q7" s="10"/>
      <c r="R7" s="10"/>
      <c r="S7" s="10"/>
      <c r="T7" s="10"/>
      <c r="U7" s="11"/>
    </row>
    <row r="8" spans="1:34" ht="16.5" customHeight="1" thickTop="1">
      <c r="B8" s="85" t="s">
        <v>23</v>
      </c>
      <c r="C8" s="88" t="s">
        <v>24</v>
      </c>
      <c r="D8" s="88"/>
      <c r="E8" s="88"/>
      <c r="F8" s="88"/>
      <c r="G8" s="88"/>
      <c r="H8" s="89"/>
      <c r="I8" s="94" t="s">
        <v>25</v>
      </c>
      <c r="J8" s="95"/>
      <c r="K8" s="95"/>
      <c r="L8" s="95"/>
      <c r="M8" s="95"/>
      <c r="N8" s="95"/>
      <c r="O8" s="95"/>
      <c r="P8" s="95"/>
      <c r="Q8" s="95"/>
      <c r="R8" s="95"/>
      <c r="S8" s="96"/>
      <c r="T8" s="97" t="s">
        <v>26</v>
      </c>
      <c r="U8" s="98"/>
    </row>
    <row r="9" spans="1:34" ht="19.5" customHeight="1">
      <c r="B9" s="86"/>
      <c r="C9" s="90"/>
      <c r="D9" s="90"/>
      <c r="E9" s="90"/>
      <c r="F9" s="90"/>
      <c r="G9" s="90"/>
      <c r="H9" s="91"/>
      <c r="I9" s="99" t="s">
        <v>27</v>
      </c>
      <c r="J9" s="100"/>
      <c r="K9" s="100"/>
      <c r="L9" s="100" t="s">
        <v>28</v>
      </c>
      <c r="M9" s="100"/>
      <c r="N9" s="100"/>
      <c r="O9" s="100"/>
      <c r="P9" s="100" t="s">
        <v>29</v>
      </c>
      <c r="Q9" s="100" t="s">
        <v>30</v>
      </c>
      <c r="R9" s="103" t="s">
        <v>31</v>
      </c>
      <c r="S9" s="104"/>
      <c r="T9" s="100" t="s">
        <v>32</v>
      </c>
      <c r="U9" s="105" t="s">
        <v>33</v>
      </c>
    </row>
    <row r="10" spans="1:34" ht="26.25" customHeight="1" thickBot="1">
      <c r="B10" s="87"/>
      <c r="C10" s="92"/>
      <c r="D10" s="92"/>
      <c r="E10" s="92"/>
      <c r="F10" s="92"/>
      <c r="G10" s="92"/>
      <c r="H10" s="93"/>
      <c r="I10" s="101"/>
      <c r="J10" s="102"/>
      <c r="K10" s="102"/>
      <c r="L10" s="102"/>
      <c r="M10" s="102"/>
      <c r="N10" s="102"/>
      <c r="O10" s="102"/>
      <c r="P10" s="102"/>
      <c r="Q10" s="102"/>
      <c r="R10" s="23" t="s">
        <v>34</v>
      </c>
      <c r="S10" s="24" t="s">
        <v>35</v>
      </c>
      <c r="T10" s="102"/>
      <c r="U10" s="106"/>
    </row>
    <row r="11" spans="1:34" ht="115.5" customHeight="1" thickTop="1" thickBot="1">
      <c r="A11" s="25"/>
      <c r="B11" s="26" t="s">
        <v>36</v>
      </c>
      <c r="C11" s="107" t="s">
        <v>90</v>
      </c>
      <c r="D11" s="107"/>
      <c r="E11" s="107"/>
      <c r="F11" s="107"/>
      <c r="G11" s="107"/>
      <c r="H11" s="107"/>
      <c r="I11" s="107" t="s">
        <v>91</v>
      </c>
      <c r="J11" s="107"/>
      <c r="K11" s="107"/>
      <c r="L11" s="107" t="s">
        <v>92</v>
      </c>
      <c r="M11" s="107"/>
      <c r="N11" s="107"/>
      <c r="O11" s="107"/>
      <c r="P11" s="27" t="s">
        <v>93</v>
      </c>
      <c r="Q11" s="27" t="s">
        <v>94</v>
      </c>
      <c r="R11" s="27">
        <v>5.75</v>
      </c>
      <c r="S11" s="27">
        <v>19.82</v>
      </c>
      <c r="T11" s="63">
        <v>28.25</v>
      </c>
      <c r="U11" s="64">
        <v>107.04</v>
      </c>
    </row>
    <row r="12" spans="1:34" ht="104.25" customHeight="1" thickTop="1">
      <c r="A12" s="25"/>
      <c r="B12" s="26" t="s">
        <v>43</v>
      </c>
      <c r="C12" s="107" t="s">
        <v>95</v>
      </c>
      <c r="D12" s="107"/>
      <c r="E12" s="107"/>
      <c r="F12" s="107"/>
      <c r="G12" s="107"/>
      <c r="H12" s="107"/>
      <c r="I12" s="107" t="s">
        <v>96</v>
      </c>
      <c r="J12" s="107"/>
      <c r="K12" s="107"/>
      <c r="L12" s="107" t="s">
        <v>97</v>
      </c>
      <c r="M12" s="107"/>
      <c r="N12" s="107"/>
      <c r="O12" s="107"/>
      <c r="P12" s="27" t="s">
        <v>93</v>
      </c>
      <c r="Q12" s="27" t="s">
        <v>41</v>
      </c>
      <c r="R12" s="27">
        <v>4.96</v>
      </c>
      <c r="S12" s="27" t="s">
        <v>42</v>
      </c>
      <c r="T12" s="63" t="s">
        <v>42</v>
      </c>
      <c r="U12" s="64" t="str">
        <f t="shared" ref="U12:U18" si="0">IF(ISERR(T12/S12*100),"N/A",T12/S12*100)</f>
        <v>N/A</v>
      </c>
    </row>
    <row r="13" spans="1:34" ht="120" customHeight="1">
      <c r="A13" s="25"/>
      <c r="B13" s="30" t="s">
        <v>48</v>
      </c>
      <c r="C13" s="108" t="s">
        <v>48</v>
      </c>
      <c r="D13" s="108"/>
      <c r="E13" s="108"/>
      <c r="F13" s="108"/>
      <c r="G13" s="108"/>
      <c r="H13" s="108"/>
      <c r="I13" s="108" t="s">
        <v>98</v>
      </c>
      <c r="J13" s="108"/>
      <c r="K13" s="108"/>
      <c r="L13" s="108" t="s">
        <v>99</v>
      </c>
      <c r="M13" s="108"/>
      <c r="N13" s="108"/>
      <c r="O13" s="108"/>
      <c r="P13" s="31" t="s">
        <v>47</v>
      </c>
      <c r="Q13" s="31" t="s">
        <v>41</v>
      </c>
      <c r="R13" s="31">
        <v>80</v>
      </c>
      <c r="S13" s="31" t="s">
        <v>42</v>
      </c>
      <c r="T13" s="61" t="s">
        <v>42</v>
      </c>
      <c r="U13" s="62" t="str">
        <f t="shared" si="0"/>
        <v>N/A</v>
      </c>
    </row>
    <row r="14" spans="1:34" ht="92.25" customHeight="1" thickBot="1">
      <c r="A14" s="25"/>
      <c r="B14" s="30" t="s">
        <v>48</v>
      </c>
      <c r="C14" s="108" t="s">
        <v>48</v>
      </c>
      <c r="D14" s="108"/>
      <c r="E14" s="108"/>
      <c r="F14" s="108"/>
      <c r="G14" s="108"/>
      <c r="H14" s="108"/>
      <c r="I14" s="108" t="s">
        <v>100</v>
      </c>
      <c r="J14" s="108"/>
      <c r="K14" s="108"/>
      <c r="L14" s="108" t="s">
        <v>101</v>
      </c>
      <c r="M14" s="108"/>
      <c r="N14" s="108"/>
      <c r="O14" s="108"/>
      <c r="P14" s="31" t="s">
        <v>93</v>
      </c>
      <c r="Q14" s="31" t="s">
        <v>41</v>
      </c>
      <c r="R14" s="31" t="s">
        <v>42</v>
      </c>
      <c r="S14" s="31" t="s">
        <v>42</v>
      </c>
      <c r="T14" s="61" t="s">
        <v>42</v>
      </c>
      <c r="U14" s="62" t="str">
        <f t="shared" si="0"/>
        <v>N/A</v>
      </c>
    </row>
    <row r="15" spans="1:34" ht="103.5" customHeight="1" thickTop="1">
      <c r="A15" s="25"/>
      <c r="B15" s="26" t="s">
        <v>53</v>
      </c>
      <c r="C15" s="107" t="s">
        <v>102</v>
      </c>
      <c r="D15" s="107"/>
      <c r="E15" s="107"/>
      <c r="F15" s="107"/>
      <c r="G15" s="107"/>
      <c r="H15" s="107"/>
      <c r="I15" s="107" t="s">
        <v>103</v>
      </c>
      <c r="J15" s="107"/>
      <c r="K15" s="107"/>
      <c r="L15" s="107" t="s">
        <v>104</v>
      </c>
      <c r="M15" s="107"/>
      <c r="N15" s="107"/>
      <c r="O15" s="107"/>
      <c r="P15" s="27" t="s">
        <v>47</v>
      </c>
      <c r="Q15" s="27" t="s">
        <v>105</v>
      </c>
      <c r="R15" s="27">
        <v>98.54</v>
      </c>
      <c r="S15" s="27">
        <v>96.34</v>
      </c>
      <c r="T15" s="63">
        <v>98.05</v>
      </c>
      <c r="U15" s="64">
        <f t="shared" si="0"/>
        <v>101.77496367033423</v>
      </c>
    </row>
    <row r="16" spans="1:34" ht="75" customHeight="1" thickBot="1">
      <c r="A16" s="25"/>
      <c r="B16" s="30" t="s">
        <v>48</v>
      </c>
      <c r="C16" s="108" t="s">
        <v>106</v>
      </c>
      <c r="D16" s="108"/>
      <c r="E16" s="108"/>
      <c r="F16" s="108"/>
      <c r="G16" s="108"/>
      <c r="H16" s="108"/>
      <c r="I16" s="108" t="s">
        <v>107</v>
      </c>
      <c r="J16" s="108"/>
      <c r="K16" s="108"/>
      <c r="L16" s="108" t="s">
        <v>108</v>
      </c>
      <c r="M16" s="108"/>
      <c r="N16" s="108"/>
      <c r="O16" s="108"/>
      <c r="P16" s="31" t="s">
        <v>47</v>
      </c>
      <c r="Q16" s="31" t="s">
        <v>109</v>
      </c>
      <c r="R16" s="31">
        <v>100</v>
      </c>
      <c r="S16" s="31">
        <v>73.73</v>
      </c>
      <c r="T16" s="61">
        <v>100</v>
      </c>
      <c r="U16" s="62">
        <f t="shared" si="0"/>
        <v>135.6300013563</v>
      </c>
    </row>
    <row r="17" spans="1:22" ht="121.5" customHeight="1" thickTop="1">
      <c r="A17" s="25"/>
      <c r="B17" s="26" t="s">
        <v>60</v>
      </c>
      <c r="C17" s="107" t="s">
        <v>110</v>
      </c>
      <c r="D17" s="107"/>
      <c r="E17" s="107"/>
      <c r="F17" s="107"/>
      <c r="G17" s="107"/>
      <c r="H17" s="107"/>
      <c r="I17" s="107" t="s">
        <v>111</v>
      </c>
      <c r="J17" s="107"/>
      <c r="K17" s="107"/>
      <c r="L17" s="107" t="s">
        <v>112</v>
      </c>
      <c r="M17" s="107"/>
      <c r="N17" s="107"/>
      <c r="O17" s="107"/>
      <c r="P17" s="27" t="s">
        <v>47</v>
      </c>
      <c r="Q17" s="27" t="s">
        <v>113</v>
      </c>
      <c r="R17" s="27">
        <v>47.55</v>
      </c>
      <c r="S17" s="27">
        <v>57.69</v>
      </c>
      <c r="T17" s="63">
        <v>46.94</v>
      </c>
      <c r="U17" s="64">
        <f t="shared" si="0"/>
        <v>81.365921303518803</v>
      </c>
      <c r="V17" s="65"/>
    </row>
    <row r="18" spans="1:22" ht="75" customHeight="1" thickBot="1">
      <c r="A18" s="25"/>
      <c r="B18" s="30" t="s">
        <v>48</v>
      </c>
      <c r="C18" s="108" t="s">
        <v>114</v>
      </c>
      <c r="D18" s="108"/>
      <c r="E18" s="108"/>
      <c r="F18" s="108"/>
      <c r="G18" s="108"/>
      <c r="H18" s="108"/>
      <c r="I18" s="108" t="s">
        <v>115</v>
      </c>
      <c r="J18" s="108"/>
      <c r="K18" s="108"/>
      <c r="L18" s="108" t="s">
        <v>116</v>
      </c>
      <c r="M18" s="108"/>
      <c r="N18" s="108"/>
      <c r="O18" s="108"/>
      <c r="P18" s="31" t="s">
        <v>47</v>
      </c>
      <c r="Q18" s="31" t="s">
        <v>117</v>
      </c>
      <c r="R18" s="31">
        <v>80</v>
      </c>
      <c r="S18" s="31">
        <v>79</v>
      </c>
      <c r="T18" s="61">
        <v>83.17</v>
      </c>
      <c r="U18" s="62">
        <f t="shared" si="0"/>
        <v>105.27848101265822</v>
      </c>
    </row>
    <row r="19" spans="1:22" ht="22.5" customHeight="1" thickTop="1" thickBot="1">
      <c r="B19" s="8" t="s">
        <v>67</v>
      </c>
      <c r="C19" s="9"/>
      <c r="D19" s="9"/>
      <c r="E19" s="9"/>
      <c r="F19" s="9"/>
      <c r="G19" s="9"/>
      <c r="H19" s="10"/>
      <c r="I19" s="10"/>
      <c r="J19" s="10"/>
      <c r="K19" s="10"/>
      <c r="L19" s="10"/>
      <c r="M19" s="10"/>
      <c r="N19" s="10"/>
      <c r="O19" s="10"/>
      <c r="P19" s="10"/>
      <c r="Q19" s="10"/>
      <c r="R19" s="10"/>
      <c r="S19" s="10"/>
      <c r="T19" s="10"/>
      <c r="U19" s="11"/>
      <c r="V19" s="33"/>
    </row>
    <row r="20" spans="1:22" ht="26.25" customHeight="1" thickTop="1">
      <c r="B20" s="34"/>
      <c r="C20" s="35"/>
      <c r="D20" s="35"/>
      <c r="E20" s="35"/>
      <c r="F20" s="35"/>
      <c r="G20" s="35"/>
      <c r="H20" s="36"/>
      <c r="I20" s="36"/>
      <c r="J20" s="36"/>
      <c r="K20" s="36"/>
      <c r="L20" s="36"/>
      <c r="M20" s="36"/>
      <c r="N20" s="36"/>
      <c r="O20" s="36"/>
      <c r="P20" s="37"/>
      <c r="Q20" s="38"/>
      <c r="R20" s="39" t="s">
        <v>68</v>
      </c>
      <c r="S20" s="22" t="s">
        <v>69</v>
      </c>
      <c r="T20" s="39" t="s">
        <v>70</v>
      </c>
      <c r="U20" s="22" t="s">
        <v>71</v>
      </c>
    </row>
    <row r="21" spans="1:22" ht="26.25" customHeight="1" thickBot="1">
      <c r="B21" s="40"/>
      <c r="C21" s="41"/>
      <c r="D21" s="41"/>
      <c r="E21" s="41"/>
      <c r="F21" s="41"/>
      <c r="G21" s="41"/>
      <c r="H21" s="42"/>
      <c r="I21" s="42"/>
      <c r="J21" s="42"/>
      <c r="K21" s="42"/>
      <c r="L21" s="42"/>
      <c r="M21" s="42"/>
      <c r="N21" s="42"/>
      <c r="O21" s="42"/>
      <c r="P21" s="43"/>
      <c r="Q21" s="44"/>
      <c r="R21" s="45" t="s">
        <v>72</v>
      </c>
      <c r="S21" s="44" t="s">
        <v>72</v>
      </c>
      <c r="T21" s="44" t="s">
        <v>72</v>
      </c>
      <c r="U21" s="44" t="s">
        <v>73</v>
      </c>
    </row>
    <row r="22" spans="1:22" ht="13.5" customHeight="1" thickBot="1">
      <c r="B22" s="116" t="s">
        <v>74</v>
      </c>
      <c r="C22" s="117"/>
      <c r="D22" s="117"/>
      <c r="E22" s="46"/>
      <c r="F22" s="46"/>
      <c r="G22" s="46"/>
      <c r="H22" s="47"/>
      <c r="I22" s="47"/>
      <c r="J22" s="47"/>
      <c r="K22" s="47"/>
      <c r="L22" s="47"/>
      <c r="M22" s="47"/>
      <c r="N22" s="47"/>
      <c r="O22" s="47"/>
      <c r="P22" s="48"/>
      <c r="Q22" s="48"/>
      <c r="R22" s="49" t="str">
        <f t="shared" ref="R22:T23" si="1">"N/D"</f>
        <v>N/D</v>
      </c>
      <c r="S22" s="49" t="str">
        <f t="shared" si="1"/>
        <v>N/D</v>
      </c>
      <c r="T22" s="49" t="str">
        <f t="shared" si="1"/>
        <v>N/D</v>
      </c>
      <c r="U22" s="50" t="str">
        <f>+IF(ISERR(T22/S22*100),"N/A",T22/S22*100)</f>
        <v>N/A</v>
      </c>
    </row>
    <row r="23" spans="1:22" ht="13.5" customHeight="1" thickBot="1">
      <c r="B23" s="118" t="s">
        <v>75</v>
      </c>
      <c r="C23" s="119"/>
      <c r="D23" s="119"/>
      <c r="E23" s="51"/>
      <c r="F23" s="51"/>
      <c r="G23" s="51"/>
      <c r="H23" s="52"/>
      <c r="I23" s="52"/>
      <c r="J23" s="52"/>
      <c r="K23" s="52"/>
      <c r="L23" s="52"/>
      <c r="M23" s="52"/>
      <c r="N23" s="52"/>
      <c r="O23" s="52"/>
      <c r="P23" s="53"/>
      <c r="Q23" s="53"/>
      <c r="R23" s="49" t="str">
        <f t="shared" si="1"/>
        <v>N/D</v>
      </c>
      <c r="S23" s="49" t="str">
        <f t="shared" si="1"/>
        <v>N/D</v>
      </c>
      <c r="T23" s="49" t="str">
        <f t="shared" si="1"/>
        <v>N/D</v>
      </c>
      <c r="U23" s="50" t="str">
        <f>+IF(ISERR(T23/S23*100),"N/A",T23/S23*100)</f>
        <v>N/A</v>
      </c>
    </row>
    <row r="24" spans="1:22" ht="14.85" customHeight="1" thickTop="1" thickBot="1">
      <c r="B24" s="8" t="s">
        <v>76</v>
      </c>
      <c r="C24" s="9"/>
      <c r="D24" s="9"/>
      <c r="E24" s="9"/>
      <c r="F24" s="9"/>
      <c r="G24" s="9"/>
      <c r="H24" s="10"/>
      <c r="I24" s="10"/>
      <c r="J24" s="10"/>
      <c r="K24" s="10"/>
      <c r="L24" s="10"/>
      <c r="M24" s="10"/>
      <c r="N24" s="10"/>
      <c r="O24" s="10"/>
      <c r="P24" s="10"/>
      <c r="Q24" s="10"/>
      <c r="R24" s="10"/>
      <c r="S24" s="10"/>
      <c r="T24" s="10"/>
      <c r="U24" s="11"/>
    </row>
    <row r="25" spans="1:22" ht="44.25" customHeight="1" thickTop="1">
      <c r="B25" s="120" t="s">
        <v>77</v>
      </c>
      <c r="C25" s="121"/>
      <c r="D25" s="121"/>
      <c r="E25" s="121"/>
      <c r="F25" s="121"/>
      <c r="G25" s="121"/>
      <c r="H25" s="121"/>
      <c r="I25" s="121"/>
      <c r="J25" s="121"/>
      <c r="K25" s="121"/>
      <c r="L25" s="121"/>
      <c r="M25" s="121"/>
      <c r="N25" s="121"/>
      <c r="O25" s="121"/>
      <c r="P25" s="121"/>
      <c r="Q25" s="121"/>
      <c r="R25" s="121"/>
      <c r="S25" s="121"/>
      <c r="T25" s="121"/>
      <c r="U25" s="122"/>
    </row>
    <row r="26" spans="1:22" ht="57" customHeight="1">
      <c r="B26" s="109" t="s">
        <v>118</v>
      </c>
      <c r="C26" s="110"/>
      <c r="D26" s="110"/>
      <c r="E26" s="110"/>
      <c r="F26" s="110"/>
      <c r="G26" s="110"/>
      <c r="H26" s="110"/>
      <c r="I26" s="110"/>
      <c r="J26" s="110"/>
      <c r="K26" s="110"/>
      <c r="L26" s="110"/>
      <c r="M26" s="110"/>
      <c r="N26" s="110"/>
      <c r="O26" s="110"/>
      <c r="P26" s="110"/>
      <c r="Q26" s="110"/>
      <c r="R26" s="110"/>
      <c r="S26" s="110"/>
      <c r="T26" s="110"/>
      <c r="U26" s="111"/>
    </row>
    <row r="27" spans="1:22" ht="34.5" customHeight="1">
      <c r="B27" s="109" t="s">
        <v>119</v>
      </c>
      <c r="C27" s="110"/>
      <c r="D27" s="110"/>
      <c r="E27" s="110"/>
      <c r="F27" s="110"/>
      <c r="G27" s="110"/>
      <c r="H27" s="110"/>
      <c r="I27" s="110"/>
      <c r="J27" s="110"/>
      <c r="K27" s="110"/>
      <c r="L27" s="110"/>
      <c r="M27" s="110"/>
      <c r="N27" s="110"/>
      <c r="O27" s="110"/>
      <c r="P27" s="110"/>
      <c r="Q27" s="110"/>
      <c r="R27" s="110"/>
      <c r="S27" s="110"/>
      <c r="T27" s="110"/>
      <c r="U27" s="111"/>
    </row>
    <row r="28" spans="1:22" ht="34.5" customHeight="1">
      <c r="B28" s="109" t="s">
        <v>120</v>
      </c>
      <c r="C28" s="110"/>
      <c r="D28" s="110"/>
      <c r="E28" s="110"/>
      <c r="F28" s="110"/>
      <c r="G28" s="110"/>
      <c r="H28" s="110"/>
      <c r="I28" s="110"/>
      <c r="J28" s="110"/>
      <c r="K28" s="110"/>
      <c r="L28" s="110"/>
      <c r="M28" s="110"/>
      <c r="N28" s="110"/>
      <c r="O28" s="110"/>
      <c r="P28" s="110"/>
      <c r="Q28" s="110"/>
      <c r="R28" s="110"/>
      <c r="S28" s="110"/>
      <c r="T28" s="110"/>
      <c r="U28" s="111"/>
    </row>
    <row r="29" spans="1:22" ht="34.5" customHeight="1">
      <c r="B29" s="109" t="s">
        <v>121</v>
      </c>
      <c r="C29" s="110"/>
      <c r="D29" s="110"/>
      <c r="E29" s="110"/>
      <c r="F29" s="110"/>
      <c r="G29" s="110"/>
      <c r="H29" s="110"/>
      <c r="I29" s="110"/>
      <c r="J29" s="110"/>
      <c r="K29" s="110"/>
      <c r="L29" s="110"/>
      <c r="M29" s="110"/>
      <c r="N29" s="110"/>
      <c r="O29" s="110"/>
      <c r="P29" s="110"/>
      <c r="Q29" s="110"/>
      <c r="R29" s="110"/>
      <c r="S29" s="110"/>
      <c r="T29" s="110"/>
      <c r="U29" s="111"/>
    </row>
    <row r="30" spans="1:22" ht="60" customHeight="1">
      <c r="B30" s="109" t="s">
        <v>122</v>
      </c>
      <c r="C30" s="110"/>
      <c r="D30" s="110"/>
      <c r="E30" s="110"/>
      <c r="F30" s="110"/>
      <c r="G30" s="110"/>
      <c r="H30" s="110"/>
      <c r="I30" s="110"/>
      <c r="J30" s="110"/>
      <c r="K30" s="110"/>
      <c r="L30" s="110"/>
      <c r="M30" s="110"/>
      <c r="N30" s="110"/>
      <c r="O30" s="110"/>
      <c r="P30" s="110"/>
      <c r="Q30" s="110"/>
      <c r="R30" s="110"/>
      <c r="S30" s="110"/>
      <c r="T30" s="110"/>
      <c r="U30" s="111"/>
    </row>
    <row r="31" spans="1:22" ht="80.849999999999994" customHeight="1">
      <c r="B31" s="109" t="s">
        <v>123</v>
      </c>
      <c r="C31" s="110"/>
      <c r="D31" s="110"/>
      <c r="E31" s="110"/>
      <c r="F31" s="110"/>
      <c r="G31" s="110"/>
      <c r="H31" s="110"/>
      <c r="I31" s="110"/>
      <c r="J31" s="110"/>
      <c r="K31" s="110"/>
      <c r="L31" s="110"/>
      <c r="M31" s="110"/>
      <c r="N31" s="110"/>
      <c r="O31" s="110"/>
      <c r="P31" s="110"/>
      <c r="Q31" s="110"/>
      <c r="R31" s="110"/>
      <c r="S31" s="110"/>
      <c r="T31" s="110"/>
      <c r="U31" s="111"/>
    </row>
    <row r="32" spans="1:22" ht="58.7" customHeight="1">
      <c r="B32" s="109" t="s">
        <v>124</v>
      </c>
      <c r="C32" s="110"/>
      <c r="D32" s="110"/>
      <c r="E32" s="110"/>
      <c r="F32" s="110"/>
      <c r="G32" s="110"/>
      <c r="H32" s="110"/>
      <c r="I32" s="110"/>
      <c r="J32" s="110"/>
      <c r="K32" s="110"/>
      <c r="L32" s="110"/>
      <c r="M32" s="110"/>
      <c r="N32" s="110"/>
      <c r="O32" s="110"/>
      <c r="P32" s="110"/>
      <c r="Q32" s="110"/>
      <c r="R32" s="110"/>
      <c r="S32" s="110"/>
      <c r="T32" s="110"/>
      <c r="U32" s="111"/>
    </row>
    <row r="33" spans="2:21" ht="56.25" customHeight="1" thickBot="1">
      <c r="B33" s="112" t="s">
        <v>125</v>
      </c>
      <c r="C33" s="113"/>
      <c r="D33" s="113"/>
      <c r="E33" s="113"/>
      <c r="F33" s="113"/>
      <c r="G33" s="113"/>
      <c r="H33" s="113"/>
      <c r="I33" s="113"/>
      <c r="J33" s="113"/>
      <c r="K33" s="113"/>
      <c r="L33" s="113"/>
      <c r="M33" s="113"/>
      <c r="N33" s="113"/>
      <c r="O33" s="113"/>
      <c r="P33" s="113"/>
      <c r="Q33" s="113"/>
      <c r="R33" s="113"/>
      <c r="S33" s="113"/>
      <c r="T33" s="113"/>
      <c r="U33" s="114"/>
    </row>
  </sheetData>
  <mergeCells count="57">
    <mergeCell ref="B32:U32"/>
    <mergeCell ref="B33:U33"/>
    <mergeCell ref="S1:T1"/>
    <mergeCell ref="B26:U26"/>
    <mergeCell ref="B27:U27"/>
    <mergeCell ref="B28:U28"/>
    <mergeCell ref="B29:U29"/>
    <mergeCell ref="B30:U30"/>
    <mergeCell ref="B31:U31"/>
    <mergeCell ref="C18:H18"/>
    <mergeCell ref="I18:K18"/>
    <mergeCell ref="L18:O18"/>
    <mergeCell ref="B22:D22"/>
    <mergeCell ref="B23:D23"/>
    <mergeCell ref="B25:U25"/>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C11:H11"/>
    <mergeCell ref="I11:K11"/>
    <mergeCell ref="L11:O11"/>
    <mergeCell ref="C6:G6"/>
    <mergeCell ref="K6:M6"/>
    <mergeCell ref="P6:Q6"/>
    <mergeCell ref="T6:U6"/>
    <mergeCell ref="B8:B10"/>
    <mergeCell ref="C8:H10"/>
    <mergeCell ref="I8:S8"/>
    <mergeCell ref="T8:U8"/>
    <mergeCell ref="I9:K10"/>
    <mergeCell ref="L9:O10"/>
    <mergeCell ref="P9:P10"/>
    <mergeCell ref="Q9:Q10"/>
    <mergeCell ref="R9:S9"/>
    <mergeCell ref="T9:T10"/>
    <mergeCell ref="U9:U10"/>
    <mergeCell ref="B5:U5"/>
    <mergeCell ref="B1:L1"/>
    <mergeCell ref="D4:H4"/>
    <mergeCell ref="L4:O4"/>
    <mergeCell ref="Q4:R4"/>
    <mergeCell ref="T4:U4"/>
  </mergeCells>
  <printOptions horizontalCentered="1"/>
  <pageMargins left="0.78740157480314965" right="0.78740157480314965" top="0.98425196850393704" bottom="0.98425196850393704" header="0" footer="0.39370078740157483"/>
  <pageSetup scale="59" fitToHeight="1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61"/>
  <sheetViews>
    <sheetView view="pageBreakPreview" topLeftCell="A49" zoomScale="80" zoomScaleNormal="80" zoomScaleSheetLayoutView="80" workbookViewId="0">
      <selection activeCell="B47" sqref="B47:U47"/>
    </sheetView>
  </sheetViews>
  <sheetFormatPr baseColWidth="10" defaultColWidth="11.42578125" defaultRowHeight="12.75"/>
  <cols>
    <col min="1" max="1" width="4" style="1" customWidth="1"/>
    <col min="2" max="2" width="18.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6.7109375" style="1" customWidth="1"/>
    <col min="17" max="17" width="13.85546875" style="1" customWidth="1"/>
    <col min="18" max="18" width="10.28515625" style="1" customWidth="1"/>
    <col min="19" max="19" width="14.85546875" style="1" customWidth="1"/>
    <col min="20" max="20" width="16.28515625" style="1" customWidth="1"/>
    <col min="21" max="21" width="16.85546875" style="1" customWidth="1"/>
    <col min="22" max="22" width="13.140625" style="1" customWidth="1"/>
    <col min="23" max="23" width="12.28515625" style="1" customWidth="1"/>
    <col min="24" max="24" width="17.4257812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79" t="s">
        <v>0</v>
      </c>
      <c r="C1" s="79"/>
      <c r="D1" s="79"/>
      <c r="E1" s="79"/>
      <c r="F1" s="79"/>
      <c r="G1" s="79"/>
      <c r="H1" s="79"/>
      <c r="I1" s="79"/>
      <c r="J1" s="79"/>
      <c r="K1" s="79"/>
      <c r="L1" s="79"/>
      <c r="M1" s="3" t="s">
        <v>1</v>
      </c>
      <c r="N1" s="3"/>
      <c r="O1" s="3"/>
      <c r="P1" s="4"/>
      <c r="Q1" s="4"/>
      <c r="R1" s="4"/>
      <c r="U1" s="55"/>
      <c r="Y1" s="5"/>
      <c r="Z1" s="5"/>
      <c r="AA1" s="6"/>
      <c r="AH1" s="7"/>
    </row>
    <row r="2" spans="1:34" ht="13.5" customHeight="1" thickBot="1"/>
    <row r="3" spans="1:34" ht="22.5" customHeight="1" thickTop="1" thickBot="1">
      <c r="B3" s="8" t="s">
        <v>2</v>
      </c>
      <c r="C3" s="9"/>
      <c r="D3" s="9"/>
      <c r="E3" s="9"/>
      <c r="F3" s="9"/>
      <c r="G3" s="9"/>
      <c r="H3" s="10"/>
      <c r="I3" s="10"/>
      <c r="J3" s="10"/>
      <c r="K3" s="10"/>
      <c r="L3" s="10"/>
      <c r="M3" s="10"/>
      <c r="N3" s="10"/>
      <c r="O3" s="10"/>
      <c r="P3" s="10"/>
      <c r="Q3" s="10"/>
      <c r="R3" s="10"/>
      <c r="S3" s="10"/>
      <c r="T3" s="10"/>
      <c r="U3" s="11"/>
    </row>
    <row r="4" spans="1:34" ht="70.5" customHeight="1" thickTop="1">
      <c r="B4" s="12" t="s">
        <v>3</v>
      </c>
      <c r="C4" s="13" t="s">
        <v>126</v>
      </c>
      <c r="D4" s="80" t="s">
        <v>127</v>
      </c>
      <c r="E4" s="80"/>
      <c r="F4" s="80"/>
      <c r="G4" s="80"/>
      <c r="H4" s="80"/>
      <c r="I4" s="14"/>
      <c r="J4" s="15" t="s">
        <v>6</v>
      </c>
      <c r="K4" s="16" t="s">
        <v>7</v>
      </c>
      <c r="L4" s="81" t="s">
        <v>8</v>
      </c>
      <c r="M4" s="81"/>
      <c r="N4" s="81"/>
      <c r="O4" s="81"/>
      <c r="P4" s="15" t="s">
        <v>9</v>
      </c>
      <c r="Q4" s="81" t="s">
        <v>128</v>
      </c>
      <c r="R4" s="81"/>
      <c r="S4" s="15" t="s">
        <v>11</v>
      </c>
      <c r="T4" s="81" t="s">
        <v>12</v>
      </c>
      <c r="U4" s="82"/>
    </row>
    <row r="5" spans="1:34" ht="15.75" customHeight="1">
      <c r="B5" s="76" t="s">
        <v>13</v>
      </c>
      <c r="C5" s="77"/>
      <c r="D5" s="77"/>
      <c r="E5" s="77"/>
      <c r="F5" s="77"/>
      <c r="G5" s="77"/>
      <c r="H5" s="77"/>
      <c r="I5" s="77"/>
      <c r="J5" s="77"/>
      <c r="K5" s="77"/>
      <c r="L5" s="77"/>
      <c r="M5" s="77"/>
      <c r="N5" s="77"/>
      <c r="O5" s="77"/>
      <c r="P5" s="77"/>
      <c r="Q5" s="77"/>
      <c r="R5" s="77"/>
      <c r="S5" s="77"/>
      <c r="T5" s="77"/>
      <c r="U5" s="78"/>
    </row>
    <row r="6" spans="1:34" ht="37.5" customHeight="1" thickBot="1">
      <c r="B6" s="17" t="s">
        <v>14</v>
      </c>
      <c r="C6" s="83" t="s">
        <v>129</v>
      </c>
      <c r="D6" s="83"/>
      <c r="E6" s="83"/>
      <c r="F6" s="83"/>
      <c r="G6" s="83"/>
      <c r="H6" s="18"/>
      <c r="I6" s="18"/>
      <c r="J6" s="18" t="s">
        <v>16</v>
      </c>
      <c r="K6" s="83" t="s">
        <v>130</v>
      </c>
      <c r="L6" s="83"/>
      <c r="M6" s="83"/>
      <c r="N6" s="19"/>
      <c r="O6" s="20" t="s">
        <v>18</v>
      </c>
      <c r="P6" s="83" t="s">
        <v>131</v>
      </c>
      <c r="Q6" s="83"/>
      <c r="R6" s="21"/>
      <c r="S6" s="20" t="s">
        <v>20</v>
      </c>
      <c r="T6" s="83" t="s">
        <v>132</v>
      </c>
      <c r="U6" s="84"/>
    </row>
    <row r="7" spans="1:34" ht="22.5" customHeight="1" thickTop="1" thickBot="1">
      <c r="B7" s="8" t="s">
        <v>22</v>
      </c>
      <c r="C7" s="9"/>
      <c r="D7" s="9"/>
      <c r="E7" s="9"/>
      <c r="F7" s="9"/>
      <c r="G7" s="9"/>
      <c r="H7" s="10"/>
      <c r="I7" s="10"/>
      <c r="J7" s="10"/>
      <c r="K7" s="10"/>
      <c r="L7" s="10"/>
      <c r="M7" s="10"/>
      <c r="N7" s="10"/>
      <c r="O7" s="10"/>
      <c r="P7" s="10"/>
      <c r="Q7" s="10"/>
      <c r="R7" s="10"/>
      <c r="S7" s="10"/>
      <c r="T7" s="10"/>
      <c r="U7" s="11"/>
      <c r="W7" s="58"/>
      <c r="X7" s="59"/>
      <c r="Y7" s="60"/>
    </row>
    <row r="8" spans="1:34" ht="16.5" customHeight="1" thickTop="1">
      <c r="B8" s="85" t="s">
        <v>23</v>
      </c>
      <c r="C8" s="88" t="s">
        <v>24</v>
      </c>
      <c r="D8" s="88"/>
      <c r="E8" s="88"/>
      <c r="F8" s="88"/>
      <c r="G8" s="88"/>
      <c r="H8" s="89"/>
      <c r="I8" s="94" t="s">
        <v>25</v>
      </c>
      <c r="J8" s="95"/>
      <c r="K8" s="95"/>
      <c r="L8" s="95"/>
      <c r="M8" s="95"/>
      <c r="N8" s="95"/>
      <c r="O8" s="95"/>
      <c r="P8" s="95"/>
      <c r="Q8" s="95"/>
      <c r="R8" s="95"/>
      <c r="S8" s="96"/>
      <c r="T8" s="97" t="s">
        <v>26</v>
      </c>
      <c r="U8" s="98"/>
      <c r="W8" s="58"/>
      <c r="X8" s="59"/>
      <c r="Y8" s="60"/>
    </row>
    <row r="9" spans="1:34" ht="19.5" customHeight="1">
      <c r="B9" s="86"/>
      <c r="C9" s="90"/>
      <c r="D9" s="90"/>
      <c r="E9" s="90"/>
      <c r="F9" s="90"/>
      <c r="G9" s="90"/>
      <c r="H9" s="91"/>
      <c r="I9" s="99" t="s">
        <v>27</v>
      </c>
      <c r="J9" s="100"/>
      <c r="K9" s="100"/>
      <c r="L9" s="100" t="s">
        <v>28</v>
      </c>
      <c r="M9" s="100"/>
      <c r="N9" s="100"/>
      <c r="O9" s="100"/>
      <c r="P9" s="100" t="s">
        <v>29</v>
      </c>
      <c r="Q9" s="100" t="s">
        <v>30</v>
      </c>
      <c r="R9" s="103" t="s">
        <v>31</v>
      </c>
      <c r="S9" s="104"/>
      <c r="T9" s="100" t="s">
        <v>32</v>
      </c>
      <c r="U9" s="105" t="s">
        <v>33</v>
      </c>
      <c r="W9" s="58"/>
      <c r="X9" s="59"/>
      <c r="Y9" s="60"/>
    </row>
    <row r="10" spans="1:34" ht="26.25" customHeight="1" thickBot="1">
      <c r="B10" s="87"/>
      <c r="C10" s="92"/>
      <c r="D10" s="92"/>
      <c r="E10" s="92"/>
      <c r="F10" s="92"/>
      <c r="G10" s="92"/>
      <c r="H10" s="93"/>
      <c r="I10" s="101"/>
      <c r="J10" s="102"/>
      <c r="K10" s="102"/>
      <c r="L10" s="102"/>
      <c r="M10" s="102"/>
      <c r="N10" s="102"/>
      <c r="O10" s="102"/>
      <c r="P10" s="102"/>
      <c r="Q10" s="102"/>
      <c r="R10" s="23" t="s">
        <v>34</v>
      </c>
      <c r="S10" s="24" t="s">
        <v>35</v>
      </c>
      <c r="T10" s="102"/>
      <c r="U10" s="106"/>
      <c r="W10" s="60"/>
      <c r="X10" s="60"/>
      <c r="Y10" s="60"/>
    </row>
    <row r="11" spans="1:34" ht="75" customHeight="1" thickTop="1" thickBot="1">
      <c r="A11" s="25"/>
      <c r="B11" s="26" t="s">
        <v>36</v>
      </c>
      <c r="C11" s="107" t="s">
        <v>133</v>
      </c>
      <c r="D11" s="107"/>
      <c r="E11" s="107"/>
      <c r="F11" s="107"/>
      <c r="G11" s="107"/>
      <c r="H11" s="107"/>
      <c r="I11" s="107" t="s">
        <v>134</v>
      </c>
      <c r="J11" s="107"/>
      <c r="K11" s="107"/>
      <c r="L11" s="107" t="s">
        <v>135</v>
      </c>
      <c r="M11" s="107"/>
      <c r="N11" s="107"/>
      <c r="O11" s="107"/>
      <c r="P11" s="27" t="s">
        <v>93</v>
      </c>
      <c r="Q11" s="27" t="s">
        <v>41</v>
      </c>
      <c r="R11" s="27">
        <v>0.24</v>
      </c>
      <c r="S11" s="27" t="s">
        <v>42</v>
      </c>
      <c r="T11" s="27" t="s">
        <v>42</v>
      </c>
      <c r="U11" s="29" t="str">
        <f t="shared" ref="U11:U32" si="0">IF(ISERR(T11/S11*100),"N/A",T11/S11*100)</f>
        <v>N/A</v>
      </c>
    </row>
    <row r="12" spans="1:34" ht="75" customHeight="1" thickTop="1">
      <c r="A12" s="25"/>
      <c r="B12" s="26" t="s">
        <v>43</v>
      </c>
      <c r="C12" s="107" t="s">
        <v>136</v>
      </c>
      <c r="D12" s="107"/>
      <c r="E12" s="107"/>
      <c r="F12" s="107"/>
      <c r="G12" s="107"/>
      <c r="H12" s="107"/>
      <c r="I12" s="107" t="s">
        <v>137</v>
      </c>
      <c r="J12" s="107"/>
      <c r="K12" s="107"/>
      <c r="L12" s="107" t="s">
        <v>138</v>
      </c>
      <c r="M12" s="107"/>
      <c r="N12" s="107"/>
      <c r="O12" s="107"/>
      <c r="P12" s="63" t="s">
        <v>47</v>
      </c>
      <c r="Q12" s="63" t="s">
        <v>41</v>
      </c>
      <c r="R12" s="63">
        <v>25</v>
      </c>
      <c r="S12" s="63" t="s">
        <v>42</v>
      </c>
      <c r="T12" s="63" t="s">
        <v>42</v>
      </c>
      <c r="U12" s="64" t="str">
        <f t="shared" si="0"/>
        <v>N/A</v>
      </c>
    </row>
    <row r="13" spans="1:34" ht="75" customHeight="1">
      <c r="A13" s="25"/>
      <c r="B13" s="30" t="s">
        <v>48</v>
      </c>
      <c r="C13" s="108" t="s">
        <v>48</v>
      </c>
      <c r="D13" s="108"/>
      <c r="E13" s="108"/>
      <c r="F13" s="108"/>
      <c r="G13" s="108"/>
      <c r="H13" s="108"/>
      <c r="I13" s="108" t="s">
        <v>139</v>
      </c>
      <c r="J13" s="108"/>
      <c r="K13" s="108"/>
      <c r="L13" s="108" t="s">
        <v>140</v>
      </c>
      <c r="M13" s="108"/>
      <c r="N13" s="108"/>
      <c r="O13" s="108"/>
      <c r="P13" s="61" t="s">
        <v>93</v>
      </c>
      <c r="Q13" s="61" t="s">
        <v>41</v>
      </c>
      <c r="R13" s="61">
        <v>13.02</v>
      </c>
      <c r="S13" s="61" t="s">
        <v>42</v>
      </c>
      <c r="T13" s="61" t="s">
        <v>42</v>
      </c>
      <c r="U13" s="62" t="str">
        <f t="shared" si="0"/>
        <v>N/A</v>
      </c>
    </row>
    <row r="14" spans="1:34" ht="129.75" customHeight="1">
      <c r="A14" s="25"/>
      <c r="B14" s="30" t="s">
        <v>48</v>
      </c>
      <c r="C14" s="108" t="s">
        <v>48</v>
      </c>
      <c r="D14" s="108"/>
      <c r="E14" s="108"/>
      <c r="F14" s="108"/>
      <c r="G14" s="108"/>
      <c r="H14" s="108"/>
      <c r="I14" s="108" t="s">
        <v>141</v>
      </c>
      <c r="J14" s="108"/>
      <c r="K14" s="108"/>
      <c r="L14" s="108" t="s">
        <v>142</v>
      </c>
      <c r="M14" s="108"/>
      <c r="N14" s="108"/>
      <c r="O14" s="108"/>
      <c r="P14" s="61" t="s">
        <v>47</v>
      </c>
      <c r="Q14" s="61" t="s">
        <v>41</v>
      </c>
      <c r="R14" s="61">
        <v>78.03</v>
      </c>
      <c r="S14" s="61" t="s">
        <v>42</v>
      </c>
      <c r="T14" s="61" t="s">
        <v>42</v>
      </c>
      <c r="U14" s="62" t="str">
        <f t="shared" si="0"/>
        <v>N/A</v>
      </c>
    </row>
    <row r="15" spans="1:34" ht="75" customHeight="1">
      <c r="A15" s="25"/>
      <c r="B15" s="30" t="s">
        <v>48</v>
      </c>
      <c r="C15" s="108" t="s">
        <v>48</v>
      </c>
      <c r="D15" s="108"/>
      <c r="E15" s="108"/>
      <c r="F15" s="108"/>
      <c r="G15" s="108"/>
      <c r="H15" s="108"/>
      <c r="I15" s="108" t="s">
        <v>143</v>
      </c>
      <c r="J15" s="108"/>
      <c r="K15" s="108"/>
      <c r="L15" s="108" t="s">
        <v>144</v>
      </c>
      <c r="M15" s="108"/>
      <c r="N15" s="108"/>
      <c r="O15" s="108"/>
      <c r="P15" s="61" t="s">
        <v>47</v>
      </c>
      <c r="Q15" s="61" t="s">
        <v>41</v>
      </c>
      <c r="R15" s="61">
        <v>76.02</v>
      </c>
      <c r="S15" s="61" t="s">
        <v>42</v>
      </c>
      <c r="T15" s="61" t="s">
        <v>42</v>
      </c>
      <c r="U15" s="62" t="str">
        <f t="shared" si="0"/>
        <v>N/A</v>
      </c>
    </row>
    <row r="16" spans="1:34" ht="114.75" customHeight="1" thickBot="1">
      <c r="A16" s="25"/>
      <c r="B16" s="30" t="s">
        <v>48</v>
      </c>
      <c r="C16" s="108" t="s">
        <v>48</v>
      </c>
      <c r="D16" s="108"/>
      <c r="E16" s="108"/>
      <c r="F16" s="108"/>
      <c r="G16" s="108"/>
      <c r="H16" s="108"/>
      <c r="I16" s="108" t="s">
        <v>145</v>
      </c>
      <c r="J16" s="108"/>
      <c r="K16" s="108"/>
      <c r="L16" s="108" t="s">
        <v>146</v>
      </c>
      <c r="M16" s="108"/>
      <c r="N16" s="108"/>
      <c r="O16" s="108"/>
      <c r="P16" s="61" t="s">
        <v>93</v>
      </c>
      <c r="Q16" s="61" t="s">
        <v>41</v>
      </c>
      <c r="R16" s="61">
        <v>2.62</v>
      </c>
      <c r="S16" s="61" t="s">
        <v>42</v>
      </c>
      <c r="T16" s="61" t="s">
        <v>42</v>
      </c>
      <c r="U16" s="62" t="str">
        <f t="shared" si="0"/>
        <v>N/A</v>
      </c>
    </row>
    <row r="17" spans="1:21" ht="98.25" customHeight="1" thickTop="1">
      <c r="A17" s="25"/>
      <c r="B17" s="26" t="s">
        <v>53</v>
      </c>
      <c r="C17" s="107" t="s">
        <v>147</v>
      </c>
      <c r="D17" s="107"/>
      <c r="E17" s="107"/>
      <c r="F17" s="107"/>
      <c r="G17" s="107"/>
      <c r="H17" s="107"/>
      <c r="I17" s="107" t="s">
        <v>148</v>
      </c>
      <c r="J17" s="107"/>
      <c r="K17" s="107"/>
      <c r="L17" s="107" t="s">
        <v>149</v>
      </c>
      <c r="M17" s="107"/>
      <c r="N17" s="107"/>
      <c r="O17" s="107"/>
      <c r="P17" s="63" t="s">
        <v>47</v>
      </c>
      <c r="Q17" s="63" t="s">
        <v>150</v>
      </c>
      <c r="R17" s="63">
        <v>88.64</v>
      </c>
      <c r="S17" s="63">
        <v>40.909999999999997</v>
      </c>
      <c r="T17" s="63">
        <v>43.18</v>
      </c>
      <c r="U17" s="64">
        <f t="shared" si="0"/>
        <v>105.54876558298704</v>
      </c>
    </row>
    <row r="18" spans="1:21" ht="94.5" customHeight="1">
      <c r="A18" s="25"/>
      <c r="B18" s="30" t="s">
        <v>48</v>
      </c>
      <c r="C18" s="108" t="s">
        <v>151</v>
      </c>
      <c r="D18" s="108"/>
      <c r="E18" s="108"/>
      <c r="F18" s="108"/>
      <c r="G18" s="108"/>
      <c r="H18" s="108"/>
      <c r="I18" s="108" t="s">
        <v>152</v>
      </c>
      <c r="J18" s="108"/>
      <c r="K18" s="108"/>
      <c r="L18" s="108" t="s">
        <v>153</v>
      </c>
      <c r="M18" s="108"/>
      <c r="N18" s="108"/>
      <c r="O18" s="108"/>
      <c r="P18" s="61" t="s">
        <v>47</v>
      </c>
      <c r="Q18" s="61" t="s">
        <v>94</v>
      </c>
      <c r="R18" s="61">
        <v>30.63</v>
      </c>
      <c r="S18" s="61">
        <v>30.63</v>
      </c>
      <c r="T18" s="61">
        <v>41.48</v>
      </c>
      <c r="U18" s="62">
        <f t="shared" si="0"/>
        <v>135.42278811622592</v>
      </c>
    </row>
    <row r="19" spans="1:21" ht="75" customHeight="1">
      <c r="A19" s="25"/>
      <c r="B19" s="30" t="s">
        <v>48</v>
      </c>
      <c r="C19" s="108" t="s">
        <v>154</v>
      </c>
      <c r="D19" s="108"/>
      <c r="E19" s="108"/>
      <c r="F19" s="108"/>
      <c r="G19" s="108"/>
      <c r="H19" s="108"/>
      <c r="I19" s="108" t="s">
        <v>155</v>
      </c>
      <c r="J19" s="108"/>
      <c r="K19" s="108"/>
      <c r="L19" s="108" t="s">
        <v>156</v>
      </c>
      <c r="M19" s="108"/>
      <c r="N19" s="108"/>
      <c r="O19" s="108"/>
      <c r="P19" s="61" t="s">
        <v>47</v>
      </c>
      <c r="Q19" s="61" t="s">
        <v>94</v>
      </c>
      <c r="R19" s="61">
        <v>80.5</v>
      </c>
      <c r="S19" s="61">
        <v>30.03</v>
      </c>
      <c r="T19" s="61">
        <v>31.27</v>
      </c>
      <c r="U19" s="62">
        <f t="shared" si="0"/>
        <v>104.12920412920413</v>
      </c>
    </row>
    <row r="20" spans="1:21" ht="75" customHeight="1">
      <c r="A20" s="25"/>
      <c r="B20" s="30" t="s">
        <v>48</v>
      </c>
      <c r="C20" s="108" t="s">
        <v>157</v>
      </c>
      <c r="D20" s="108"/>
      <c r="E20" s="108"/>
      <c r="F20" s="108"/>
      <c r="G20" s="108"/>
      <c r="H20" s="108"/>
      <c r="I20" s="108" t="s">
        <v>158</v>
      </c>
      <c r="J20" s="108"/>
      <c r="K20" s="108"/>
      <c r="L20" s="108" t="s">
        <v>159</v>
      </c>
      <c r="M20" s="108"/>
      <c r="N20" s="108"/>
      <c r="O20" s="108"/>
      <c r="P20" s="61" t="s">
        <v>47</v>
      </c>
      <c r="Q20" s="61" t="s">
        <v>41</v>
      </c>
      <c r="R20" s="61">
        <v>68.97</v>
      </c>
      <c r="S20" s="61" t="s">
        <v>42</v>
      </c>
      <c r="T20" s="61" t="s">
        <v>42</v>
      </c>
      <c r="U20" s="62" t="str">
        <f t="shared" si="0"/>
        <v>N/A</v>
      </c>
    </row>
    <row r="21" spans="1:21" ht="101.25" customHeight="1">
      <c r="A21" s="25"/>
      <c r="B21" s="30" t="s">
        <v>48</v>
      </c>
      <c r="C21" s="108" t="s">
        <v>160</v>
      </c>
      <c r="D21" s="108"/>
      <c r="E21" s="108"/>
      <c r="F21" s="108"/>
      <c r="G21" s="108"/>
      <c r="H21" s="108"/>
      <c r="I21" s="108" t="s">
        <v>161</v>
      </c>
      <c r="J21" s="108"/>
      <c r="K21" s="108"/>
      <c r="L21" s="108" t="s">
        <v>162</v>
      </c>
      <c r="M21" s="108"/>
      <c r="N21" s="108"/>
      <c r="O21" s="108"/>
      <c r="P21" s="61" t="s">
        <v>47</v>
      </c>
      <c r="Q21" s="61" t="s">
        <v>109</v>
      </c>
      <c r="R21" s="61">
        <v>86.15</v>
      </c>
      <c r="S21" s="61">
        <v>86.15</v>
      </c>
      <c r="T21" s="61">
        <v>61.54</v>
      </c>
      <c r="U21" s="62">
        <f t="shared" si="0"/>
        <v>71.433546140452691</v>
      </c>
    </row>
    <row r="22" spans="1:21" ht="102" customHeight="1">
      <c r="A22" s="25"/>
      <c r="B22" s="30" t="s">
        <v>48</v>
      </c>
      <c r="C22" s="108" t="s">
        <v>163</v>
      </c>
      <c r="D22" s="108"/>
      <c r="E22" s="108"/>
      <c r="F22" s="108"/>
      <c r="G22" s="108"/>
      <c r="H22" s="108"/>
      <c r="I22" s="108" t="s">
        <v>164</v>
      </c>
      <c r="J22" s="108"/>
      <c r="K22" s="108"/>
      <c r="L22" s="108" t="s">
        <v>165</v>
      </c>
      <c r="M22" s="108"/>
      <c r="N22" s="108"/>
      <c r="O22" s="108"/>
      <c r="P22" s="61" t="s">
        <v>47</v>
      </c>
      <c r="Q22" s="61" t="s">
        <v>41</v>
      </c>
      <c r="R22" s="61">
        <v>38.18</v>
      </c>
      <c r="S22" s="61" t="s">
        <v>42</v>
      </c>
      <c r="T22" s="61" t="s">
        <v>42</v>
      </c>
      <c r="U22" s="62" t="str">
        <f t="shared" si="0"/>
        <v>N/A</v>
      </c>
    </row>
    <row r="23" spans="1:21" ht="75" customHeight="1">
      <c r="A23" s="25"/>
      <c r="B23" s="30" t="s">
        <v>48</v>
      </c>
      <c r="C23" s="108" t="s">
        <v>166</v>
      </c>
      <c r="D23" s="108"/>
      <c r="E23" s="108"/>
      <c r="F23" s="108"/>
      <c r="G23" s="108"/>
      <c r="H23" s="108"/>
      <c r="I23" s="108" t="s">
        <v>167</v>
      </c>
      <c r="J23" s="108"/>
      <c r="K23" s="108"/>
      <c r="L23" s="108" t="s">
        <v>168</v>
      </c>
      <c r="M23" s="108"/>
      <c r="N23" s="108"/>
      <c r="O23" s="108"/>
      <c r="P23" s="61" t="s">
        <v>93</v>
      </c>
      <c r="Q23" s="61" t="s">
        <v>41</v>
      </c>
      <c r="R23" s="61">
        <v>3.16</v>
      </c>
      <c r="S23" s="61" t="s">
        <v>42</v>
      </c>
      <c r="T23" s="61" t="s">
        <v>42</v>
      </c>
      <c r="U23" s="62" t="str">
        <f t="shared" si="0"/>
        <v>N/A</v>
      </c>
    </row>
    <row r="24" spans="1:21" ht="110.45" customHeight="1" thickBot="1">
      <c r="A24" s="25"/>
      <c r="B24" s="30" t="s">
        <v>48</v>
      </c>
      <c r="C24" s="108" t="s">
        <v>169</v>
      </c>
      <c r="D24" s="108"/>
      <c r="E24" s="108"/>
      <c r="F24" s="108"/>
      <c r="G24" s="108"/>
      <c r="H24" s="108"/>
      <c r="I24" s="108" t="s">
        <v>170</v>
      </c>
      <c r="J24" s="108"/>
      <c r="K24" s="108"/>
      <c r="L24" s="108" t="s">
        <v>171</v>
      </c>
      <c r="M24" s="108"/>
      <c r="N24" s="108"/>
      <c r="O24" s="108"/>
      <c r="P24" s="61" t="s">
        <v>47</v>
      </c>
      <c r="Q24" s="61" t="s">
        <v>41</v>
      </c>
      <c r="R24" s="61">
        <v>45.45</v>
      </c>
      <c r="S24" s="61" t="s">
        <v>42</v>
      </c>
      <c r="T24" s="61" t="s">
        <v>42</v>
      </c>
      <c r="U24" s="62" t="str">
        <f t="shared" si="0"/>
        <v>N/A</v>
      </c>
    </row>
    <row r="25" spans="1:21" ht="123" customHeight="1" thickTop="1">
      <c r="A25" s="25"/>
      <c r="B25" s="26" t="s">
        <v>60</v>
      </c>
      <c r="C25" s="107" t="s">
        <v>172</v>
      </c>
      <c r="D25" s="107"/>
      <c r="E25" s="107"/>
      <c r="F25" s="107"/>
      <c r="G25" s="107"/>
      <c r="H25" s="107"/>
      <c r="I25" s="107" t="s">
        <v>173</v>
      </c>
      <c r="J25" s="107"/>
      <c r="K25" s="107"/>
      <c r="L25" s="107" t="s">
        <v>174</v>
      </c>
      <c r="M25" s="107"/>
      <c r="N25" s="107"/>
      <c r="O25" s="107"/>
      <c r="P25" s="63" t="s">
        <v>47</v>
      </c>
      <c r="Q25" s="63" t="s">
        <v>175</v>
      </c>
      <c r="R25" s="63">
        <v>65.31</v>
      </c>
      <c r="S25" s="63">
        <v>18.079999999999998</v>
      </c>
      <c r="T25" s="63">
        <v>17.5</v>
      </c>
      <c r="U25" s="64">
        <f t="shared" si="0"/>
        <v>96.792035398230098</v>
      </c>
    </row>
    <row r="26" spans="1:21" ht="75" customHeight="1">
      <c r="A26" s="25"/>
      <c r="B26" s="30" t="s">
        <v>48</v>
      </c>
      <c r="C26" s="108" t="s">
        <v>176</v>
      </c>
      <c r="D26" s="108"/>
      <c r="E26" s="108"/>
      <c r="F26" s="108"/>
      <c r="G26" s="108"/>
      <c r="H26" s="108"/>
      <c r="I26" s="108" t="s">
        <v>177</v>
      </c>
      <c r="J26" s="108"/>
      <c r="K26" s="108"/>
      <c r="L26" s="108" t="s">
        <v>178</v>
      </c>
      <c r="M26" s="108"/>
      <c r="N26" s="108"/>
      <c r="O26" s="108"/>
      <c r="P26" s="61" t="s">
        <v>47</v>
      </c>
      <c r="Q26" s="61" t="s">
        <v>179</v>
      </c>
      <c r="R26" s="61">
        <v>55.77</v>
      </c>
      <c r="S26" s="61">
        <v>55.77</v>
      </c>
      <c r="T26" s="61">
        <v>116.15</v>
      </c>
      <c r="U26" s="62">
        <f t="shared" si="0"/>
        <v>208.2660928814775</v>
      </c>
    </row>
    <row r="27" spans="1:21" ht="75" customHeight="1">
      <c r="A27" s="25"/>
      <c r="B27" s="30" t="s">
        <v>48</v>
      </c>
      <c r="C27" s="108" t="s">
        <v>180</v>
      </c>
      <c r="D27" s="108"/>
      <c r="E27" s="108"/>
      <c r="F27" s="108"/>
      <c r="G27" s="108"/>
      <c r="H27" s="108"/>
      <c r="I27" s="108" t="s">
        <v>181</v>
      </c>
      <c r="J27" s="108"/>
      <c r="K27" s="108"/>
      <c r="L27" s="108" t="s">
        <v>182</v>
      </c>
      <c r="M27" s="108"/>
      <c r="N27" s="108"/>
      <c r="O27" s="108"/>
      <c r="P27" s="61" t="s">
        <v>47</v>
      </c>
      <c r="Q27" s="61" t="s">
        <v>179</v>
      </c>
      <c r="R27" s="61">
        <v>92.54</v>
      </c>
      <c r="S27" s="61">
        <v>37.31</v>
      </c>
      <c r="T27" s="61">
        <v>38.21</v>
      </c>
      <c r="U27" s="62">
        <f t="shared" si="0"/>
        <v>102.41222192441704</v>
      </c>
    </row>
    <row r="28" spans="1:21" ht="97.5" customHeight="1">
      <c r="A28" s="25"/>
      <c r="B28" s="30" t="s">
        <v>48</v>
      </c>
      <c r="C28" s="108" t="s">
        <v>183</v>
      </c>
      <c r="D28" s="108"/>
      <c r="E28" s="108"/>
      <c r="F28" s="108"/>
      <c r="G28" s="108"/>
      <c r="H28" s="108"/>
      <c r="I28" s="108" t="s">
        <v>184</v>
      </c>
      <c r="J28" s="108"/>
      <c r="K28" s="108"/>
      <c r="L28" s="108" t="s">
        <v>185</v>
      </c>
      <c r="M28" s="108"/>
      <c r="N28" s="108"/>
      <c r="O28" s="108"/>
      <c r="P28" s="61" t="s">
        <v>47</v>
      </c>
      <c r="Q28" s="61" t="s">
        <v>186</v>
      </c>
      <c r="R28" s="61">
        <v>68.97</v>
      </c>
      <c r="S28" s="61" t="s">
        <v>42</v>
      </c>
      <c r="T28" s="61" t="s">
        <v>42</v>
      </c>
      <c r="U28" s="62" t="str">
        <f t="shared" si="0"/>
        <v>N/A</v>
      </c>
    </row>
    <row r="29" spans="1:21" ht="75" customHeight="1">
      <c r="A29" s="25"/>
      <c r="B29" s="30" t="s">
        <v>48</v>
      </c>
      <c r="C29" s="108" t="s">
        <v>187</v>
      </c>
      <c r="D29" s="108"/>
      <c r="E29" s="108"/>
      <c r="F29" s="108"/>
      <c r="G29" s="108"/>
      <c r="H29" s="108"/>
      <c r="I29" s="108" t="s">
        <v>188</v>
      </c>
      <c r="J29" s="108"/>
      <c r="K29" s="108"/>
      <c r="L29" s="108" t="s">
        <v>189</v>
      </c>
      <c r="M29" s="108"/>
      <c r="N29" s="108"/>
      <c r="O29" s="108"/>
      <c r="P29" s="61" t="s">
        <v>47</v>
      </c>
      <c r="Q29" s="61" t="s">
        <v>179</v>
      </c>
      <c r="R29" s="61">
        <v>86.51</v>
      </c>
      <c r="S29" s="61">
        <v>86.51</v>
      </c>
      <c r="T29" s="61">
        <v>85.71</v>
      </c>
      <c r="U29" s="62">
        <f t="shared" si="0"/>
        <v>99.07525141602126</v>
      </c>
    </row>
    <row r="30" spans="1:21" ht="75" customHeight="1">
      <c r="A30" s="25"/>
      <c r="B30" s="30" t="s">
        <v>48</v>
      </c>
      <c r="C30" s="108" t="s">
        <v>190</v>
      </c>
      <c r="D30" s="108"/>
      <c r="E30" s="108"/>
      <c r="F30" s="108"/>
      <c r="G30" s="108"/>
      <c r="H30" s="108"/>
      <c r="I30" s="108" t="s">
        <v>191</v>
      </c>
      <c r="J30" s="108"/>
      <c r="K30" s="108"/>
      <c r="L30" s="108" t="s">
        <v>192</v>
      </c>
      <c r="M30" s="108"/>
      <c r="N30" s="108"/>
      <c r="O30" s="108"/>
      <c r="P30" s="61" t="s">
        <v>47</v>
      </c>
      <c r="Q30" s="61" t="s">
        <v>186</v>
      </c>
      <c r="R30" s="61">
        <v>84.4</v>
      </c>
      <c r="S30" s="61" t="s">
        <v>42</v>
      </c>
      <c r="T30" s="61" t="s">
        <v>42</v>
      </c>
      <c r="U30" s="62" t="str">
        <f t="shared" si="0"/>
        <v>N/A</v>
      </c>
    </row>
    <row r="31" spans="1:21" ht="96" customHeight="1">
      <c r="A31" s="25"/>
      <c r="B31" s="30" t="s">
        <v>48</v>
      </c>
      <c r="C31" s="108" t="s">
        <v>193</v>
      </c>
      <c r="D31" s="108"/>
      <c r="E31" s="108"/>
      <c r="F31" s="108"/>
      <c r="G31" s="108"/>
      <c r="H31" s="108"/>
      <c r="I31" s="108" t="s">
        <v>194</v>
      </c>
      <c r="J31" s="108"/>
      <c r="K31" s="108"/>
      <c r="L31" s="108" t="s">
        <v>195</v>
      </c>
      <c r="M31" s="108"/>
      <c r="N31" s="108"/>
      <c r="O31" s="108"/>
      <c r="P31" s="61" t="s">
        <v>47</v>
      </c>
      <c r="Q31" s="61" t="s">
        <v>186</v>
      </c>
      <c r="R31" s="61">
        <v>75.56</v>
      </c>
      <c r="S31" s="61" t="s">
        <v>42</v>
      </c>
      <c r="T31" s="61" t="s">
        <v>42</v>
      </c>
      <c r="U31" s="62" t="str">
        <f t="shared" si="0"/>
        <v>N/A</v>
      </c>
    </row>
    <row r="32" spans="1:21" ht="110.25" customHeight="1" thickBot="1">
      <c r="A32" s="25"/>
      <c r="B32" s="30" t="s">
        <v>48</v>
      </c>
      <c r="C32" s="108" t="s">
        <v>196</v>
      </c>
      <c r="D32" s="108"/>
      <c r="E32" s="108"/>
      <c r="F32" s="108"/>
      <c r="G32" s="108"/>
      <c r="H32" s="108"/>
      <c r="I32" s="108" t="s">
        <v>197</v>
      </c>
      <c r="J32" s="108"/>
      <c r="K32" s="108"/>
      <c r="L32" s="108" t="s">
        <v>198</v>
      </c>
      <c r="M32" s="108"/>
      <c r="N32" s="108"/>
      <c r="O32" s="108"/>
      <c r="P32" s="61" t="s">
        <v>93</v>
      </c>
      <c r="Q32" s="61" t="s">
        <v>186</v>
      </c>
      <c r="R32" s="61">
        <v>2.7</v>
      </c>
      <c r="S32" s="61" t="s">
        <v>42</v>
      </c>
      <c r="T32" s="61" t="s">
        <v>42</v>
      </c>
      <c r="U32" s="62" t="str">
        <f t="shared" si="0"/>
        <v>N/A</v>
      </c>
    </row>
    <row r="33" spans="2:22" ht="22.5" customHeight="1" thickTop="1" thickBot="1">
      <c r="B33" s="8" t="s">
        <v>67</v>
      </c>
      <c r="C33" s="9"/>
      <c r="D33" s="9"/>
      <c r="E33" s="9"/>
      <c r="F33" s="9"/>
      <c r="G33" s="9"/>
      <c r="H33" s="10"/>
      <c r="I33" s="10"/>
      <c r="J33" s="10"/>
      <c r="K33" s="10"/>
      <c r="L33" s="10"/>
      <c r="M33" s="10"/>
      <c r="N33" s="10"/>
      <c r="O33" s="10"/>
      <c r="P33" s="10"/>
      <c r="Q33" s="10"/>
      <c r="R33" s="10"/>
      <c r="S33" s="10"/>
      <c r="T33" s="10"/>
      <c r="U33" s="11"/>
      <c r="V33" s="33"/>
    </row>
    <row r="34" spans="2:22" ht="26.25" customHeight="1" thickTop="1">
      <c r="B34" s="34"/>
      <c r="C34" s="35"/>
      <c r="D34" s="35"/>
      <c r="E34" s="35"/>
      <c r="F34" s="35"/>
      <c r="G34" s="35"/>
      <c r="H34" s="36"/>
      <c r="I34" s="36"/>
      <c r="J34" s="36"/>
      <c r="K34" s="36"/>
      <c r="L34" s="36"/>
      <c r="M34" s="36"/>
      <c r="N34" s="36"/>
      <c r="O34" s="36"/>
      <c r="P34" s="37"/>
      <c r="Q34" s="38"/>
      <c r="R34" s="39" t="s">
        <v>68</v>
      </c>
      <c r="S34" s="22" t="s">
        <v>69</v>
      </c>
      <c r="T34" s="39" t="s">
        <v>70</v>
      </c>
      <c r="U34" s="22" t="s">
        <v>71</v>
      </c>
    </row>
    <row r="35" spans="2:22" ht="26.25" customHeight="1" thickBot="1">
      <c r="B35" s="40"/>
      <c r="C35" s="41"/>
      <c r="D35" s="41"/>
      <c r="E35" s="41"/>
      <c r="F35" s="41"/>
      <c r="G35" s="41"/>
      <c r="H35" s="42"/>
      <c r="I35" s="42"/>
      <c r="J35" s="42"/>
      <c r="K35" s="42"/>
      <c r="L35" s="42"/>
      <c r="M35" s="42"/>
      <c r="N35" s="42"/>
      <c r="O35" s="42"/>
      <c r="P35" s="43"/>
      <c r="Q35" s="44"/>
      <c r="R35" s="45" t="s">
        <v>72</v>
      </c>
      <c r="S35" s="44" t="s">
        <v>72</v>
      </c>
      <c r="T35" s="44" t="s">
        <v>72</v>
      </c>
      <c r="U35" s="44" t="s">
        <v>73</v>
      </c>
    </row>
    <row r="36" spans="2:22" ht="13.5" customHeight="1" thickBot="1">
      <c r="B36" s="116" t="s">
        <v>74</v>
      </c>
      <c r="C36" s="117"/>
      <c r="D36" s="117"/>
      <c r="E36" s="46"/>
      <c r="F36" s="46"/>
      <c r="G36" s="46"/>
      <c r="H36" s="47"/>
      <c r="I36" s="47"/>
      <c r="J36" s="47"/>
      <c r="K36" s="47"/>
      <c r="L36" s="47"/>
      <c r="M36" s="47"/>
      <c r="N36" s="47"/>
      <c r="O36" s="47"/>
      <c r="P36" s="48"/>
      <c r="Q36" s="48"/>
      <c r="R36" s="49" t="str">
        <f t="shared" ref="R36:T37" si="1">"N/D"</f>
        <v>N/D</v>
      </c>
      <c r="S36" s="49" t="str">
        <f t="shared" si="1"/>
        <v>N/D</v>
      </c>
      <c r="T36" s="49" t="str">
        <f t="shared" si="1"/>
        <v>N/D</v>
      </c>
      <c r="U36" s="50" t="str">
        <f>+IF(ISERR(T36/S36*100),"N/A",T36/S36*100)</f>
        <v>N/A</v>
      </c>
    </row>
    <row r="37" spans="2:22" ht="13.5" customHeight="1" thickBot="1">
      <c r="B37" s="118" t="s">
        <v>75</v>
      </c>
      <c r="C37" s="119"/>
      <c r="D37" s="119"/>
      <c r="E37" s="51"/>
      <c r="F37" s="51"/>
      <c r="G37" s="51"/>
      <c r="H37" s="52"/>
      <c r="I37" s="52"/>
      <c r="J37" s="52"/>
      <c r="K37" s="52"/>
      <c r="L37" s="52"/>
      <c r="M37" s="52"/>
      <c r="N37" s="52"/>
      <c r="O37" s="52"/>
      <c r="P37" s="53"/>
      <c r="Q37" s="53"/>
      <c r="R37" s="49" t="str">
        <f t="shared" si="1"/>
        <v>N/D</v>
      </c>
      <c r="S37" s="49" t="str">
        <f t="shared" si="1"/>
        <v>N/D</v>
      </c>
      <c r="T37" s="49" t="str">
        <f t="shared" si="1"/>
        <v>N/D</v>
      </c>
      <c r="U37" s="50" t="str">
        <f>+IF(ISERR(T37/S37*100),"N/A",T37/S37*100)</f>
        <v>N/A</v>
      </c>
    </row>
    <row r="38" spans="2:22" ht="14.85" customHeight="1" thickTop="1" thickBot="1">
      <c r="B38" s="8" t="s">
        <v>76</v>
      </c>
      <c r="C38" s="9"/>
      <c r="D38" s="9"/>
      <c r="E38" s="9"/>
      <c r="F38" s="9"/>
      <c r="G38" s="9"/>
      <c r="H38" s="10"/>
      <c r="I38" s="10"/>
      <c r="J38" s="10"/>
      <c r="K38" s="10"/>
      <c r="L38" s="10"/>
      <c r="M38" s="10"/>
      <c r="N38" s="10"/>
      <c r="O38" s="10"/>
      <c r="P38" s="10"/>
      <c r="Q38" s="10"/>
      <c r="R38" s="10"/>
      <c r="S38" s="10"/>
      <c r="T38" s="10"/>
      <c r="U38" s="11"/>
    </row>
    <row r="39" spans="2:22" ht="44.25" customHeight="1" thickTop="1">
      <c r="B39" s="120" t="s">
        <v>77</v>
      </c>
      <c r="C39" s="121"/>
      <c r="D39" s="121"/>
      <c r="E39" s="121"/>
      <c r="F39" s="121"/>
      <c r="G39" s="121"/>
      <c r="H39" s="121"/>
      <c r="I39" s="121"/>
      <c r="J39" s="121"/>
      <c r="K39" s="121"/>
      <c r="L39" s="121"/>
      <c r="M39" s="121"/>
      <c r="N39" s="121"/>
      <c r="O39" s="121"/>
      <c r="P39" s="121"/>
      <c r="Q39" s="121"/>
      <c r="R39" s="121"/>
      <c r="S39" s="121"/>
      <c r="T39" s="121"/>
      <c r="U39" s="122"/>
    </row>
    <row r="40" spans="2:22" ht="34.5" customHeight="1">
      <c r="B40" s="109" t="s">
        <v>199</v>
      </c>
      <c r="C40" s="110"/>
      <c r="D40" s="110"/>
      <c r="E40" s="110"/>
      <c r="F40" s="110"/>
      <c r="G40" s="110"/>
      <c r="H40" s="110"/>
      <c r="I40" s="110"/>
      <c r="J40" s="110"/>
      <c r="K40" s="110"/>
      <c r="L40" s="110"/>
      <c r="M40" s="110"/>
      <c r="N40" s="110"/>
      <c r="O40" s="110"/>
      <c r="P40" s="110"/>
      <c r="Q40" s="110"/>
      <c r="R40" s="110"/>
      <c r="S40" s="110"/>
      <c r="T40" s="110"/>
      <c r="U40" s="111"/>
    </row>
    <row r="41" spans="2:22" ht="34.5" customHeight="1">
      <c r="B41" s="109" t="s">
        <v>200</v>
      </c>
      <c r="C41" s="110"/>
      <c r="D41" s="110"/>
      <c r="E41" s="110"/>
      <c r="F41" s="110"/>
      <c r="G41" s="110"/>
      <c r="H41" s="110"/>
      <c r="I41" s="110"/>
      <c r="J41" s="110"/>
      <c r="K41" s="110"/>
      <c r="L41" s="110"/>
      <c r="M41" s="110"/>
      <c r="N41" s="110"/>
      <c r="O41" s="110"/>
      <c r="P41" s="110"/>
      <c r="Q41" s="110"/>
      <c r="R41" s="110"/>
      <c r="S41" s="110"/>
      <c r="T41" s="110"/>
      <c r="U41" s="111"/>
    </row>
    <row r="42" spans="2:22" ht="34.5" customHeight="1">
      <c r="B42" s="109" t="s">
        <v>201</v>
      </c>
      <c r="C42" s="110"/>
      <c r="D42" s="110"/>
      <c r="E42" s="110"/>
      <c r="F42" s="110"/>
      <c r="G42" s="110"/>
      <c r="H42" s="110"/>
      <c r="I42" s="110"/>
      <c r="J42" s="110"/>
      <c r="K42" s="110"/>
      <c r="L42" s="110"/>
      <c r="M42" s="110"/>
      <c r="N42" s="110"/>
      <c r="O42" s="110"/>
      <c r="P42" s="110"/>
      <c r="Q42" s="110"/>
      <c r="R42" s="110"/>
      <c r="S42" s="110"/>
      <c r="T42" s="110"/>
      <c r="U42" s="111"/>
    </row>
    <row r="43" spans="2:22" ht="34.5" customHeight="1">
      <c r="B43" s="109" t="s">
        <v>202</v>
      </c>
      <c r="C43" s="110"/>
      <c r="D43" s="110"/>
      <c r="E43" s="110"/>
      <c r="F43" s="110"/>
      <c r="G43" s="110"/>
      <c r="H43" s="110"/>
      <c r="I43" s="110"/>
      <c r="J43" s="110"/>
      <c r="K43" s="110"/>
      <c r="L43" s="110"/>
      <c r="M43" s="110"/>
      <c r="N43" s="110"/>
      <c r="O43" s="110"/>
      <c r="P43" s="110"/>
      <c r="Q43" s="110"/>
      <c r="R43" s="110"/>
      <c r="S43" s="110"/>
      <c r="T43" s="110"/>
      <c r="U43" s="111"/>
    </row>
    <row r="44" spans="2:22" ht="34.5" customHeight="1">
      <c r="B44" s="109" t="s">
        <v>203</v>
      </c>
      <c r="C44" s="110"/>
      <c r="D44" s="110"/>
      <c r="E44" s="110"/>
      <c r="F44" s="110"/>
      <c r="G44" s="110"/>
      <c r="H44" s="110"/>
      <c r="I44" s="110"/>
      <c r="J44" s="110"/>
      <c r="K44" s="110"/>
      <c r="L44" s="110"/>
      <c r="M44" s="110"/>
      <c r="N44" s="110"/>
      <c r="O44" s="110"/>
      <c r="P44" s="110"/>
      <c r="Q44" s="110"/>
      <c r="R44" s="110"/>
      <c r="S44" s="110"/>
      <c r="T44" s="110"/>
      <c r="U44" s="111"/>
    </row>
    <row r="45" spans="2:22" ht="34.5" customHeight="1">
      <c r="B45" s="109" t="s">
        <v>204</v>
      </c>
      <c r="C45" s="110"/>
      <c r="D45" s="110"/>
      <c r="E45" s="110"/>
      <c r="F45" s="110"/>
      <c r="G45" s="110"/>
      <c r="H45" s="110"/>
      <c r="I45" s="110"/>
      <c r="J45" s="110"/>
      <c r="K45" s="110"/>
      <c r="L45" s="110"/>
      <c r="M45" s="110"/>
      <c r="N45" s="110"/>
      <c r="O45" s="110"/>
      <c r="P45" s="110"/>
      <c r="Q45" s="110"/>
      <c r="R45" s="110"/>
      <c r="S45" s="110"/>
      <c r="T45" s="110"/>
      <c r="U45" s="111"/>
    </row>
    <row r="46" spans="2:22" ht="44.25" customHeight="1">
      <c r="B46" s="109" t="s">
        <v>205</v>
      </c>
      <c r="C46" s="110"/>
      <c r="D46" s="110"/>
      <c r="E46" s="110"/>
      <c r="F46" s="110"/>
      <c r="G46" s="110"/>
      <c r="H46" s="110"/>
      <c r="I46" s="110"/>
      <c r="J46" s="110"/>
      <c r="K46" s="110"/>
      <c r="L46" s="110"/>
      <c r="M46" s="110"/>
      <c r="N46" s="110"/>
      <c r="O46" s="110"/>
      <c r="P46" s="110"/>
      <c r="Q46" s="110"/>
      <c r="R46" s="110"/>
      <c r="S46" s="110"/>
      <c r="T46" s="110"/>
      <c r="U46" s="111"/>
    </row>
    <row r="47" spans="2:22" ht="42.95" customHeight="1">
      <c r="B47" s="109" t="s">
        <v>206</v>
      </c>
      <c r="C47" s="110"/>
      <c r="D47" s="110"/>
      <c r="E47" s="110"/>
      <c r="F47" s="110"/>
      <c r="G47" s="110"/>
      <c r="H47" s="110"/>
      <c r="I47" s="110"/>
      <c r="J47" s="110"/>
      <c r="K47" s="110"/>
      <c r="L47" s="110"/>
      <c r="M47" s="110"/>
      <c r="N47" s="110"/>
      <c r="O47" s="110"/>
      <c r="P47" s="110"/>
      <c r="Q47" s="110"/>
      <c r="R47" s="110"/>
      <c r="S47" s="110"/>
      <c r="T47" s="110"/>
      <c r="U47" s="111"/>
    </row>
    <row r="48" spans="2:22" ht="58.5" customHeight="1">
      <c r="B48" s="109" t="s">
        <v>207</v>
      </c>
      <c r="C48" s="110"/>
      <c r="D48" s="110"/>
      <c r="E48" s="110"/>
      <c r="F48" s="110"/>
      <c r="G48" s="110"/>
      <c r="H48" s="110"/>
      <c r="I48" s="110"/>
      <c r="J48" s="110"/>
      <c r="K48" s="110"/>
      <c r="L48" s="110"/>
      <c r="M48" s="110"/>
      <c r="N48" s="110"/>
      <c r="O48" s="110"/>
      <c r="P48" s="110"/>
      <c r="Q48" s="110"/>
      <c r="R48" s="110"/>
      <c r="S48" s="110"/>
      <c r="T48" s="110"/>
      <c r="U48" s="111"/>
    </row>
    <row r="49" spans="2:21" ht="34.5" customHeight="1">
      <c r="B49" s="109" t="s">
        <v>208</v>
      </c>
      <c r="C49" s="110"/>
      <c r="D49" s="110"/>
      <c r="E49" s="110"/>
      <c r="F49" s="110"/>
      <c r="G49" s="110"/>
      <c r="H49" s="110"/>
      <c r="I49" s="110"/>
      <c r="J49" s="110"/>
      <c r="K49" s="110"/>
      <c r="L49" s="110"/>
      <c r="M49" s="110"/>
      <c r="N49" s="110"/>
      <c r="O49" s="110"/>
      <c r="P49" s="110"/>
      <c r="Q49" s="110"/>
      <c r="R49" s="110"/>
      <c r="S49" s="110"/>
      <c r="T49" s="110"/>
      <c r="U49" s="111"/>
    </row>
    <row r="50" spans="2:21" ht="47.85" customHeight="1">
      <c r="B50" s="109" t="s">
        <v>209</v>
      </c>
      <c r="C50" s="110"/>
      <c r="D50" s="110"/>
      <c r="E50" s="110"/>
      <c r="F50" s="110"/>
      <c r="G50" s="110"/>
      <c r="H50" s="110"/>
      <c r="I50" s="110"/>
      <c r="J50" s="110"/>
      <c r="K50" s="110"/>
      <c r="L50" s="110"/>
      <c r="M50" s="110"/>
      <c r="N50" s="110"/>
      <c r="O50" s="110"/>
      <c r="P50" s="110"/>
      <c r="Q50" s="110"/>
      <c r="R50" s="110"/>
      <c r="S50" s="110"/>
      <c r="T50" s="110"/>
      <c r="U50" s="111"/>
    </row>
    <row r="51" spans="2:21" ht="34.5" customHeight="1">
      <c r="B51" s="109" t="s">
        <v>210</v>
      </c>
      <c r="C51" s="110"/>
      <c r="D51" s="110"/>
      <c r="E51" s="110"/>
      <c r="F51" s="110"/>
      <c r="G51" s="110"/>
      <c r="H51" s="110"/>
      <c r="I51" s="110"/>
      <c r="J51" s="110"/>
      <c r="K51" s="110"/>
      <c r="L51" s="110"/>
      <c r="M51" s="110"/>
      <c r="N51" s="110"/>
      <c r="O51" s="110"/>
      <c r="P51" s="110"/>
      <c r="Q51" s="110"/>
      <c r="R51" s="110"/>
      <c r="S51" s="110"/>
      <c r="T51" s="110"/>
      <c r="U51" s="111"/>
    </row>
    <row r="52" spans="2:21" ht="34.5" customHeight="1">
      <c r="B52" s="109" t="s">
        <v>211</v>
      </c>
      <c r="C52" s="110"/>
      <c r="D52" s="110"/>
      <c r="E52" s="110"/>
      <c r="F52" s="110"/>
      <c r="G52" s="110"/>
      <c r="H52" s="110"/>
      <c r="I52" s="110"/>
      <c r="J52" s="110"/>
      <c r="K52" s="110"/>
      <c r="L52" s="110"/>
      <c r="M52" s="110"/>
      <c r="N52" s="110"/>
      <c r="O52" s="110"/>
      <c r="P52" s="110"/>
      <c r="Q52" s="110"/>
      <c r="R52" s="110"/>
      <c r="S52" s="110"/>
      <c r="T52" s="110"/>
      <c r="U52" s="111"/>
    </row>
    <row r="53" spans="2:21" ht="38.450000000000003" customHeight="1">
      <c r="B53" s="109" t="s">
        <v>212</v>
      </c>
      <c r="C53" s="110"/>
      <c r="D53" s="110"/>
      <c r="E53" s="110"/>
      <c r="F53" s="110"/>
      <c r="G53" s="110"/>
      <c r="H53" s="110"/>
      <c r="I53" s="110"/>
      <c r="J53" s="110"/>
      <c r="K53" s="110"/>
      <c r="L53" s="110"/>
      <c r="M53" s="110"/>
      <c r="N53" s="110"/>
      <c r="O53" s="110"/>
      <c r="P53" s="110"/>
      <c r="Q53" s="110"/>
      <c r="R53" s="110"/>
      <c r="S53" s="110"/>
      <c r="T53" s="110"/>
      <c r="U53" s="111"/>
    </row>
    <row r="54" spans="2:21" ht="66.599999999999994" customHeight="1">
      <c r="B54" s="109" t="s">
        <v>213</v>
      </c>
      <c r="C54" s="110"/>
      <c r="D54" s="110"/>
      <c r="E54" s="110"/>
      <c r="F54" s="110"/>
      <c r="G54" s="110"/>
      <c r="H54" s="110"/>
      <c r="I54" s="110"/>
      <c r="J54" s="110"/>
      <c r="K54" s="110"/>
      <c r="L54" s="110"/>
      <c r="M54" s="110"/>
      <c r="N54" s="110"/>
      <c r="O54" s="110"/>
      <c r="P54" s="110"/>
      <c r="Q54" s="110"/>
      <c r="R54" s="110"/>
      <c r="S54" s="110"/>
      <c r="T54" s="110"/>
      <c r="U54" s="111"/>
    </row>
    <row r="55" spans="2:21" ht="46.35" customHeight="1">
      <c r="B55" s="109" t="s">
        <v>214</v>
      </c>
      <c r="C55" s="110"/>
      <c r="D55" s="110"/>
      <c r="E55" s="110"/>
      <c r="F55" s="110"/>
      <c r="G55" s="110"/>
      <c r="H55" s="110"/>
      <c r="I55" s="110"/>
      <c r="J55" s="110"/>
      <c r="K55" s="110"/>
      <c r="L55" s="110"/>
      <c r="M55" s="110"/>
      <c r="N55" s="110"/>
      <c r="O55" s="110"/>
      <c r="P55" s="110"/>
      <c r="Q55" s="110"/>
      <c r="R55" s="110"/>
      <c r="S55" s="110"/>
      <c r="T55" s="110"/>
      <c r="U55" s="111"/>
    </row>
    <row r="56" spans="2:21" ht="41.85" customHeight="1">
      <c r="B56" s="109" t="s">
        <v>215</v>
      </c>
      <c r="C56" s="110"/>
      <c r="D56" s="110"/>
      <c r="E56" s="110"/>
      <c r="F56" s="110"/>
      <c r="G56" s="110"/>
      <c r="H56" s="110"/>
      <c r="I56" s="110"/>
      <c r="J56" s="110"/>
      <c r="K56" s="110"/>
      <c r="L56" s="110"/>
      <c r="M56" s="110"/>
      <c r="N56" s="110"/>
      <c r="O56" s="110"/>
      <c r="P56" s="110"/>
      <c r="Q56" s="110"/>
      <c r="R56" s="110"/>
      <c r="S56" s="110"/>
      <c r="T56" s="110"/>
      <c r="U56" s="111"/>
    </row>
    <row r="57" spans="2:21" ht="34.5" customHeight="1">
      <c r="B57" s="109" t="s">
        <v>216</v>
      </c>
      <c r="C57" s="110"/>
      <c r="D57" s="110"/>
      <c r="E57" s="110"/>
      <c r="F57" s="110"/>
      <c r="G57" s="110"/>
      <c r="H57" s="110"/>
      <c r="I57" s="110"/>
      <c r="J57" s="110"/>
      <c r="K57" s="110"/>
      <c r="L57" s="110"/>
      <c r="M57" s="110"/>
      <c r="N57" s="110"/>
      <c r="O57" s="110"/>
      <c r="P57" s="110"/>
      <c r="Q57" s="110"/>
      <c r="R57" s="110"/>
      <c r="S57" s="110"/>
      <c r="T57" s="110"/>
      <c r="U57" s="111"/>
    </row>
    <row r="58" spans="2:21" ht="42.6" customHeight="1">
      <c r="B58" s="109" t="s">
        <v>217</v>
      </c>
      <c r="C58" s="110"/>
      <c r="D58" s="110"/>
      <c r="E58" s="110"/>
      <c r="F58" s="110"/>
      <c r="G58" s="110"/>
      <c r="H58" s="110"/>
      <c r="I58" s="110"/>
      <c r="J58" s="110"/>
      <c r="K58" s="110"/>
      <c r="L58" s="110"/>
      <c r="M58" s="110"/>
      <c r="N58" s="110"/>
      <c r="O58" s="110"/>
      <c r="P58" s="110"/>
      <c r="Q58" s="110"/>
      <c r="R58" s="110"/>
      <c r="S58" s="110"/>
      <c r="T58" s="110"/>
      <c r="U58" s="111"/>
    </row>
    <row r="59" spans="2:21" ht="34.5" customHeight="1">
      <c r="B59" s="109" t="s">
        <v>218</v>
      </c>
      <c r="C59" s="110"/>
      <c r="D59" s="110"/>
      <c r="E59" s="110"/>
      <c r="F59" s="110"/>
      <c r="G59" s="110"/>
      <c r="H59" s="110"/>
      <c r="I59" s="110"/>
      <c r="J59" s="110"/>
      <c r="K59" s="110"/>
      <c r="L59" s="110"/>
      <c r="M59" s="110"/>
      <c r="N59" s="110"/>
      <c r="O59" s="110"/>
      <c r="P59" s="110"/>
      <c r="Q59" s="110"/>
      <c r="R59" s="110"/>
      <c r="S59" s="110"/>
      <c r="T59" s="110"/>
      <c r="U59" s="111"/>
    </row>
    <row r="60" spans="2:21" ht="34.5" customHeight="1">
      <c r="B60" s="109" t="s">
        <v>219</v>
      </c>
      <c r="C60" s="110"/>
      <c r="D60" s="110"/>
      <c r="E60" s="110"/>
      <c r="F60" s="110"/>
      <c r="G60" s="110"/>
      <c r="H60" s="110"/>
      <c r="I60" s="110"/>
      <c r="J60" s="110"/>
      <c r="K60" s="110"/>
      <c r="L60" s="110"/>
      <c r="M60" s="110"/>
      <c r="N60" s="110"/>
      <c r="O60" s="110"/>
      <c r="P60" s="110"/>
      <c r="Q60" s="110"/>
      <c r="R60" s="110"/>
      <c r="S60" s="110"/>
      <c r="T60" s="110"/>
      <c r="U60" s="111"/>
    </row>
    <row r="61" spans="2:21" ht="39" customHeight="1" thickBot="1">
      <c r="B61" s="112" t="s">
        <v>220</v>
      </c>
      <c r="C61" s="113"/>
      <c r="D61" s="113"/>
      <c r="E61" s="113"/>
      <c r="F61" s="113"/>
      <c r="G61" s="113"/>
      <c r="H61" s="113"/>
      <c r="I61" s="113"/>
      <c r="J61" s="113"/>
      <c r="K61" s="113"/>
      <c r="L61" s="113"/>
      <c r="M61" s="113"/>
      <c r="N61" s="113"/>
      <c r="O61" s="113"/>
      <c r="P61" s="113"/>
      <c r="Q61" s="113"/>
      <c r="R61" s="113"/>
      <c r="S61" s="113"/>
      <c r="T61" s="113"/>
      <c r="U61" s="114"/>
    </row>
  </sheetData>
  <mergeCells count="112">
    <mergeCell ref="B58:U58"/>
    <mergeCell ref="B59:U59"/>
    <mergeCell ref="B60:U60"/>
    <mergeCell ref="B61:U61"/>
    <mergeCell ref="B52:U52"/>
    <mergeCell ref="B53:U53"/>
    <mergeCell ref="B54:U54"/>
    <mergeCell ref="B55:U55"/>
    <mergeCell ref="B56:U56"/>
    <mergeCell ref="B57:U57"/>
    <mergeCell ref="B46:U46"/>
    <mergeCell ref="B47:U47"/>
    <mergeCell ref="B48:U48"/>
    <mergeCell ref="B49:U49"/>
    <mergeCell ref="B50:U50"/>
    <mergeCell ref="B51:U51"/>
    <mergeCell ref="B40:U40"/>
    <mergeCell ref="B41:U41"/>
    <mergeCell ref="B42:U42"/>
    <mergeCell ref="B43:U43"/>
    <mergeCell ref="B44:U44"/>
    <mergeCell ref="B45:U45"/>
    <mergeCell ref="C32:H32"/>
    <mergeCell ref="I32:K32"/>
    <mergeCell ref="L32:O32"/>
    <mergeCell ref="B36:D36"/>
    <mergeCell ref="B37:D37"/>
    <mergeCell ref="B39:U39"/>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7:H17"/>
    <mergeCell ref="I17:K17"/>
    <mergeCell ref="L17:O17"/>
    <mergeCell ref="C14:H14"/>
    <mergeCell ref="I14:K14"/>
    <mergeCell ref="L14:O14"/>
    <mergeCell ref="C15:H15"/>
    <mergeCell ref="I15:K15"/>
    <mergeCell ref="L15:O15"/>
    <mergeCell ref="C13:H13"/>
    <mergeCell ref="I13:K13"/>
    <mergeCell ref="L13:O13"/>
    <mergeCell ref="P9:P10"/>
    <mergeCell ref="Q9:Q10"/>
    <mergeCell ref="R9:S9"/>
    <mergeCell ref="C16:H16"/>
    <mergeCell ref="I16:K16"/>
    <mergeCell ref="L16:O16"/>
    <mergeCell ref="C11:H11"/>
    <mergeCell ref="I11:K11"/>
    <mergeCell ref="L11:O11"/>
    <mergeCell ref="C12:H12"/>
    <mergeCell ref="I12:K12"/>
    <mergeCell ref="L12:O12"/>
    <mergeCell ref="B8:B10"/>
    <mergeCell ref="C8:H10"/>
    <mergeCell ref="I8:S8"/>
    <mergeCell ref="T8:U8"/>
    <mergeCell ref="I9:K10"/>
    <mergeCell ref="L9:O10"/>
    <mergeCell ref="B1:L1"/>
    <mergeCell ref="D4:H4"/>
    <mergeCell ref="L4:O4"/>
    <mergeCell ref="Q4:R4"/>
    <mergeCell ref="T4:U4"/>
    <mergeCell ref="B5:U5"/>
    <mergeCell ref="T9:T10"/>
    <mergeCell ref="U9:U10"/>
    <mergeCell ref="C6:G6"/>
    <mergeCell ref="K6:M6"/>
    <mergeCell ref="P6:Q6"/>
    <mergeCell ref="T6:U6"/>
  </mergeCells>
  <printOptions horizontalCentered="1"/>
  <pageMargins left="0.78740157480314965" right="0.78740157480314965" top="0.98425196850393704" bottom="0.98425196850393704" header="0" footer="0.39370078740157483"/>
  <pageSetup scale="58" fitToHeight="10" orientation="landscape" r:id="rId1"/>
  <headerFooter>
    <oddFooter>&amp;R&amp;P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69"/>
  <sheetViews>
    <sheetView view="pageBreakPreview" topLeftCell="A61" zoomScale="80" zoomScaleNormal="80" zoomScaleSheetLayoutView="80" workbookViewId="0">
      <selection activeCell="B69" sqref="B69:U69"/>
    </sheetView>
  </sheetViews>
  <sheetFormatPr baseColWidth="10" defaultColWidth="11.42578125" defaultRowHeight="12.75"/>
  <cols>
    <col min="1" max="1" width="4" style="1" customWidth="1"/>
    <col min="2" max="2" width="19.2851562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2.5703125" style="1" customWidth="1"/>
    <col min="12" max="12" width="8.85546875" style="1" customWidth="1"/>
    <col min="13" max="13" width="7" style="1" customWidth="1"/>
    <col min="14" max="14" width="9.42578125" style="1" customWidth="1"/>
    <col min="15" max="15" width="12.7109375" style="1" customWidth="1"/>
    <col min="16" max="16" width="16.140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79" t="s">
        <v>0</v>
      </c>
      <c r="C1" s="79"/>
      <c r="D1" s="79"/>
      <c r="E1" s="79"/>
      <c r="F1" s="79"/>
      <c r="G1" s="79"/>
      <c r="H1" s="79"/>
      <c r="I1" s="79"/>
      <c r="J1" s="79"/>
      <c r="K1" s="79"/>
      <c r="L1" s="79"/>
      <c r="M1" s="3" t="s">
        <v>1</v>
      </c>
      <c r="N1" s="3"/>
      <c r="O1" s="3"/>
      <c r="P1" s="4"/>
      <c r="Q1" s="4"/>
      <c r="R1" s="4"/>
      <c r="Y1" s="5"/>
      <c r="Z1" s="5"/>
      <c r="AA1" s="6"/>
      <c r="AH1" s="7"/>
    </row>
    <row r="2" spans="1:34" ht="13.5" customHeight="1" thickBot="1"/>
    <row r="3" spans="1:34" ht="22.5" customHeight="1" thickTop="1" thickBot="1">
      <c r="B3" s="8" t="s">
        <v>2</v>
      </c>
      <c r="C3" s="9"/>
      <c r="D3" s="9"/>
      <c r="E3" s="9"/>
      <c r="F3" s="9"/>
      <c r="G3" s="9"/>
      <c r="H3" s="10"/>
      <c r="I3" s="10"/>
      <c r="J3" s="10"/>
      <c r="K3" s="10"/>
      <c r="L3" s="10"/>
      <c r="M3" s="10"/>
      <c r="N3" s="10"/>
      <c r="O3" s="10"/>
      <c r="P3" s="10"/>
      <c r="Q3" s="10"/>
      <c r="R3" s="10"/>
      <c r="S3" s="10"/>
      <c r="T3" s="10"/>
      <c r="U3" s="11"/>
    </row>
    <row r="4" spans="1:34" ht="51.75" customHeight="1" thickTop="1">
      <c r="B4" s="12" t="s">
        <v>3</v>
      </c>
      <c r="C4" s="13" t="s">
        <v>221</v>
      </c>
      <c r="D4" s="80" t="s">
        <v>222</v>
      </c>
      <c r="E4" s="80"/>
      <c r="F4" s="80"/>
      <c r="G4" s="80"/>
      <c r="H4" s="80"/>
      <c r="I4" s="14"/>
      <c r="J4" s="15" t="s">
        <v>6</v>
      </c>
      <c r="K4" s="16" t="s">
        <v>7</v>
      </c>
      <c r="L4" s="81" t="s">
        <v>8</v>
      </c>
      <c r="M4" s="81"/>
      <c r="N4" s="81"/>
      <c r="O4" s="81"/>
      <c r="P4" s="15" t="s">
        <v>9</v>
      </c>
      <c r="Q4" s="81" t="s">
        <v>223</v>
      </c>
      <c r="R4" s="81"/>
      <c r="S4" s="15" t="s">
        <v>11</v>
      </c>
      <c r="T4" s="81" t="s">
        <v>12</v>
      </c>
      <c r="U4" s="82"/>
    </row>
    <row r="5" spans="1:34" ht="15.75" customHeight="1">
      <c r="B5" s="76" t="s">
        <v>13</v>
      </c>
      <c r="C5" s="77"/>
      <c r="D5" s="77"/>
      <c r="E5" s="77"/>
      <c r="F5" s="77"/>
      <c r="G5" s="77"/>
      <c r="H5" s="77"/>
      <c r="I5" s="77"/>
      <c r="J5" s="77"/>
      <c r="K5" s="77"/>
      <c r="L5" s="77"/>
      <c r="M5" s="77"/>
      <c r="N5" s="77"/>
      <c r="O5" s="77"/>
      <c r="P5" s="77"/>
      <c r="Q5" s="77"/>
      <c r="R5" s="77"/>
      <c r="S5" s="77"/>
      <c r="T5" s="77"/>
      <c r="U5" s="78"/>
    </row>
    <row r="6" spans="1:34" ht="58.5" customHeight="1" thickBot="1">
      <c r="B6" s="17" t="s">
        <v>14</v>
      </c>
      <c r="C6" s="83" t="s">
        <v>15</v>
      </c>
      <c r="D6" s="83"/>
      <c r="E6" s="83"/>
      <c r="F6" s="83"/>
      <c r="G6" s="83"/>
      <c r="H6" s="18"/>
      <c r="I6" s="18"/>
      <c r="J6" s="18" t="s">
        <v>16</v>
      </c>
      <c r="K6" s="83" t="s">
        <v>224</v>
      </c>
      <c r="L6" s="83"/>
      <c r="M6" s="83"/>
      <c r="N6" s="19"/>
      <c r="O6" s="20" t="s">
        <v>18</v>
      </c>
      <c r="P6" s="83" t="s">
        <v>225</v>
      </c>
      <c r="Q6" s="83"/>
      <c r="R6" s="21"/>
      <c r="S6" s="20" t="s">
        <v>20</v>
      </c>
      <c r="T6" s="83" t="s">
        <v>226</v>
      </c>
      <c r="U6" s="84"/>
    </row>
    <row r="7" spans="1:34" ht="22.5" customHeight="1" thickTop="1" thickBot="1">
      <c r="B7" s="8" t="s">
        <v>22</v>
      </c>
      <c r="C7" s="9"/>
      <c r="D7" s="9"/>
      <c r="E7" s="9"/>
      <c r="F7" s="9"/>
      <c r="G7" s="9"/>
      <c r="H7" s="10"/>
      <c r="I7" s="10"/>
      <c r="J7" s="10"/>
      <c r="K7" s="10"/>
      <c r="L7" s="10"/>
      <c r="M7" s="10"/>
      <c r="N7" s="10"/>
      <c r="O7" s="10"/>
      <c r="P7" s="10"/>
      <c r="Q7" s="10"/>
      <c r="R7" s="10"/>
      <c r="S7" s="10"/>
      <c r="T7" s="10"/>
      <c r="U7" s="11"/>
      <c r="W7" s="57"/>
    </row>
    <row r="8" spans="1:34" ht="16.5" customHeight="1" thickTop="1">
      <c r="B8" s="85" t="s">
        <v>23</v>
      </c>
      <c r="C8" s="88" t="s">
        <v>24</v>
      </c>
      <c r="D8" s="88"/>
      <c r="E8" s="88"/>
      <c r="F8" s="88"/>
      <c r="G8" s="88"/>
      <c r="H8" s="89"/>
      <c r="I8" s="94" t="s">
        <v>25</v>
      </c>
      <c r="J8" s="95"/>
      <c r="K8" s="95"/>
      <c r="L8" s="95"/>
      <c r="M8" s="95"/>
      <c r="N8" s="95"/>
      <c r="O8" s="95"/>
      <c r="P8" s="95"/>
      <c r="Q8" s="95"/>
      <c r="R8" s="95"/>
      <c r="S8" s="96"/>
      <c r="T8" s="97" t="s">
        <v>26</v>
      </c>
      <c r="U8" s="98"/>
      <c r="W8" s="57"/>
    </row>
    <row r="9" spans="1:34" ht="19.5" customHeight="1">
      <c r="B9" s="86"/>
      <c r="C9" s="90"/>
      <c r="D9" s="90"/>
      <c r="E9" s="90"/>
      <c r="F9" s="90"/>
      <c r="G9" s="90"/>
      <c r="H9" s="91"/>
      <c r="I9" s="99" t="s">
        <v>27</v>
      </c>
      <c r="J9" s="100"/>
      <c r="K9" s="100"/>
      <c r="L9" s="100" t="s">
        <v>28</v>
      </c>
      <c r="M9" s="100"/>
      <c r="N9" s="100"/>
      <c r="O9" s="100"/>
      <c r="P9" s="100" t="s">
        <v>29</v>
      </c>
      <c r="Q9" s="100" t="s">
        <v>30</v>
      </c>
      <c r="R9" s="103" t="s">
        <v>31</v>
      </c>
      <c r="S9" s="104"/>
      <c r="T9" s="100" t="s">
        <v>32</v>
      </c>
      <c r="U9" s="105" t="s">
        <v>33</v>
      </c>
    </row>
    <row r="10" spans="1:34" ht="26.25" customHeight="1" thickBot="1">
      <c r="B10" s="87"/>
      <c r="C10" s="92"/>
      <c r="D10" s="92"/>
      <c r="E10" s="92"/>
      <c r="F10" s="92"/>
      <c r="G10" s="92"/>
      <c r="H10" s="93"/>
      <c r="I10" s="101"/>
      <c r="J10" s="102"/>
      <c r="K10" s="102"/>
      <c r="L10" s="102"/>
      <c r="M10" s="102"/>
      <c r="N10" s="102"/>
      <c r="O10" s="102"/>
      <c r="P10" s="102"/>
      <c r="Q10" s="102"/>
      <c r="R10" s="23" t="s">
        <v>34</v>
      </c>
      <c r="S10" s="24" t="s">
        <v>35</v>
      </c>
      <c r="T10" s="102"/>
      <c r="U10" s="106"/>
    </row>
    <row r="11" spans="1:34" ht="96" customHeight="1" thickTop="1">
      <c r="A11" s="25"/>
      <c r="B11" s="26" t="s">
        <v>36</v>
      </c>
      <c r="C11" s="107" t="s">
        <v>227</v>
      </c>
      <c r="D11" s="107"/>
      <c r="E11" s="107"/>
      <c r="F11" s="107"/>
      <c r="G11" s="107"/>
      <c r="H11" s="107"/>
      <c r="I11" s="107" t="s">
        <v>228</v>
      </c>
      <c r="J11" s="107"/>
      <c r="K11" s="107"/>
      <c r="L11" s="107" t="s">
        <v>229</v>
      </c>
      <c r="M11" s="107"/>
      <c r="N11" s="107"/>
      <c r="O11" s="107"/>
      <c r="P11" s="27" t="s">
        <v>93</v>
      </c>
      <c r="Q11" s="27" t="s">
        <v>41</v>
      </c>
      <c r="R11" s="27">
        <v>5.5</v>
      </c>
      <c r="S11" s="27" t="s">
        <v>42</v>
      </c>
      <c r="T11" s="27" t="s">
        <v>42</v>
      </c>
      <c r="U11" s="29" t="str">
        <f t="shared" ref="U11:U36" si="0">IF(ISERR(T11/S11*100),"N/A",T11/S11*100)</f>
        <v>N/A</v>
      </c>
    </row>
    <row r="12" spans="1:34" ht="75" customHeight="1">
      <c r="A12" s="25"/>
      <c r="B12" s="30" t="s">
        <v>48</v>
      </c>
      <c r="C12" s="108" t="s">
        <v>48</v>
      </c>
      <c r="D12" s="108"/>
      <c r="E12" s="108"/>
      <c r="F12" s="108"/>
      <c r="G12" s="108"/>
      <c r="H12" s="108"/>
      <c r="I12" s="108" t="s">
        <v>230</v>
      </c>
      <c r="J12" s="108"/>
      <c r="K12" s="108"/>
      <c r="L12" s="108" t="s">
        <v>231</v>
      </c>
      <c r="M12" s="108"/>
      <c r="N12" s="108"/>
      <c r="O12" s="108"/>
      <c r="P12" s="31" t="s">
        <v>47</v>
      </c>
      <c r="Q12" s="31" t="s">
        <v>41</v>
      </c>
      <c r="R12" s="31">
        <v>104.52</v>
      </c>
      <c r="S12" s="31" t="s">
        <v>42</v>
      </c>
      <c r="T12" s="31" t="s">
        <v>42</v>
      </c>
      <c r="U12" s="32" t="str">
        <f t="shared" si="0"/>
        <v>N/A</v>
      </c>
    </row>
    <row r="13" spans="1:34" ht="111" customHeight="1" thickBot="1">
      <c r="A13" s="25"/>
      <c r="B13" s="30" t="s">
        <v>48</v>
      </c>
      <c r="C13" s="108" t="s">
        <v>48</v>
      </c>
      <c r="D13" s="108"/>
      <c r="E13" s="108"/>
      <c r="F13" s="108"/>
      <c r="G13" s="108"/>
      <c r="H13" s="108"/>
      <c r="I13" s="108" t="s">
        <v>232</v>
      </c>
      <c r="J13" s="108"/>
      <c r="K13" s="108"/>
      <c r="L13" s="108" t="s">
        <v>233</v>
      </c>
      <c r="M13" s="108"/>
      <c r="N13" s="108"/>
      <c r="O13" s="108"/>
      <c r="P13" s="31" t="s">
        <v>234</v>
      </c>
      <c r="Q13" s="31" t="s">
        <v>41</v>
      </c>
      <c r="R13" s="31">
        <v>53.68</v>
      </c>
      <c r="S13" s="31" t="s">
        <v>42</v>
      </c>
      <c r="T13" s="31" t="s">
        <v>42</v>
      </c>
      <c r="U13" s="32" t="str">
        <f t="shared" si="0"/>
        <v>N/A</v>
      </c>
    </row>
    <row r="14" spans="1:34" ht="116.45" customHeight="1" thickTop="1">
      <c r="A14" s="25"/>
      <c r="B14" s="26" t="s">
        <v>43</v>
      </c>
      <c r="C14" s="107" t="s">
        <v>235</v>
      </c>
      <c r="D14" s="107"/>
      <c r="E14" s="107"/>
      <c r="F14" s="107"/>
      <c r="G14" s="107"/>
      <c r="H14" s="107"/>
      <c r="I14" s="107" t="s">
        <v>236</v>
      </c>
      <c r="J14" s="107"/>
      <c r="K14" s="107"/>
      <c r="L14" s="107" t="s">
        <v>237</v>
      </c>
      <c r="M14" s="107"/>
      <c r="N14" s="107"/>
      <c r="O14" s="107"/>
      <c r="P14" s="27" t="s">
        <v>47</v>
      </c>
      <c r="Q14" s="27" t="s">
        <v>41</v>
      </c>
      <c r="R14" s="27">
        <v>100</v>
      </c>
      <c r="S14" s="27" t="s">
        <v>42</v>
      </c>
      <c r="T14" s="63" t="s">
        <v>42</v>
      </c>
      <c r="U14" s="64" t="str">
        <f t="shared" si="0"/>
        <v>N/A</v>
      </c>
    </row>
    <row r="15" spans="1:34" ht="135.6" customHeight="1" thickBot="1">
      <c r="A15" s="25"/>
      <c r="B15" s="30" t="s">
        <v>48</v>
      </c>
      <c r="C15" s="108" t="s">
        <v>48</v>
      </c>
      <c r="D15" s="108"/>
      <c r="E15" s="108"/>
      <c r="F15" s="108"/>
      <c r="G15" s="108"/>
      <c r="H15" s="108"/>
      <c r="I15" s="108" t="s">
        <v>238</v>
      </c>
      <c r="J15" s="108"/>
      <c r="K15" s="108"/>
      <c r="L15" s="108" t="s">
        <v>239</v>
      </c>
      <c r="M15" s="108"/>
      <c r="N15" s="108"/>
      <c r="O15" s="108"/>
      <c r="P15" s="31" t="s">
        <v>234</v>
      </c>
      <c r="Q15" s="31" t="s">
        <v>240</v>
      </c>
      <c r="R15" s="31">
        <v>30.2</v>
      </c>
      <c r="S15" s="31" t="s">
        <v>42</v>
      </c>
      <c r="T15" s="61" t="s">
        <v>42</v>
      </c>
      <c r="U15" s="62" t="str">
        <f t="shared" si="0"/>
        <v>N/A</v>
      </c>
    </row>
    <row r="16" spans="1:34" ht="75" customHeight="1" thickTop="1">
      <c r="A16" s="25"/>
      <c r="B16" s="26" t="s">
        <v>53</v>
      </c>
      <c r="C16" s="124" t="s">
        <v>241</v>
      </c>
      <c r="D16" s="124"/>
      <c r="E16" s="124"/>
      <c r="F16" s="124"/>
      <c r="G16" s="124"/>
      <c r="H16" s="124"/>
      <c r="I16" s="124" t="s">
        <v>242</v>
      </c>
      <c r="J16" s="124"/>
      <c r="K16" s="124"/>
      <c r="L16" s="107" t="s">
        <v>243</v>
      </c>
      <c r="M16" s="107"/>
      <c r="N16" s="107"/>
      <c r="O16" s="107"/>
      <c r="P16" s="27" t="s">
        <v>47</v>
      </c>
      <c r="Q16" s="27" t="s">
        <v>109</v>
      </c>
      <c r="R16" s="27">
        <v>85</v>
      </c>
      <c r="S16" s="27">
        <v>40</v>
      </c>
      <c r="T16" s="63">
        <v>40.6</v>
      </c>
      <c r="U16" s="64">
        <f t="shared" si="0"/>
        <v>101.50000000000001</v>
      </c>
    </row>
    <row r="17" spans="1:21" ht="75" customHeight="1">
      <c r="A17" s="25"/>
      <c r="B17" s="30" t="s">
        <v>48</v>
      </c>
      <c r="C17" s="125" t="s">
        <v>244</v>
      </c>
      <c r="D17" s="125"/>
      <c r="E17" s="125"/>
      <c r="F17" s="125"/>
      <c r="G17" s="125"/>
      <c r="H17" s="125"/>
      <c r="I17" s="125" t="s">
        <v>245</v>
      </c>
      <c r="J17" s="125"/>
      <c r="K17" s="125"/>
      <c r="L17" s="108" t="s">
        <v>246</v>
      </c>
      <c r="M17" s="108"/>
      <c r="N17" s="108"/>
      <c r="O17" s="108"/>
      <c r="P17" s="31" t="s">
        <v>47</v>
      </c>
      <c r="Q17" s="31" t="s">
        <v>186</v>
      </c>
      <c r="R17" s="31">
        <v>14.5</v>
      </c>
      <c r="S17" s="31" t="s">
        <v>42</v>
      </c>
      <c r="T17" s="61" t="s">
        <v>42</v>
      </c>
      <c r="U17" s="62" t="str">
        <f t="shared" si="0"/>
        <v>N/A</v>
      </c>
    </row>
    <row r="18" spans="1:21" ht="144" customHeight="1">
      <c r="A18" s="25"/>
      <c r="B18" s="30" t="s">
        <v>48</v>
      </c>
      <c r="C18" s="125" t="s">
        <v>247</v>
      </c>
      <c r="D18" s="125"/>
      <c r="E18" s="125"/>
      <c r="F18" s="125"/>
      <c r="G18" s="125"/>
      <c r="H18" s="125"/>
      <c r="I18" s="125" t="s">
        <v>248</v>
      </c>
      <c r="J18" s="125"/>
      <c r="K18" s="125"/>
      <c r="L18" s="108" t="s">
        <v>249</v>
      </c>
      <c r="M18" s="108"/>
      <c r="N18" s="108"/>
      <c r="O18" s="108"/>
      <c r="P18" s="31" t="s">
        <v>47</v>
      </c>
      <c r="Q18" s="31" t="s">
        <v>41</v>
      </c>
      <c r="R18" s="31">
        <v>46.43</v>
      </c>
      <c r="S18" s="31" t="s">
        <v>42</v>
      </c>
      <c r="T18" s="61" t="s">
        <v>42</v>
      </c>
      <c r="U18" s="62" t="str">
        <f t="shared" si="0"/>
        <v>N/A</v>
      </c>
    </row>
    <row r="19" spans="1:21" ht="87.6" customHeight="1">
      <c r="A19" s="25"/>
      <c r="B19" s="30" t="s">
        <v>48</v>
      </c>
      <c r="C19" s="125" t="s">
        <v>250</v>
      </c>
      <c r="D19" s="125"/>
      <c r="E19" s="125"/>
      <c r="F19" s="125"/>
      <c r="G19" s="125"/>
      <c r="H19" s="125"/>
      <c r="I19" s="125" t="s">
        <v>251</v>
      </c>
      <c r="J19" s="125"/>
      <c r="K19" s="125"/>
      <c r="L19" s="108" t="s">
        <v>252</v>
      </c>
      <c r="M19" s="108"/>
      <c r="N19" s="108"/>
      <c r="O19" s="108"/>
      <c r="P19" s="31" t="s">
        <v>47</v>
      </c>
      <c r="Q19" s="31" t="s">
        <v>41</v>
      </c>
      <c r="R19" s="31">
        <v>70.16</v>
      </c>
      <c r="S19" s="31" t="s">
        <v>42</v>
      </c>
      <c r="T19" s="61" t="s">
        <v>42</v>
      </c>
      <c r="U19" s="62" t="str">
        <f t="shared" si="0"/>
        <v>N/A</v>
      </c>
    </row>
    <row r="20" spans="1:21" ht="96" customHeight="1">
      <c r="A20" s="25"/>
      <c r="B20" s="30" t="s">
        <v>48</v>
      </c>
      <c r="C20" s="125" t="s">
        <v>48</v>
      </c>
      <c r="D20" s="125"/>
      <c r="E20" s="125"/>
      <c r="F20" s="125"/>
      <c r="G20" s="125"/>
      <c r="H20" s="125"/>
      <c r="I20" s="125" t="s">
        <v>253</v>
      </c>
      <c r="J20" s="125"/>
      <c r="K20" s="125"/>
      <c r="L20" s="108" t="s">
        <v>254</v>
      </c>
      <c r="M20" s="108"/>
      <c r="N20" s="108"/>
      <c r="O20" s="108"/>
      <c r="P20" s="31" t="s">
        <v>47</v>
      </c>
      <c r="Q20" s="31" t="s">
        <v>94</v>
      </c>
      <c r="R20" s="31">
        <v>64.86</v>
      </c>
      <c r="S20" s="31">
        <v>2.7</v>
      </c>
      <c r="T20" s="61">
        <v>2.7</v>
      </c>
      <c r="U20" s="62">
        <f t="shared" si="0"/>
        <v>100</v>
      </c>
    </row>
    <row r="21" spans="1:21" ht="75" customHeight="1">
      <c r="A21" s="25"/>
      <c r="B21" s="30" t="s">
        <v>48</v>
      </c>
      <c r="C21" s="125" t="s">
        <v>255</v>
      </c>
      <c r="D21" s="125"/>
      <c r="E21" s="125"/>
      <c r="F21" s="125"/>
      <c r="G21" s="125"/>
      <c r="H21" s="125"/>
      <c r="I21" s="125" t="s">
        <v>256</v>
      </c>
      <c r="J21" s="125"/>
      <c r="K21" s="125"/>
      <c r="L21" s="108" t="s">
        <v>257</v>
      </c>
      <c r="M21" s="108"/>
      <c r="N21" s="108"/>
      <c r="O21" s="108"/>
      <c r="P21" s="31" t="s">
        <v>258</v>
      </c>
      <c r="Q21" s="31" t="s">
        <v>94</v>
      </c>
      <c r="R21" s="31">
        <v>0.38</v>
      </c>
      <c r="S21" s="31">
        <v>0.18</v>
      </c>
      <c r="T21" s="61">
        <v>0.2</v>
      </c>
      <c r="U21" s="62">
        <f t="shared" si="0"/>
        <v>111.11111111111111</v>
      </c>
    </row>
    <row r="22" spans="1:21" ht="75" customHeight="1">
      <c r="A22" s="25"/>
      <c r="B22" s="30" t="s">
        <v>48</v>
      </c>
      <c r="C22" s="125" t="s">
        <v>259</v>
      </c>
      <c r="D22" s="125"/>
      <c r="E22" s="125"/>
      <c r="F22" s="125"/>
      <c r="G22" s="125"/>
      <c r="H22" s="125"/>
      <c r="I22" s="125" t="s">
        <v>260</v>
      </c>
      <c r="J22" s="125"/>
      <c r="K22" s="125"/>
      <c r="L22" s="108" t="s">
        <v>261</v>
      </c>
      <c r="M22" s="108"/>
      <c r="N22" s="108"/>
      <c r="O22" s="108"/>
      <c r="P22" s="31" t="s">
        <v>47</v>
      </c>
      <c r="Q22" s="31" t="s">
        <v>179</v>
      </c>
      <c r="R22" s="31">
        <v>100</v>
      </c>
      <c r="S22" s="31">
        <v>55.56</v>
      </c>
      <c r="T22" s="61">
        <v>44.44</v>
      </c>
      <c r="U22" s="62">
        <f t="shared" si="0"/>
        <v>79.985601151907844</v>
      </c>
    </row>
    <row r="23" spans="1:21" ht="89.45" customHeight="1">
      <c r="A23" s="25"/>
      <c r="B23" s="30" t="s">
        <v>48</v>
      </c>
      <c r="C23" s="125" t="s">
        <v>262</v>
      </c>
      <c r="D23" s="125"/>
      <c r="E23" s="125"/>
      <c r="F23" s="125"/>
      <c r="G23" s="125"/>
      <c r="H23" s="125"/>
      <c r="I23" s="125" t="s">
        <v>263</v>
      </c>
      <c r="J23" s="125"/>
      <c r="K23" s="125"/>
      <c r="L23" s="108" t="s">
        <v>264</v>
      </c>
      <c r="M23" s="108"/>
      <c r="N23" s="108"/>
      <c r="O23" s="108"/>
      <c r="P23" s="31" t="s">
        <v>47</v>
      </c>
      <c r="Q23" s="31" t="s">
        <v>179</v>
      </c>
      <c r="R23" s="31">
        <v>100</v>
      </c>
      <c r="S23" s="31">
        <v>28.05</v>
      </c>
      <c r="T23" s="61">
        <v>28.05</v>
      </c>
      <c r="U23" s="62">
        <f t="shared" si="0"/>
        <v>100</v>
      </c>
    </row>
    <row r="24" spans="1:21" ht="92.1" customHeight="1">
      <c r="A24" s="25"/>
      <c r="B24" s="30" t="s">
        <v>48</v>
      </c>
      <c r="C24" s="125" t="s">
        <v>265</v>
      </c>
      <c r="D24" s="125"/>
      <c r="E24" s="125"/>
      <c r="F24" s="125"/>
      <c r="G24" s="125"/>
      <c r="H24" s="125"/>
      <c r="I24" s="125" t="s">
        <v>266</v>
      </c>
      <c r="J24" s="125"/>
      <c r="K24" s="125"/>
      <c r="L24" s="108" t="s">
        <v>267</v>
      </c>
      <c r="M24" s="108"/>
      <c r="N24" s="108"/>
      <c r="O24" s="108"/>
      <c r="P24" s="31" t="s">
        <v>47</v>
      </c>
      <c r="Q24" s="31" t="s">
        <v>57</v>
      </c>
      <c r="R24" s="31">
        <v>100</v>
      </c>
      <c r="S24" s="31">
        <v>7.14</v>
      </c>
      <c r="T24" s="61">
        <v>35.71</v>
      </c>
      <c r="U24" s="62">
        <f t="shared" si="0"/>
        <v>500.14005602240894</v>
      </c>
    </row>
    <row r="25" spans="1:21" ht="87.95" customHeight="1" thickBot="1">
      <c r="A25" s="25"/>
      <c r="B25" s="30" t="s">
        <v>48</v>
      </c>
      <c r="C25" s="125" t="s">
        <v>268</v>
      </c>
      <c r="D25" s="125"/>
      <c r="E25" s="125"/>
      <c r="F25" s="125"/>
      <c r="G25" s="125"/>
      <c r="H25" s="125"/>
      <c r="I25" s="125" t="s">
        <v>269</v>
      </c>
      <c r="J25" s="125"/>
      <c r="K25" s="125"/>
      <c r="L25" s="108" t="s">
        <v>270</v>
      </c>
      <c r="M25" s="108"/>
      <c r="N25" s="108"/>
      <c r="O25" s="108"/>
      <c r="P25" s="31" t="s">
        <v>47</v>
      </c>
      <c r="Q25" s="31" t="s">
        <v>179</v>
      </c>
      <c r="R25" s="31">
        <v>16.13</v>
      </c>
      <c r="S25" s="31">
        <v>50</v>
      </c>
      <c r="T25" s="61">
        <v>16.13</v>
      </c>
      <c r="U25" s="62">
        <f t="shared" si="0"/>
        <v>32.26</v>
      </c>
    </row>
    <row r="26" spans="1:21" ht="93" customHeight="1" thickTop="1">
      <c r="A26" s="25"/>
      <c r="B26" s="26" t="s">
        <v>60</v>
      </c>
      <c r="C26" s="124" t="s">
        <v>271</v>
      </c>
      <c r="D26" s="124"/>
      <c r="E26" s="124"/>
      <c r="F26" s="124"/>
      <c r="G26" s="124"/>
      <c r="H26" s="124"/>
      <c r="I26" s="124" t="s">
        <v>272</v>
      </c>
      <c r="J26" s="124"/>
      <c r="K26" s="124"/>
      <c r="L26" s="107" t="s">
        <v>273</v>
      </c>
      <c r="M26" s="107"/>
      <c r="N26" s="107"/>
      <c r="O26" s="107"/>
      <c r="P26" s="27" t="s">
        <v>47</v>
      </c>
      <c r="Q26" s="27" t="s">
        <v>186</v>
      </c>
      <c r="R26" s="27">
        <v>90.08</v>
      </c>
      <c r="S26" s="27" t="s">
        <v>42</v>
      </c>
      <c r="T26" s="63" t="s">
        <v>42</v>
      </c>
      <c r="U26" s="64" t="str">
        <f t="shared" si="0"/>
        <v>N/A</v>
      </c>
    </row>
    <row r="27" spans="1:21" ht="75" customHeight="1">
      <c r="A27" s="25"/>
      <c r="B27" s="30" t="s">
        <v>48</v>
      </c>
      <c r="C27" s="125" t="s">
        <v>274</v>
      </c>
      <c r="D27" s="125"/>
      <c r="E27" s="125"/>
      <c r="F27" s="125"/>
      <c r="G27" s="125"/>
      <c r="H27" s="125"/>
      <c r="I27" s="125" t="s">
        <v>275</v>
      </c>
      <c r="J27" s="125"/>
      <c r="K27" s="125"/>
      <c r="L27" s="108" t="s">
        <v>276</v>
      </c>
      <c r="M27" s="108"/>
      <c r="N27" s="108"/>
      <c r="O27" s="108"/>
      <c r="P27" s="31" t="s">
        <v>258</v>
      </c>
      <c r="Q27" s="31" t="s">
        <v>179</v>
      </c>
      <c r="R27" s="31">
        <v>1.1299999999999999</v>
      </c>
      <c r="S27" s="31">
        <v>0.26</v>
      </c>
      <c r="T27" s="61">
        <v>0.28000000000000003</v>
      </c>
      <c r="U27" s="62">
        <f t="shared" si="0"/>
        <v>107.69230769230771</v>
      </c>
    </row>
    <row r="28" spans="1:21" ht="110.25" customHeight="1">
      <c r="A28" s="25"/>
      <c r="B28" s="30" t="s">
        <v>48</v>
      </c>
      <c r="C28" s="125" t="s">
        <v>277</v>
      </c>
      <c r="D28" s="125"/>
      <c r="E28" s="125"/>
      <c r="F28" s="125"/>
      <c r="G28" s="125"/>
      <c r="H28" s="125"/>
      <c r="I28" s="125" t="s">
        <v>278</v>
      </c>
      <c r="J28" s="125"/>
      <c r="K28" s="125"/>
      <c r="L28" s="108" t="s">
        <v>279</v>
      </c>
      <c r="M28" s="108"/>
      <c r="N28" s="108"/>
      <c r="O28" s="108"/>
      <c r="P28" s="31" t="s">
        <v>258</v>
      </c>
      <c r="Q28" s="31" t="s">
        <v>113</v>
      </c>
      <c r="R28" s="31">
        <v>2.0699999999999998</v>
      </c>
      <c r="S28" s="31">
        <v>0.78</v>
      </c>
      <c r="T28" s="61">
        <v>0.56999999999999995</v>
      </c>
      <c r="U28" s="62">
        <f t="shared" si="0"/>
        <v>73.076923076923066</v>
      </c>
    </row>
    <row r="29" spans="1:21" ht="138.75" customHeight="1">
      <c r="A29" s="25"/>
      <c r="B29" s="30" t="s">
        <v>48</v>
      </c>
      <c r="C29" s="125" t="s">
        <v>280</v>
      </c>
      <c r="D29" s="125"/>
      <c r="E29" s="125"/>
      <c r="F29" s="125"/>
      <c r="G29" s="125"/>
      <c r="H29" s="125"/>
      <c r="I29" s="125" t="s">
        <v>281</v>
      </c>
      <c r="J29" s="125"/>
      <c r="K29" s="125"/>
      <c r="L29" s="108" t="s">
        <v>282</v>
      </c>
      <c r="M29" s="108"/>
      <c r="N29" s="108"/>
      <c r="O29" s="108"/>
      <c r="P29" s="31" t="s">
        <v>47</v>
      </c>
      <c r="Q29" s="31" t="s">
        <v>179</v>
      </c>
      <c r="R29" s="31">
        <v>58.65</v>
      </c>
      <c r="S29" s="31">
        <v>51.88</v>
      </c>
      <c r="T29" s="61">
        <v>29.32</v>
      </c>
      <c r="U29" s="62">
        <f t="shared" si="0"/>
        <v>56.515034695451035</v>
      </c>
    </row>
    <row r="30" spans="1:21" ht="75" customHeight="1">
      <c r="A30" s="25"/>
      <c r="B30" s="30" t="s">
        <v>48</v>
      </c>
      <c r="C30" s="125" t="s">
        <v>283</v>
      </c>
      <c r="D30" s="125"/>
      <c r="E30" s="125"/>
      <c r="F30" s="125"/>
      <c r="G30" s="125"/>
      <c r="H30" s="125"/>
      <c r="I30" s="125" t="s">
        <v>284</v>
      </c>
      <c r="J30" s="125"/>
      <c r="K30" s="125"/>
      <c r="L30" s="108" t="s">
        <v>285</v>
      </c>
      <c r="M30" s="108"/>
      <c r="N30" s="108"/>
      <c r="O30" s="108"/>
      <c r="P30" s="31" t="s">
        <v>258</v>
      </c>
      <c r="Q30" s="31" t="s">
        <v>179</v>
      </c>
      <c r="R30" s="31">
        <v>1.4</v>
      </c>
      <c r="S30" s="31">
        <v>0.19</v>
      </c>
      <c r="T30" s="61">
        <v>0.2</v>
      </c>
      <c r="U30" s="62">
        <f t="shared" si="0"/>
        <v>105.26315789473684</v>
      </c>
    </row>
    <row r="31" spans="1:21" ht="75" customHeight="1">
      <c r="A31" s="25"/>
      <c r="B31" s="30" t="s">
        <v>48</v>
      </c>
      <c r="C31" s="125" t="s">
        <v>286</v>
      </c>
      <c r="D31" s="125"/>
      <c r="E31" s="125"/>
      <c r="F31" s="125"/>
      <c r="G31" s="125"/>
      <c r="H31" s="125"/>
      <c r="I31" s="125" t="s">
        <v>287</v>
      </c>
      <c r="J31" s="125"/>
      <c r="K31" s="125"/>
      <c r="L31" s="108" t="s">
        <v>288</v>
      </c>
      <c r="M31" s="108"/>
      <c r="N31" s="108"/>
      <c r="O31" s="108"/>
      <c r="P31" s="31" t="s">
        <v>47</v>
      </c>
      <c r="Q31" s="31" t="s">
        <v>179</v>
      </c>
      <c r="R31" s="31">
        <v>65.67</v>
      </c>
      <c r="S31" s="31">
        <v>2.99</v>
      </c>
      <c r="T31" s="61">
        <v>2.99</v>
      </c>
      <c r="U31" s="62">
        <f t="shared" si="0"/>
        <v>100</v>
      </c>
    </row>
    <row r="32" spans="1:21" ht="111" customHeight="1">
      <c r="A32" s="25"/>
      <c r="B32" s="30" t="s">
        <v>48</v>
      </c>
      <c r="C32" s="125" t="s">
        <v>289</v>
      </c>
      <c r="D32" s="125"/>
      <c r="E32" s="125"/>
      <c r="F32" s="125"/>
      <c r="G32" s="125"/>
      <c r="H32" s="125"/>
      <c r="I32" s="125" t="s">
        <v>290</v>
      </c>
      <c r="J32" s="125"/>
      <c r="K32" s="125"/>
      <c r="L32" s="108" t="s">
        <v>291</v>
      </c>
      <c r="M32" s="108"/>
      <c r="N32" s="108"/>
      <c r="O32" s="108"/>
      <c r="P32" s="31" t="s">
        <v>47</v>
      </c>
      <c r="Q32" s="31" t="s">
        <v>179</v>
      </c>
      <c r="R32" s="31">
        <v>43.79</v>
      </c>
      <c r="S32" s="31">
        <v>6.53</v>
      </c>
      <c r="T32" s="61">
        <v>1.96</v>
      </c>
      <c r="U32" s="62">
        <f t="shared" si="0"/>
        <v>30.015313935681469</v>
      </c>
    </row>
    <row r="33" spans="1:22" ht="99.75" customHeight="1">
      <c r="A33" s="25"/>
      <c r="B33" s="30" t="s">
        <v>48</v>
      </c>
      <c r="C33" s="125" t="s">
        <v>292</v>
      </c>
      <c r="D33" s="125"/>
      <c r="E33" s="125"/>
      <c r="F33" s="125"/>
      <c r="G33" s="125"/>
      <c r="H33" s="125"/>
      <c r="I33" s="125" t="s">
        <v>293</v>
      </c>
      <c r="J33" s="125"/>
      <c r="K33" s="125"/>
      <c r="L33" s="108" t="s">
        <v>294</v>
      </c>
      <c r="M33" s="108"/>
      <c r="N33" s="108"/>
      <c r="O33" s="108"/>
      <c r="P33" s="31" t="s">
        <v>47</v>
      </c>
      <c r="Q33" s="31" t="s">
        <v>57</v>
      </c>
      <c r="R33" s="31">
        <v>100</v>
      </c>
      <c r="S33" s="31">
        <v>50</v>
      </c>
      <c r="T33" s="61">
        <v>71.430000000000007</v>
      </c>
      <c r="U33" s="62">
        <f t="shared" si="0"/>
        <v>142.86000000000001</v>
      </c>
    </row>
    <row r="34" spans="1:22" ht="115.5" customHeight="1">
      <c r="A34" s="25"/>
      <c r="B34" s="30" t="s">
        <v>48</v>
      </c>
      <c r="C34" s="125" t="s">
        <v>295</v>
      </c>
      <c r="D34" s="125"/>
      <c r="E34" s="125"/>
      <c r="F34" s="125"/>
      <c r="G34" s="125"/>
      <c r="H34" s="125"/>
      <c r="I34" s="125" t="s">
        <v>296</v>
      </c>
      <c r="J34" s="125"/>
      <c r="K34" s="125"/>
      <c r="L34" s="108" t="s">
        <v>297</v>
      </c>
      <c r="M34" s="108"/>
      <c r="N34" s="108"/>
      <c r="O34" s="108"/>
      <c r="P34" s="31" t="s">
        <v>258</v>
      </c>
      <c r="Q34" s="31" t="s">
        <v>57</v>
      </c>
      <c r="R34" s="31">
        <v>100</v>
      </c>
      <c r="S34" s="31">
        <v>40.450000000000003</v>
      </c>
      <c r="T34" s="61">
        <v>64.290000000000006</v>
      </c>
      <c r="U34" s="62">
        <f t="shared" si="0"/>
        <v>158.93695920889988</v>
      </c>
    </row>
    <row r="35" spans="1:22" ht="75" customHeight="1">
      <c r="A35" s="25"/>
      <c r="B35" s="30" t="s">
        <v>48</v>
      </c>
      <c r="C35" s="125" t="s">
        <v>298</v>
      </c>
      <c r="D35" s="125"/>
      <c r="E35" s="125"/>
      <c r="F35" s="125"/>
      <c r="G35" s="125"/>
      <c r="H35" s="125"/>
      <c r="I35" s="125" t="s">
        <v>299</v>
      </c>
      <c r="J35" s="125"/>
      <c r="K35" s="125"/>
      <c r="L35" s="108" t="s">
        <v>300</v>
      </c>
      <c r="M35" s="108"/>
      <c r="N35" s="108"/>
      <c r="O35" s="108"/>
      <c r="P35" s="31" t="s">
        <v>47</v>
      </c>
      <c r="Q35" s="31" t="s">
        <v>57</v>
      </c>
      <c r="R35" s="31">
        <v>100</v>
      </c>
      <c r="S35" s="31">
        <v>9.86</v>
      </c>
      <c r="T35" s="61">
        <v>18.309999999999999</v>
      </c>
      <c r="U35" s="62">
        <f t="shared" si="0"/>
        <v>185.69979716024341</v>
      </c>
    </row>
    <row r="36" spans="1:22" ht="75" customHeight="1" thickBot="1">
      <c r="A36" s="25"/>
      <c r="B36" s="30" t="s">
        <v>48</v>
      </c>
      <c r="C36" s="125" t="s">
        <v>301</v>
      </c>
      <c r="D36" s="125"/>
      <c r="E36" s="125"/>
      <c r="F36" s="125"/>
      <c r="G36" s="125"/>
      <c r="H36" s="125"/>
      <c r="I36" s="125" t="s">
        <v>302</v>
      </c>
      <c r="J36" s="125"/>
      <c r="K36" s="125"/>
      <c r="L36" s="108" t="s">
        <v>303</v>
      </c>
      <c r="M36" s="108"/>
      <c r="N36" s="108"/>
      <c r="O36" s="108"/>
      <c r="P36" s="31" t="s">
        <v>47</v>
      </c>
      <c r="Q36" s="31" t="s">
        <v>57</v>
      </c>
      <c r="R36" s="31">
        <v>100</v>
      </c>
      <c r="S36" s="31">
        <v>50</v>
      </c>
      <c r="T36" s="61">
        <v>45.83</v>
      </c>
      <c r="U36" s="62">
        <f t="shared" si="0"/>
        <v>91.66</v>
      </c>
    </row>
    <row r="37" spans="1:22" ht="22.5" customHeight="1" thickTop="1" thickBot="1">
      <c r="B37" s="8" t="s">
        <v>67</v>
      </c>
      <c r="C37" s="9"/>
      <c r="D37" s="9"/>
      <c r="E37" s="9"/>
      <c r="F37" s="9"/>
      <c r="G37" s="9"/>
      <c r="H37" s="10"/>
      <c r="I37" s="10"/>
      <c r="J37" s="10"/>
      <c r="K37" s="10"/>
      <c r="L37" s="10"/>
      <c r="M37" s="10"/>
      <c r="N37" s="10"/>
      <c r="O37" s="10"/>
      <c r="P37" s="10"/>
      <c r="Q37" s="10"/>
      <c r="R37" s="10"/>
      <c r="S37" s="10"/>
      <c r="T37" s="10"/>
      <c r="U37" s="11"/>
      <c r="V37" s="33"/>
    </row>
    <row r="38" spans="1:22" ht="26.25" customHeight="1" thickTop="1">
      <c r="B38" s="34"/>
      <c r="C38" s="35"/>
      <c r="D38" s="35"/>
      <c r="E38" s="35"/>
      <c r="F38" s="35"/>
      <c r="G38" s="35"/>
      <c r="H38" s="36"/>
      <c r="I38" s="36"/>
      <c r="J38" s="36"/>
      <c r="K38" s="36"/>
      <c r="L38" s="36"/>
      <c r="M38" s="36"/>
      <c r="N38" s="36"/>
      <c r="O38" s="36"/>
      <c r="P38" s="37"/>
      <c r="Q38" s="38"/>
      <c r="R38" s="39" t="s">
        <v>68</v>
      </c>
      <c r="S38" s="22" t="s">
        <v>69</v>
      </c>
      <c r="T38" s="39" t="s">
        <v>70</v>
      </c>
      <c r="U38" s="22" t="s">
        <v>71</v>
      </c>
    </row>
    <row r="39" spans="1:22" ht="26.25" customHeight="1" thickBot="1">
      <c r="B39" s="40"/>
      <c r="C39" s="41"/>
      <c r="D39" s="41"/>
      <c r="E39" s="41"/>
      <c r="F39" s="41"/>
      <c r="G39" s="41"/>
      <c r="H39" s="42"/>
      <c r="I39" s="42"/>
      <c r="J39" s="42"/>
      <c r="K39" s="42"/>
      <c r="L39" s="42"/>
      <c r="M39" s="42"/>
      <c r="N39" s="42"/>
      <c r="O39" s="42"/>
      <c r="P39" s="43"/>
      <c r="Q39" s="44"/>
      <c r="R39" s="45" t="s">
        <v>72</v>
      </c>
      <c r="S39" s="44" t="s">
        <v>72</v>
      </c>
      <c r="T39" s="44" t="s">
        <v>72</v>
      </c>
      <c r="U39" s="44" t="s">
        <v>73</v>
      </c>
    </row>
    <row r="40" spans="1:22" ht="13.5" customHeight="1" thickBot="1">
      <c r="B40" s="116" t="s">
        <v>74</v>
      </c>
      <c r="C40" s="117"/>
      <c r="D40" s="117"/>
      <c r="E40" s="46"/>
      <c r="F40" s="46"/>
      <c r="G40" s="46"/>
      <c r="H40" s="47"/>
      <c r="I40" s="47"/>
      <c r="J40" s="47"/>
      <c r="K40" s="47"/>
      <c r="L40" s="47"/>
      <c r="M40" s="47"/>
      <c r="N40" s="47"/>
      <c r="O40" s="47"/>
      <c r="P40" s="48"/>
      <c r="Q40" s="48"/>
      <c r="R40" s="49" t="str">
        <f t="shared" ref="R40:T41" si="1">"N/D"</f>
        <v>N/D</v>
      </c>
      <c r="S40" s="49" t="str">
        <f t="shared" si="1"/>
        <v>N/D</v>
      </c>
      <c r="T40" s="49" t="str">
        <f t="shared" si="1"/>
        <v>N/D</v>
      </c>
      <c r="U40" s="50" t="str">
        <f>+IF(ISERR(T40/S40*100),"N/A",T40/S40*100)</f>
        <v>N/A</v>
      </c>
    </row>
    <row r="41" spans="1:22" ht="13.5" customHeight="1" thickBot="1">
      <c r="B41" s="118" t="s">
        <v>75</v>
      </c>
      <c r="C41" s="119"/>
      <c r="D41" s="119"/>
      <c r="E41" s="51"/>
      <c r="F41" s="51"/>
      <c r="G41" s="51"/>
      <c r="H41" s="52"/>
      <c r="I41" s="52"/>
      <c r="J41" s="52"/>
      <c r="K41" s="52"/>
      <c r="L41" s="52"/>
      <c r="M41" s="52"/>
      <c r="N41" s="52"/>
      <c r="O41" s="52"/>
      <c r="P41" s="53"/>
      <c r="Q41" s="53"/>
      <c r="R41" s="49" t="str">
        <f t="shared" si="1"/>
        <v>N/D</v>
      </c>
      <c r="S41" s="49" t="str">
        <f t="shared" si="1"/>
        <v>N/D</v>
      </c>
      <c r="T41" s="49" t="str">
        <f t="shared" si="1"/>
        <v>N/D</v>
      </c>
      <c r="U41" s="50" t="str">
        <f>+IF(ISERR(T41/S41*100),"N/A",T41/S41*100)</f>
        <v>N/A</v>
      </c>
    </row>
    <row r="42" spans="1:22" ht="14.85" customHeight="1" thickTop="1" thickBot="1">
      <c r="B42" s="8" t="s">
        <v>76</v>
      </c>
      <c r="C42" s="9"/>
      <c r="D42" s="9"/>
      <c r="E42" s="9"/>
      <c r="F42" s="9"/>
      <c r="G42" s="9"/>
      <c r="H42" s="10"/>
      <c r="I42" s="10"/>
      <c r="J42" s="10"/>
      <c r="K42" s="10"/>
      <c r="L42" s="10"/>
      <c r="M42" s="10"/>
      <c r="N42" s="10"/>
      <c r="O42" s="10"/>
      <c r="P42" s="10"/>
      <c r="Q42" s="10"/>
      <c r="R42" s="10"/>
      <c r="S42" s="10"/>
      <c r="T42" s="10"/>
      <c r="U42" s="11"/>
    </row>
    <row r="43" spans="1:22" ht="44.25" customHeight="1" thickTop="1">
      <c r="B43" s="120" t="s">
        <v>77</v>
      </c>
      <c r="C43" s="121"/>
      <c r="D43" s="121"/>
      <c r="E43" s="121"/>
      <c r="F43" s="121"/>
      <c r="G43" s="121"/>
      <c r="H43" s="121"/>
      <c r="I43" s="121"/>
      <c r="J43" s="121"/>
      <c r="K43" s="121"/>
      <c r="L43" s="121"/>
      <c r="M43" s="121"/>
      <c r="N43" s="121"/>
      <c r="O43" s="121"/>
      <c r="P43" s="121"/>
      <c r="Q43" s="121"/>
      <c r="R43" s="121"/>
      <c r="S43" s="121"/>
      <c r="T43" s="121"/>
      <c r="U43" s="122"/>
    </row>
    <row r="44" spans="1:22" ht="34.5" customHeight="1">
      <c r="B44" s="109" t="s">
        <v>304</v>
      </c>
      <c r="C44" s="110"/>
      <c r="D44" s="110"/>
      <c r="E44" s="110"/>
      <c r="F44" s="110"/>
      <c r="G44" s="110"/>
      <c r="H44" s="110"/>
      <c r="I44" s="110"/>
      <c r="J44" s="110"/>
      <c r="K44" s="110"/>
      <c r="L44" s="110"/>
      <c r="M44" s="110"/>
      <c r="N44" s="110"/>
      <c r="O44" s="110"/>
      <c r="P44" s="110"/>
      <c r="Q44" s="110"/>
      <c r="R44" s="110"/>
      <c r="S44" s="110"/>
      <c r="T44" s="110"/>
      <c r="U44" s="111"/>
    </row>
    <row r="45" spans="1:22" ht="34.5" customHeight="1">
      <c r="B45" s="109" t="s">
        <v>305</v>
      </c>
      <c r="C45" s="110"/>
      <c r="D45" s="110"/>
      <c r="E45" s="110"/>
      <c r="F45" s="110"/>
      <c r="G45" s="110"/>
      <c r="H45" s="110"/>
      <c r="I45" s="110"/>
      <c r="J45" s="110"/>
      <c r="K45" s="110"/>
      <c r="L45" s="110"/>
      <c r="M45" s="110"/>
      <c r="N45" s="110"/>
      <c r="O45" s="110"/>
      <c r="P45" s="110"/>
      <c r="Q45" s="110"/>
      <c r="R45" s="110"/>
      <c r="S45" s="110"/>
      <c r="T45" s="110"/>
      <c r="U45" s="111"/>
    </row>
    <row r="46" spans="1:22" ht="45.6" customHeight="1">
      <c r="B46" s="109" t="s">
        <v>306</v>
      </c>
      <c r="C46" s="110"/>
      <c r="D46" s="110"/>
      <c r="E46" s="110"/>
      <c r="F46" s="110"/>
      <c r="G46" s="110"/>
      <c r="H46" s="110"/>
      <c r="I46" s="110"/>
      <c r="J46" s="110"/>
      <c r="K46" s="110"/>
      <c r="L46" s="110"/>
      <c r="M46" s="110"/>
      <c r="N46" s="110"/>
      <c r="O46" s="110"/>
      <c r="P46" s="110"/>
      <c r="Q46" s="110"/>
      <c r="R46" s="110"/>
      <c r="S46" s="110"/>
      <c r="T46" s="110"/>
      <c r="U46" s="111"/>
    </row>
    <row r="47" spans="1:22" ht="34.5" customHeight="1">
      <c r="B47" s="109" t="s">
        <v>307</v>
      </c>
      <c r="C47" s="110"/>
      <c r="D47" s="110"/>
      <c r="E47" s="110"/>
      <c r="F47" s="110"/>
      <c r="G47" s="110"/>
      <c r="H47" s="110"/>
      <c r="I47" s="110"/>
      <c r="J47" s="110"/>
      <c r="K47" s="110"/>
      <c r="L47" s="110"/>
      <c r="M47" s="110"/>
      <c r="N47" s="110"/>
      <c r="O47" s="110"/>
      <c r="P47" s="110"/>
      <c r="Q47" s="110"/>
      <c r="R47" s="110"/>
      <c r="S47" s="110"/>
      <c r="T47" s="110"/>
      <c r="U47" s="111"/>
    </row>
    <row r="48" spans="1:22" ht="45" customHeight="1">
      <c r="B48" s="109" t="s">
        <v>308</v>
      </c>
      <c r="C48" s="110"/>
      <c r="D48" s="110"/>
      <c r="E48" s="110"/>
      <c r="F48" s="110"/>
      <c r="G48" s="110"/>
      <c r="H48" s="110"/>
      <c r="I48" s="110"/>
      <c r="J48" s="110"/>
      <c r="K48" s="110"/>
      <c r="L48" s="110"/>
      <c r="M48" s="110"/>
      <c r="N48" s="110"/>
      <c r="O48" s="110"/>
      <c r="P48" s="110"/>
      <c r="Q48" s="110"/>
      <c r="R48" s="110"/>
      <c r="S48" s="110"/>
      <c r="T48" s="110"/>
      <c r="U48" s="111"/>
    </row>
    <row r="49" spans="2:21" ht="62.1" customHeight="1">
      <c r="B49" s="109" t="s">
        <v>309</v>
      </c>
      <c r="C49" s="110"/>
      <c r="D49" s="110"/>
      <c r="E49" s="110"/>
      <c r="F49" s="110"/>
      <c r="G49" s="110"/>
      <c r="H49" s="110"/>
      <c r="I49" s="110"/>
      <c r="J49" s="110"/>
      <c r="K49" s="110"/>
      <c r="L49" s="110"/>
      <c r="M49" s="110"/>
      <c r="N49" s="110"/>
      <c r="O49" s="110"/>
      <c r="P49" s="110"/>
      <c r="Q49" s="110"/>
      <c r="R49" s="110"/>
      <c r="S49" s="110"/>
      <c r="T49" s="110"/>
      <c r="U49" s="111"/>
    </row>
    <row r="50" spans="2:21" ht="34.5" customHeight="1">
      <c r="B50" s="109" t="s">
        <v>310</v>
      </c>
      <c r="C50" s="110"/>
      <c r="D50" s="110"/>
      <c r="E50" s="110"/>
      <c r="F50" s="110"/>
      <c r="G50" s="110"/>
      <c r="H50" s="110"/>
      <c r="I50" s="110"/>
      <c r="J50" s="110"/>
      <c r="K50" s="110"/>
      <c r="L50" s="110"/>
      <c r="M50" s="110"/>
      <c r="N50" s="110"/>
      <c r="O50" s="110"/>
      <c r="P50" s="110"/>
      <c r="Q50" s="110"/>
      <c r="R50" s="110"/>
      <c r="S50" s="110"/>
      <c r="T50" s="110"/>
      <c r="U50" s="111"/>
    </row>
    <row r="51" spans="2:21" ht="42.6" customHeight="1">
      <c r="B51" s="109" t="s">
        <v>311</v>
      </c>
      <c r="C51" s="110"/>
      <c r="D51" s="110"/>
      <c r="E51" s="110"/>
      <c r="F51" s="110"/>
      <c r="G51" s="110"/>
      <c r="H51" s="110"/>
      <c r="I51" s="110"/>
      <c r="J51" s="110"/>
      <c r="K51" s="110"/>
      <c r="L51" s="110"/>
      <c r="M51" s="110"/>
      <c r="N51" s="110"/>
      <c r="O51" s="110"/>
      <c r="P51" s="110"/>
      <c r="Q51" s="110"/>
      <c r="R51" s="110"/>
      <c r="S51" s="110"/>
      <c r="T51" s="110"/>
      <c r="U51" s="111"/>
    </row>
    <row r="52" spans="2:21" ht="36.6" customHeight="1">
      <c r="B52" s="109" t="s">
        <v>312</v>
      </c>
      <c r="C52" s="110"/>
      <c r="D52" s="110"/>
      <c r="E52" s="110"/>
      <c r="F52" s="110"/>
      <c r="G52" s="110"/>
      <c r="H52" s="110"/>
      <c r="I52" s="110"/>
      <c r="J52" s="110"/>
      <c r="K52" s="110"/>
      <c r="L52" s="110"/>
      <c r="M52" s="110"/>
      <c r="N52" s="110"/>
      <c r="O52" s="110"/>
      <c r="P52" s="110"/>
      <c r="Q52" s="110"/>
      <c r="R52" s="110"/>
      <c r="S52" s="110"/>
      <c r="T52" s="110"/>
      <c r="U52" s="111"/>
    </row>
    <row r="53" spans="2:21" ht="32.450000000000003" customHeight="1">
      <c r="B53" s="109" t="s">
        <v>313</v>
      </c>
      <c r="C53" s="110"/>
      <c r="D53" s="110"/>
      <c r="E53" s="110"/>
      <c r="F53" s="110"/>
      <c r="G53" s="110"/>
      <c r="H53" s="110"/>
      <c r="I53" s="110"/>
      <c r="J53" s="110"/>
      <c r="K53" s="110"/>
      <c r="L53" s="110"/>
      <c r="M53" s="110"/>
      <c r="N53" s="110"/>
      <c r="O53" s="110"/>
      <c r="P53" s="110"/>
      <c r="Q53" s="110"/>
      <c r="R53" s="110"/>
      <c r="S53" s="110"/>
      <c r="T53" s="110"/>
      <c r="U53" s="111"/>
    </row>
    <row r="54" spans="2:21" ht="54.75" customHeight="1">
      <c r="B54" s="109" t="s">
        <v>314</v>
      </c>
      <c r="C54" s="110"/>
      <c r="D54" s="110"/>
      <c r="E54" s="110"/>
      <c r="F54" s="110"/>
      <c r="G54" s="110"/>
      <c r="H54" s="110"/>
      <c r="I54" s="110"/>
      <c r="J54" s="110"/>
      <c r="K54" s="110"/>
      <c r="L54" s="110"/>
      <c r="M54" s="110"/>
      <c r="N54" s="110"/>
      <c r="O54" s="110"/>
      <c r="P54" s="110"/>
      <c r="Q54" s="110"/>
      <c r="R54" s="110"/>
      <c r="S54" s="110"/>
      <c r="T54" s="110"/>
      <c r="U54" s="111"/>
    </row>
    <row r="55" spans="2:21" ht="47.25" customHeight="1">
      <c r="B55" s="109" t="s">
        <v>315</v>
      </c>
      <c r="C55" s="110"/>
      <c r="D55" s="110"/>
      <c r="E55" s="110"/>
      <c r="F55" s="110"/>
      <c r="G55" s="110"/>
      <c r="H55" s="110"/>
      <c r="I55" s="110"/>
      <c r="J55" s="110"/>
      <c r="K55" s="110"/>
      <c r="L55" s="110"/>
      <c r="M55" s="110"/>
      <c r="N55" s="110"/>
      <c r="O55" s="110"/>
      <c r="P55" s="110"/>
      <c r="Q55" s="110"/>
      <c r="R55" s="110"/>
      <c r="S55" s="110"/>
      <c r="T55" s="110"/>
      <c r="U55" s="111"/>
    </row>
    <row r="56" spans="2:21" ht="39" customHeight="1">
      <c r="B56" s="109" t="s">
        <v>316</v>
      </c>
      <c r="C56" s="110"/>
      <c r="D56" s="110"/>
      <c r="E56" s="110"/>
      <c r="F56" s="110"/>
      <c r="G56" s="110"/>
      <c r="H56" s="110"/>
      <c r="I56" s="110"/>
      <c r="J56" s="110"/>
      <c r="K56" s="110"/>
      <c r="L56" s="110"/>
      <c r="M56" s="110"/>
      <c r="N56" s="110"/>
      <c r="O56" s="110"/>
      <c r="P56" s="110"/>
      <c r="Q56" s="110"/>
      <c r="R56" s="110"/>
      <c r="S56" s="110"/>
      <c r="T56" s="110"/>
      <c r="U56" s="111"/>
    </row>
    <row r="57" spans="2:21" ht="47.1" customHeight="1">
      <c r="B57" s="109" t="s">
        <v>317</v>
      </c>
      <c r="C57" s="110"/>
      <c r="D57" s="110"/>
      <c r="E57" s="110"/>
      <c r="F57" s="110"/>
      <c r="G57" s="110"/>
      <c r="H57" s="110"/>
      <c r="I57" s="110"/>
      <c r="J57" s="110"/>
      <c r="K57" s="110"/>
      <c r="L57" s="110"/>
      <c r="M57" s="110"/>
      <c r="N57" s="110"/>
      <c r="O57" s="110"/>
      <c r="P57" s="110"/>
      <c r="Q57" s="110"/>
      <c r="R57" s="110"/>
      <c r="S57" s="110"/>
      <c r="T57" s="110"/>
      <c r="U57" s="111"/>
    </row>
    <row r="58" spans="2:21" ht="64.349999999999994" customHeight="1">
      <c r="B58" s="109" t="s">
        <v>318</v>
      </c>
      <c r="C58" s="110"/>
      <c r="D58" s="110"/>
      <c r="E58" s="110"/>
      <c r="F58" s="110"/>
      <c r="G58" s="110"/>
      <c r="H58" s="110"/>
      <c r="I58" s="110"/>
      <c r="J58" s="110"/>
      <c r="K58" s="110"/>
      <c r="L58" s="110"/>
      <c r="M58" s="110"/>
      <c r="N58" s="110"/>
      <c r="O58" s="110"/>
      <c r="P58" s="110"/>
      <c r="Q58" s="110"/>
      <c r="R58" s="110"/>
      <c r="S58" s="110"/>
      <c r="T58" s="110"/>
      <c r="U58" s="111"/>
    </row>
    <row r="59" spans="2:21" ht="34.5" customHeight="1">
      <c r="B59" s="109" t="s">
        <v>319</v>
      </c>
      <c r="C59" s="110"/>
      <c r="D59" s="110"/>
      <c r="E59" s="110"/>
      <c r="F59" s="110"/>
      <c r="G59" s="110"/>
      <c r="H59" s="110"/>
      <c r="I59" s="110"/>
      <c r="J59" s="110"/>
      <c r="K59" s="110"/>
      <c r="L59" s="110"/>
      <c r="M59" s="110"/>
      <c r="N59" s="110"/>
      <c r="O59" s="110"/>
      <c r="P59" s="110"/>
      <c r="Q59" s="110"/>
      <c r="R59" s="110"/>
      <c r="S59" s="110"/>
      <c r="T59" s="110"/>
      <c r="U59" s="111"/>
    </row>
    <row r="60" spans="2:21" ht="51" customHeight="1">
      <c r="B60" s="109" t="s">
        <v>320</v>
      </c>
      <c r="C60" s="110"/>
      <c r="D60" s="110"/>
      <c r="E60" s="110"/>
      <c r="F60" s="110"/>
      <c r="G60" s="110"/>
      <c r="H60" s="110"/>
      <c r="I60" s="110"/>
      <c r="J60" s="110"/>
      <c r="K60" s="110"/>
      <c r="L60" s="110"/>
      <c r="M60" s="110"/>
      <c r="N60" s="110"/>
      <c r="O60" s="110"/>
      <c r="P60" s="110"/>
      <c r="Q60" s="110"/>
      <c r="R60" s="110"/>
      <c r="S60" s="110"/>
      <c r="T60" s="110"/>
      <c r="U60" s="111"/>
    </row>
    <row r="61" spans="2:21" ht="73.5" customHeight="1">
      <c r="B61" s="109" t="s">
        <v>321</v>
      </c>
      <c r="C61" s="110"/>
      <c r="D61" s="110"/>
      <c r="E61" s="110"/>
      <c r="F61" s="110"/>
      <c r="G61" s="110"/>
      <c r="H61" s="110"/>
      <c r="I61" s="110"/>
      <c r="J61" s="110"/>
      <c r="K61" s="110"/>
      <c r="L61" s="110"/>
      <c r="M61" s="110"/>
      <c r="N61" s="110"/>
      <c r="O61" s="110"/>
      <c r="P61" s="110"/>
      <c r="Q61" s="110"/>
      <c r="R61" s="110"/>
      <c r="S61" s="110"/>
      <c r="T61" s="110"/>
      <c r="U61" s="111"/>
    </row>
    <row r="62" spans="2:21" ht="62.1" customHeight="1">
      <c r="B62" s="109" t="s">
        <v>322</v>
      </c>
      <c r="C62" s="110"/>
      <c r="D62" s="110"/>
      <c r="E62" s="110"/>
      <c r="F62" s="110"/>
      <c r="G62" s="110"/>
      <c r="H62" s="110"/>
      <c r="I62" s="110"/>
      <c r="J62" s="110"/>
      <c r="K62" s="110"/>
      <c r="L62" s="110"/>
      <c r="M62" s="110"/>
      <c r="N62" s="110"/>
      <c r="O62" s="110"/>
      <c r="P62" s="110"/>
      <c r="Q62" s="110"/>
      <c r="R62" s="110"/>
      <c r="S62" s="110"/>
      <c r="T62" s="110"/>
      <c r="U62" s="111"/>
    </row>
    <row r="63" spans="2:21" ht="45.6" customHeight="1">
      <c r="B63" s="109" t="s">
        <v>323</v>
      </c>
      <c r="C63" s="110"/>
      <c r="D63" s="110"/>
      <c r="E63" s="110"/>
      <c r="F63" s="110"/>
      <c r="G63" s="110"/>
      <c r="H63" s="110"/>
      <c r="I63" s="110"/>
      <c r="J63" s="110"/>
      <c r="K63" s="110"/>
      <c r="L63" s="110"/>
      <c r="M63" s="110"/>
      <c r="N63" s="110"/>
      <c r="O63" s="110"/>
      <c r="P63" s="110"/>
      <c r="Q63" s="110"/>
      <c r="R63" s="110"/>
      <c r="S63" s="110"/>
      <c r="T63" s="110"/>
      <c r="U63" s="111"/>
    </row>
    <row r="64" spans="2:21" ht="38.1" customHeight="1">
      <c r="B64" s="109" t="s">
        <v>324</v>
      </c>
      <c r="C64" s="110"/>
      <c r="D64" s="110"/>
      <c r="E64" s="110"/>
      <c r="F64" s="110"/>
      <c r="G64" s="110"/>
      <c r="H64" s="110"/>
      <c r="I64" s="110"/>
      <c r="J64" s="110"/>
      <c r="K64" s="110"/>
      <c r="L64" s="110"/>
      <c r="M64" s="110"/>
      <c r="N64" s="110"/>
      <c r="O64" s="110"/>
      <c r="P64" s="110"/>
      <c r="Q64" s="110"/>
      <c r="R64" s="110"/>
      <c r="S64" s="110"/>
      <c r="T64" s="110"/>
      <c r="U64" s="111"/>
    </row>
    <row r="65" spans="2:21" ht="69" customHeight="1">
      <c r="B65" s="109" t="s">
        <v>325</v>
      </c>
      <c r="C65" s="110"/>
      <c r="D65" s="110"/>
      <c r="E65" s="110"/>
      <c r="F65" s="110"/>
      <c r="G65" s="110"/>
      <c r="H65" s="110"/>
      <c r="I65" s="110"/>
      <c r="J65" s="110"/>
      <c r="K65" s="110"/>
      <c r="L65" s="110"/>
      <c r="M65" s="110"/>
      <c r="N65" s="110"/>
      <c r="O65" s="110"/>
      <c r="P65" s="110"/>
      <c r="Q65" s="110"/>
      <c r="R65" s="110"/>
      <c r="S65" s="110"/>
      <c r="T65" s="110"/>
      <c r="U65" s="111"/>
    </row>
    <row r="66" spans="2:21" ht="58.5" customHeight="1">
      <c r="B66" s="109" t="s">
        <v>326</v>
      </c>
      <c r="C66" s="110"/>
      <c r="D66" s="110"/>
      <c r="E66" s="110"/>
      <c r="F66" s="110"/>
      <c r="G66" s="110"/>
      <c r="H66" s="110"/>
      <c r="I66" s="110"/>
      <c r="J66" s="110"/>
      <c r="K66" s="110"/>
      <c r="L66" s="110"/>
      <c r="M66" s="110"/>
      <c r="N66" s="110"/>
      <c r="O66" s="110"/>
      <c r="P66" s="110"/>
      <c r="Q66" s="110"/>
      <c r="R66" s="110"/>
      <c r="S66" s="110"/>
      <c r="T66" s="110"/>
      <c r="U66" s="111"/>
    </row>
    <row r="67" spans="2:21" ht="58.5" customHeight="1">
      <c r="B67" s="109" t="s">
        <v>327</v>
      </c>
      <c r="C67" s="110"/>
      <c r="D67" s="110"/>
      <c r="E67" s="110"/>
      <c r="F67" s="110"/>
      <c r="G67" s="110"/>
      <c r="H67" s="110"/>
      <c r="I67" s="110"/>
      <c r="J67" s="110"/>
      <c r="K67" s="110"/>
      <c r="L67" s="110"/>
      <c r="M67" s="110"/>
      <c r="N67" s="110"/>
      <c r="O67" s="110"/>
      <c r="P67" s="110"/>
      <c r="Q67" s="110"/>
      <c r="R67" s="110"/>
      <c r="S67" s="110"/>
      <c r="T67" s="110"/>
      <c r="U67" s="111"/>
    </row>
    <row r="68" spans="2:21" ht="58.5" customHeight="1">
      <c r="B68" s="109" t="s">
        <v>328</v>
      </c>
      <c r="C68" s="110"/>
      <c r="D68" s="110"/>
      <c r="E68" s="110"/>
      <c r="F68" s="110"/>
      <c r="G68" s="110"/>
      <c r="H68" s="110"/>
      <c r="I68" s="110"/>
      <c r="J68" s="110"/>
      <c r="K68" s="110"/>
      <c r="L68" s="110"/>
      <c r="M68" s="110"/>
      <c r="N68" s="110"/>
      <c r="O68" s="110"/>
      <c r="P68" s="110"/>
      <c r="Q68" s="110"/>
      <c r="R68" s="110"/>
      <c r="S68" s="110"/>
      <c r="T68" s="110"/>
      <c r="U68" s="111"/>
    </row>
    <row r="69" spans="2:21" ht="61.5" customHeight="1" thickBot="1">
      <c r="B69" s="112" t="s">
        <v>329</v>
      </c>
      <c r="C69" s="113"/>
      <c r="D69" s="113"/>
      <c r="E69" s="113"/>
      <c r="F69" s="113"/>
      <c r="G69" s="113"/>
      <c r="H69" s="113"/>
      <c r="I69" s="113"/>
      <c r="J69" s="113"/>
      <c r="K69" s="113"/>
      <c r="L69" s="113"/>
      <c r="M69" s="113"/>
      <c r="N69" s="113"/>
      <c r="O69" s="113"/>
      <c r="P69" s="113"/>
      <c r="Q69" s="113"/>
      <c r="R69" s="113"/>
      <c r="S69" s="113"/>
      <c r="T69" s="113"/>
      <c r="U69" s="114"/>
    </row>
  </sheetData>
  <mergeCells count="128">
    <mergeCell ref="B68:U68"/>
    <mergeCell ref="B69:U69"/>
    <mergeCell ref="B62:U62"/>
    <mergeCell ref="B63:U63"/>
    <mergeCell ref="B64:U64"/>
    <mergeCell ref="B65:U65"/>
    <mergeCell ref="B66:U66"/>
    <mergeCell ref="B67:U67"/>
    <mergeCell ref="B56:U56"/>
    <mergeCell ref="B57:U57"/>
    <mergeCell ref="B58:U58"/>
    <mergeCell ref="B59:U59"/>
    <mergeCell ref="B60:U60"/>
    <mergeCell ref="B61:U61"/>
    <mergeCell ref="B50:U50"/>
    <mergeCell ref="B51:U51"/>
    <mergeCell ref="B52:U52"/>
    <mergeCell ref="B53:U53"/>
    <mergeCell ref="B54:U54"/>
    <mergeCell ref="B55:U55"/>
    <mergeCell ref="B44:U44"/>
    <mergeCell ref="B45:U45"/>
    <mergeCell ref="B46:U46"/>
    <mergeCell ref="B47:U47"/>
    <mergeCell ref="B48:U48"/>
    <mergeCell ref="B49:U49"/>
    <mergeCell ref="C36:H36"/>
    <mergeCell ref="I36:K36"/>
    <mergeCell ref="L36:O36"/>
    <mergeCell ref="B40:D40"/>
    <mergeCell ref="B41:D41"/>
    <mergeCell ref="B43:U43"/>
    <mergeCell ref="C34:H34"/>
    <mergeCell ref="I34:K34"/>
    <mergeCell ref="L34:O34"/>
    <mergeCell ref="C35:H35"/>
    <mergeCell ref="I35:K35"/>
    <mergeCell ref="L35:O35"/>
    <mergeCell ref="C32:H32"/>
    <mergeCell ref="I32:K32"/>
    <mergeCell ref="L32:O32"/>
    <mergeCell ref="C33:H33"/>
    <mergeCell ref="I33:K33"/>
    <mergeCell ref="L33:O33"/>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7:H17"/>
    <mergeCell ref="I17:K17"/>
    <mergeCell ref="L17:O17"/>
    <mergeCell ref="C14:H14"/>
    <mergeCell ref="I14:K14"/>
    <mergeCell ref="L14:O14"/>
    <mergeCell ref="C15:H15"/>
    <mergeCell ref="I15:K15"/>
    <mergeCell ref="L15:O15"/>
    <mergeCell ref="C13:H13"/>
    <mergeCell ref="I13:K13"/>
    <mergeCell ref="L13:O13"/>
    <mergeCell ref="P9:P10"/>
    <mergeCell ref="Q9:Q10"/>
    <mergeCell ref="R9:S9"/>
    <mergeCell ref="C16:H16"/>
    <mergeCell ref="I16:K16"/>
    <mergeCell ref="L16:O16"/>
    <mergeCell ref="C11:H11"/>
    <mergeCell ref="I11:K11"/>
    <mergeCell ref="L11:O11"/>
    <mergeCell ref="C12:H12"/>
    <mergeCell ref="I12:K12"/>
    <mergeCell ref="L12:O12"/>
    <mergeCell ref="B8:B10"/>
    <mergeCell ref="C8:H10"/>
    <mergeCell ref="I8:S8"/>
    <mergeCell ref="T8:U8"/>
    <mergeCell ref="I9:K10"/>
    <mergeCell ref="L9:O10"/>
    <mergeCell ref="B1:L1"/>
    <mergeCell ref="D4:H4"/>
    <mergeCell ref="L4:O4"/>
    <mergeCell ref="Q4:R4"/>
    <mergeCell ref="T4:U4"/>
    <mergeCell ref="B5:U5"/>
    <mergeCell ref="T9:T10"/>
    <mergeCell ref="U9:U10"/>
    <mergeCell ref="C6:G6"/>
    <mergeCell ref="K6:M6"/>
    <mergeCell ref="P6:Q6"/>
    <mergeCell ref="T6:U6"/>
  </mergeCells>
  <printOptions horizontalCentered="1"/>
  <pageMargins left="0.78740157480314965" right="0.78740157480314965" top="0.98425196850393704" bottom="0.98425196850393704" header="0" footer="0.39370078740157483"/>
  <pageSetup scale="60" fitToHeight="10" orientation="landscape" r:id="rId1"/>
  <headerFooter>
    <oddFooter>&amp;R&amp;P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1"/>
  <sheetViews>
    <sheetView view="pageBreakPreview" topLeftCell="A7" zoomScale="80" zoomScaleNormal="80" zoomScaleSheetLayoutView="80" workbookViewId="0">
      <selection activeCell="B28" sqref="B28:U28"/>
    </sheetView>
  </sheetViews>
  <sheetFormatPr baseColWidth="10" defaultColWidth="11.42578125" defaultRowHeight="12.75"/>
  <cols>
    <col min="1" max="1" width="4" style="1" customWidth="1"/>
    <col min="2" max="2" width="18.4257812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6" style="1" customWidth="1"/>
    <col min="17" max="17" width="13.85546875" style="1" customWidth="1"/>
    <col min="18" max="18" width="10.28515625" style="1" customWidth="1"/>
    <col min="19" max="19" width="14.85546875" style="1" customWidth="1"/>
    <col min="20" max="20" width="15" style="1" customWidth="1"/>
    <col min="21" max="21" width="15.4257812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79" t="s">
        <v>0</v>
      </c>
      <c r="C1" s="79"/>
      <c r="D1" s="79"/>
      <c r="E1" s="79"/>
      <c r="F1" s="79"/>
      <c r="G1" s="79"/>
      <c r="H1" s="79"/>
      <c r="I1" s="79"/>
      <c r="J1" s="79"/>
      <c r="K1" s="79"/>
      <c r="L1" s="79"/>
      <c r="M1" s="3" t="s">
        <v>1</v>
      </c>
      <c r="N1" s="3"/>
      <c r="O1" s="3"/>
      <c r="P1" s="4"/>
      <c r="Q1" s="4"/>
      <c r="R1" s="4"/>
      <c r="S1" s="123"/>
      <c r="T1" s="123"/>
      <c r="U1" s="56"/>
      <c r="Y1" s="5"/>
      <c r="Z1" s="5"/>
      <c r="AA1" s="6"/>
      <c r="AH1" s="7"/>
    </row>
    <row r="2" spans="1:34" ht="13.5" customHeight="1" thickBot="1"/>
    <row r="3" spans="1:34" ht="22.5" customHeight="1" thickTop="1" thickBot="1">
      <c r="B3" s="8" t="s">
        <v>2</v>
      </c>
      <c r="C3" s="9"/>
      <c r="D3" s="9"/>
      <c r="E3" s="9"/>
      <c r="F3" s="9"/>
      <c r="G3" s="9"/>
      <c r="H3" s="10"/>
      <c r="I3" s="10"/>
      <c r="J3" s="10"/>
      <c r="K3" s="10"/>
      <c r="L3" s="10"/>
      <c r="M3" s="10"/>
      <c r="N3" s="10"/>
      <c r="O3" s="10"/>
      <c r="P3" s="10"/>
      <c r="Q3" s="10"/>
      <c r="R3" s="10"/>
      <c r="S3" s="10"/>
      <c r="T3" s="10"/>
      <c r="U3" s="11"/>
    </row>
    <row r="4" spans="1:34" ht="51.75" customHeight="1" thickTop="1">
      <c r="B4" s="12" t="s">
        <v>3</v>
      </c>
      <c r="C4" s="13" t="s">
        <v>330</v>
      </c>
      <c r="D4" s="80" t="s">
        <v>331</v>
      </c>
      <c r="E4" s="80"/>
      <c r="F4" s="80"/>
      <c r="G4" s="80"/>
      <c r="H4" s="80"/>
      <c r="I4" s="14"/>
      <c r="J4" s="15" t="s">
        <v>6</v>
      </c>
      <c r="K4" s="16" t="s">
        <v>7</v>
      </c>
      <c r="L4" s="81" t="s">
        <v>8</v>
      </c>
      <c r="M4" s="81"/>
      <c r="N4" s="81"/>
      <c r="O4" s="81"/>
      <c r="P4" s="15" t="s">
        <v>9</v>
      </c>
      <c r="Q4" s="81" t="s">
        <v>332</v>
      </c>
      <c r="R4" s="81"/>
      <c r="S4" s="15" t="s">
        <v>11</v>
      </c>
      <c r="T4" s="81" t="s">
        <v>12</v>
      </c>
      <c r="U4" s="82"/>
    </row>
    <row r="5" spans="1:34" ht="15.75" customHeight="1">
      <c r="B5" s="76" t="s">
        <v>13</v>
      </c>
      <c r="C5" s="77"/>
      <c r="D5" s="77"/>
      <c r="E5" s="77"/>
      <c r="F5" s="77"/>
      <c r="G5" s="77"/>
      <c r="H5" s="77"/>
      <c r="I5" s="77"/>
      <c r="J5" s="77"/>
      <c r="K5" s="77"/>
      <c r="L5" s="77"/>
      <c r="M5" s="77"/>
      <c r="N5" s="77"/>
      <c r="O5" s="77"/>
      <c r="P5" s="77"/>
      <c r="Q5" s="77"/>
      <c r="R5" s="77"/>
      <c r="S5" s="77"/>
      <c r="T5" s="77"/>
      <c r="U5" s="78"/>
    </row>
    <row r="6" spans="1:34" ht="54.75" customHeight="1" thickBot="1">
      <c r="B6" s="17" t="s">
        <v>14</v>
      </c>
      <c r="C6" s="83" t="s">
        <v>15</v>
      </c>
      <c r="D6" s="83"/>
      <c r="E6" s="83"/>
      <c r="F6" s="83"/>
      <c r="G6" s="83"/>
      <c r="H6" s="18"/>
      <c r="I6" s="18"/>
      <c r="J6" s="18" t="s">
        <v>16</v>
      </c>
      <c r="K6" s="83" t="s">
        <v>17</v>
      </c>
      <c r="L6" s="83"/>
      <c r="M6" s="83"/>
      <c r="N6" s="19"/>
      <c r="O6" s="20" t="s">
        <v>18</v>
      </c>
      <c r="P6" s="83" t="s">
        <v>19</v>
      </c>
      <c r="Q6" s="83"/>
      <c r="R6" s="21"/>
      <c r="S6" s="20" t="s">
        <v>20</v>
      </c>
      <c r="T6" s="83" t="s">
        <v>333</v>
      </c>
      <c r="U6" s="84"/>
    </row>
    <row r="7" spans="1:34" ht="22.5" customHeight="1" thickTop="1" thickBot="1">
      <c r="B7" s="8" t="s">
        <v>22</v>
      </c>
      <c r="C7" s="9"/>
      <c r="D7" s="9"/>
      <c r="E7" s="9"/>
      <c r="F7" s="9"/>
      <c r="G7" s="9"/>
      <c r="H7" s="10"/>
      <c r="I7" s="10"/>
      <c r="J7" s="10"/>
      <c r="K7" s="10"/>
      <c r="L7" s="10"/>
      <c r="M7" s="10"/>
      <c r="N7" s="10"/>
      <c r="O7" s="10"/>
      <c r="P7" s="10"/>
      <c r="Q7" s="10"/>
      <c r="R7" s="10"/>
      <c r="S7" s="10"/>
      <c r="T7" s="10"/>
      <c r="U7" s="11"/>
    </row>
    <row r="8" spans="1:34" ht="16.5" customHeight="1" thickTop="1">
      <c r="B8" s="85" t="s">
        <v>23</v>
      </c>
      <c r="C8" s="88" t="s">
        <v>24</v>
      </c>
      <c r="D8" s="88"/>
      <c r="E8" s="88"/>
      <c r="F8" s="88"/>
      <c r="G8" s="88"/>
      <c r="H8" s="89"/>
      <c r="I8" s="94" t="s">
        <v>25</v>
      </c>
      <c r="J8" s="95"/>
      <c r="K8" s="95"/>
      <c r="L8" s="95"/>
      <c r="M8" s="95"/>
      <c r="N8" s="95"/>
      <c r="O8" s="95"/>
      <c r="P8" s="95"/>
      <c r="Q8" s="95"/>
      <c r="R8" s="95"/>
      <c r="S8" s="96"/>
      <c r="T8" s="97" t="s">
        <v>26</v>
      </c>
      <c r="U8" s="98"/>
    </row>
    <row r="9" spans="1:34" ht="19.5" customHeight="1">
      <c r="B9" s="86"/>
      <c r="C9" s="90"/>
      <c r="D9" s="90"/>
      <c r="E9" s="90"/>
      <c r="F9" s="90"/>
      <c r="G9" s="90"/>
      <c r="H9" s="91"/>
      <c r="I9" s="99" t="s">
        <v>27</v>
      </c>
      <c r="J9" s="100"/>
      <c r="K9" s="100"/>
      <c r="L9" s="100" t="s">
        <v>28</v>
      </c>
      <c r="M9" s="100"/>
      <c r="N9" s="100"/>
      <c r="O9" s="100"/>
      <c r="P9" s="100" t="s">
        <v>29</v>
      </c>
      <c r="Q9" s="100" t="s">
        <v>30</v>
      </c>
      <c r="R9" s="103" t="s">
        <v>31</v>
      </c>
      <c r="S9" s="104"/>
      <c r="T9" s="100" t="s">
        <v>32</v>
      </c>
      <c r="U9" s="105" t="s">
        <v>33</v>
      </c>
    </row>
    <row r="10" spans="1:34" ht="26.25" customHeight="1" thickBot="1">
      <c r="B10" s="87"/>
      <c r="C10" s="92"/>
      <c r="D10" s="92"/>
      <c r="E10" s="92"/>
      <c r="F10" s="92"/>
      <c r="G10" s="92"/>
      <c r="H10" s="93"/>
      <c r="I10" s="101"/>
      <c r="J10" s="102"/>
      <c r="K10" s="102"/>
      <c r="L10" s="102"/>
      <c r="M10" s="102"/>
      <c r="N10" s="102"/>
      <c r="O10" s="102"/>
      <c r="P10" s="102"/>
      <c r="Q10" s="102"/>
      <c r="R10" s="23" t="s">
        <v>34</v>
      </c>
      <c r="S10" s="24" t="s">
        <v>35</v>
      </c>
      <c r="T10" s="102"/>
      <c r="U10" s="106"/>
    </row>
    <row r="11" spans="1:34" ht="101.1" customHeight="1" thickTop="1" thickBot="1">
      <c r="A11" s="25"/>
      <c r="B11" s="26" t="s">
        <v>36</v>
      </c>
      <c r="C11" s="107" t="s">
        <v>334</v>
      </c>
      <c r="D11" s="107"/>
      <c r="E11" s="107"/>
      <c r="F11" s="107"/>
      <c r="G11" s="107"/>
      <c r="H11" s="107"/>
      <c r="I11" s="107" t="s">
        <v>335</v>
      </c>
      <c r="J11" s="107"/>
      <c r="K11" s="107"/>
      <c r="L11" s="107" t="s">
        <v>336</v>
      </c>
      <c r="M11" s="107"/>
      <c r="N11" s="107"/>
      <c r="O11" s="107"/>
      <c r="P11" s="27" t="s">
        <v>47</v>
      </c>
      <c r="Q11" s="27" t="s">
        <v>41</v>
      </c>
      <c r="R11" s="27">
        <v>100</v>
      </c>
      <c r="S11" s="27" t="s">
        <v>42</v>
      </c>
      <c r="T11" s="27" t="s">
        <v>42</v>
      </c>
      <c r="U11" s="29" t="str">
        <f t="shared" ref="U11:U17" si="0">IF(ISERR(T11/S11*100),"N/A",T11/S11*100)</f>
        <v>N/A</v>
      </c>
    </row>
    <row r="12" spans="1:34" ht="116.25" customHeight="1" thickTop="1" thickBot="1">
      <c r="A12" s="25"/>
      <c r="B12" s="26" t="s">
        <v>43</v>
      </c>
      <c r="C12" s="107" t="s">
        <v>337</v>
      </c>
      <c r="D12" s="107"/>
      <c r="E12" s="107"/>
      <c r="F12" s="107"/>
      <c r="G12" s="107"/>
      <c r="H12" s="107"/>
      <c r="I12" s="107" t="s">
        <v>338</v>
      </c>
      <c r="J12" s="107"/>
      <c r="K12" s="107"/>
      <c r="L12" s="107" t="s">
        <v>339</v>
      </c>
      <c r="M12" s="107"/>
      <c r="N12" s="107"/>
      <c r="O12" s="107"/>
      <c r="P12" s="27" t="s">
        <v>47</v>
      </c>
      <c r="Q12" s="27" t="s">
        <v>41</v>
      </c>
      <c r="R12" s="27">
        <v>0</v>
      </c>
      <c r="S12" s="27" t="s">
        <v>42</v>
      </c>
      <c r="T12" s="27" t="s">
        <v>42</v>
      </c>
      <c r="U12" s="29" t="str">
        <f t="shared" si="0"/>
        <v>N/A</v>
      </c>
    </row>
    <row r="13" spans="1:34" ht="135.75" customHeight="1" thickTop="1">
      <c r="A13" s="25"/>
      <c r="B13" s="26" t="s">
        <v>53</v>
      </c>
      <c r="C13" s="107" t="s">
        <v>340</v>
      </c>
      <c r="D13" s="107"/>
      <c r="E13" s="107"/>
      <c r="F13" s="107"/>
      <c r="G13" s="107"/>
      <c r="H13" s="107"/>
      <c r="I13" s="107" t="s">
        <v>341</v>
      </c>
      <c r="J13" s="107"/>
      <c r="K13" s="107"/>
      <c r="L13" s="107" t="s">
        <v>342</v>
      </c>
      <c r="M13" s="107"/>
      <c r="N13" s="107"/>
      <c r="O13" s="107"/>
      <c r="P13" s="27" t="s">
        <v>47</v>
      </c>
      <c r="Q13" s="27" t="s">
        <v>41</v>
      </c>
      <c r="R13" s="27">
        <v>100</v>
      </c>
      <c r="S13" s="27" t="s">
        <v>42</v>
      </c>
      <c r="T13" s="27" t="s">
        <v>42</v>
      </c>
      <c r="U13" s="29" t="str">
        <f t="shared" si="0"/>
        <v>N/A</v>
      </c>
    </row>
    <row r="14" spans="1:34" ht="103.5" customHeight="1" thickBot="1">
      <c r="A14" s="25"/>
      <c r="B14" s="30" t="s">
        <v>48</v>
      </c>
      <c r="C14" s="108" t="s">
        <v>343</v>
      </c>
      <c r="D14" s="108"/>
      <c r="E14" s="108"/>
      <c r="F14" s="108"/>
      <c r="G14" s="108"/>
      <c r="H14" s="108"/>
      <c r="I14" s="108" t="s">
        <v>344</v>
      </c>
      <c r="J14" s="108"/>
      <c r="K14" s="108"/>
      <c r="L14" s="108" t="s">
        <v>345</v>
      </c>
      <c r="M14" s="108"/>
      <c r="N14" s="108"/>
      <c r="O14" s="108"/>
      <c r="P14" s="31" t="s">
        <v>47</v>
      </c>
      <c r="Q14" s="31" t="s">
        <v>41</v>
      </c>
      <c r="R14" s="31">
        <v>0</v>
      </c>
      <c r="S14" s="31" t="s">
        <v>42</v>
      </c>
      <c r="T14" s="31" t="s">
        <v>42</v>
      </c>
      <c r="U14" s="32" t="str">
        <f t="shared" si="0"/>
        <v>N/A</v>
      </c>
    </row>
    <row r="15" spans="1:34" ht="87.6" customHeight="1" thickTop="1">
      <c r="A15" s="25"/>
      <c r="B15" s="26" t="s">
        <v>60</v>
      </c>
      <c r="C15" s="107" t="s">
        <v>346</v>
      </c>
      <c r="D15" s="107"/>
      <c r="E15" s="107"/>
      <c r="F15" s="107"/>
      <c r="G15" s="107"/>
      <c r="H15" s="107"/>
      <c r="I15" s="107" t="s">
        <v>347</v>
      </c>
      <c r="J15" s="107"/>
      <c r="K15" s="107"/>
      <c r="L15" s="107" t="s">
        <v>348</v>
      </c>
      <c r="M15" s="107"/>
      <c r="N15" s="107"/>
      <c r="O15" s="107"/>
      <c r="P15" s="27" t="s">
        <v>47</v>
      </c>
      <c r="Q15" s="27" t="s">
        <v>57</v>
      </c>
      <c r="R15" s="27">
        <v>91.67</v>
      </c>
      <c r="S15" s="27">
        <v>91.67</v>
      </c>
      <c r="T15" s="27">
        <v>83.33</v>
      </c>
      <c r="U15" s="66">
        <f t="shared" si="0"/>
        <v>90.902149012763161</v>
      </c>
    </row>
    <row r="16" spans="1:34" ht="132" customHeight="1">
      <c r="A16" s="25"/>
      <c r="B16" s="30" t="s">
        <v>48</v>
      </c>
      <c r="C16" s="108" t="s">
        <v>349</v>
      </c>
      <c r="D16" s="108"/>
      <c r="E16" s="108"/>
      <c r="F16" s="108"/>
      <c r="G16" s="108"/>
      <c r="H16" s="108"/>
      <c r="I16" s="108" t="s">
        <v>350</v>
      </c>
      <c r="J16" s="108"/>
      <c r="K16" s="108"/>
      <c r="L16" s="108" t="s">
        <v>351</v>
      </c>
      <c r="M16" s="108"/>
      <c r="N16" s="108"/>
      <c r="O16" s="108"/>
      <c r="P16" s="31" t="s">
        <v>47</v>
      </c>
      <c r="Q16" s="31" t="s">
        <v>186</v>
      </c>
      <c r="R16" s="31">
        <v>100</v>
      </c>
      <c r="S16" s="31" t="s">
        <v>42</v>
      </c>
      <c r="T16" s="31" t="s">
        <v>42</v>
      </c>
      <c r="U16" s="32" t="str">
        <f t="shared" si="0"/>
        <v>N/A</v>
      </c>
    </row>
    <row r="17" spans="1:22" ht="75" customHeight="1" thickBot="1">
      <c r="A17" s="25"/>
      <c r="B17" s="30" t="s">
        <v>48</v>
      </c>
      <c r="C17" s="108" t="s">
        <v>352</v>
      </c>
      <c r="D17" s="108"/>
      <c r="E17" s="108"/>
      <c r="F17" s="108"/>
      <c r="G17" s="108"/>
      <c r="H17" s="108"/>
      <c r="I17" s="108" t="s">
        <v>353</v>
      </c>
      <c r="J17" s="108"/>
      <c r="K17" s="108"/>
      <c r="L17" s="108" t="s">
        <v>354</v>
      </c>
      <c r="M17" s="108"/>
      <c r="N17" s="108"/>
      <c r="O17" s="108"/>
      <c r="P17" s="31" t="s">
        <v>47</v>
      </c>
      <c r="Q17" s="31" t="s">
        <v>186</v>
      </c>
      <c r="R17" s="31">
        <v>0</v>
      </c>
      <c r="S17" s="31" t="s">
        <v>42</v>
      </c>
      <c r="T17" s="31" t="s">
        <v>42</v>
      </c>
      <c r="U17" s="32" t="str">
        <f t="shared" si="0"/>
        <v>N/A</v>
      </c>
    </row>
    <row r="18" spans="1:22" ht="22.5" customHeight="1" thickTop="1" thickBot="1">
      <c r="B18" s="8" t="s">
        <v>67</v>
      </c>
      <c r="C18" s="9"/>
      <c r="D18" s="9"/>
      <c r="E18" s="9"/>
      <c r="F18" s="9"/>
      <c r="G18" s="9"/>
      <c r="H18" s="10"/>
      <c r="I18" s="10"/>
      <c r="J18" s="10"/>
      <c r="K18" s="10"/>
      <c r="L18" s="10"/>
      <c r="M18" s="10"/>
      <c r="N18" s="10"/>
      <c r="O18" s="10"/>
      <c r="P18" s="10"/>
      <c r="Q18" s="10"/>
      <c r="R18" s="10"/>
      <c r="S18" s="10"/>
      <c r="T18" s="10"/>
      <c r="U18" s="11"/>
      <c r="V18" s="33"/>
    </row>
    <row r="19" spans="1:22" ht="26.25" customHeight="1" thickTop="1">
      <c r="B19" s="34"/>
      <c r="C19" s="35"/>
      <c r="D19" s="35"/>
      <c r="E19" s="35"/>
      <c r="F19" s="35"/>
      <c r="G19" s="35"/>
      <c r="H19" s="36"/>
      <c r="I19" s="36"/>
      <c r="J19" s="36"/>
      <c r="K19" s="36"/>
      <c r="L19" s="36"/>
      <c r="M19" s="36"/>
      <c r="N19" s="36"/>
      <c r="O19" s="36"/>
      <c r="P19" s="37"/>
      <c r="Q19" s="38"/>
      <c r="R19" s="39" t="s">
        <v>68</v>
      </c>
      <c r="S19" s="22" t="s">
        <v>69</v>
      </c>
      <c r="T19" s="39" t="s">
        <v>70</v>
      </c>
      <c r="U19" s="22" t="s">
        <v>71</v>
      </c>
    </row>
    <row r="20" spans="1:22" ht="26.25" customHeight="1" thickBot="1">
      <c r="B20" s="40"/>
      <c r="C20" s="41"/>
      <c r="D20" s="41"/>
      <c r="E20" s="41"/>
      <c r="F20" s="41"/>
      <c r="G20" s="41"/>
      <c r="H20" s="42"/>
      <c r="I20" s="42"/>
      <c r="J20" s="42"/>
      <c r="K20" s="42"/>
      <c r="L20" s="42"/>
      <c r="M20" s="42"/>
      <c r="N20" s="42"/>
      <c r="O20" s="42"/>
      <c r="P20" s="43"/>
      <c r="Q20" s="44"/>
      <c r="R20" s="45" t="s">
        <v>72</v>
      </c>
      <c r="S20" s="44" t="s">
        <v>72</v>
      </c>
      <c r="T20" s="44" t="s">
        <v>72</v>
      </c>
      <c r="U20" s="44" t="s">
        <v>73</v>
      </c>
    </row>
    <row r="21" spans="1:22" ht="13.5" customHeight="1" thickBot="1">
      <c r="B21" s="116" t="s">
        <v>74</v>
      </c>
      <c r="C21" s="117"/>
      <c r="D21" s="117"/>
      <c r="E21" s="46"/>
      <c r="F21" s="46"/>
      <c r="G21" s="46"/>
      <c r="H21" s="47"/>
      <c r="I21" s="47"/>
      <c r="J21" s="47"/>
      <c r="K21" s="47"/>
      <c r="L21" s="47"/>
      <c r="M21" s="47"/>
      <c r="N21" s="47"/>
      <c r="O21" s="47"/>
      <c r="P21" s="48"/>
      <c r="Q21" s="48"/>
      <c r="R21" s="49" t="str">
        <f t="shared" ref="R21:T22" si="1">"N/D"</f>
        <v>N/D</v>
      </c>
      <c r="S21" s="49" t="str">
        <f t="shared" si="1"/>
        <v>N/D</v>
      </c>
      <c r="T21" s="49" t="str">
        <f t="shared" si="1"/>
        <v>N/D</v>
      </c>
      <c r="U21" s="50" t="str">
        <f>+IF(ISERR(T21/S21*100),"N/A",T21/S21*100)</f>
        <v>N/A</v>
      </c>
    </row>
    <row r="22" spans="1:22" ht="13.5" customHeight="1" thickBot="1">
      <c r="B22" s="118" t="s">
        <v>75</v>
      </c>
      <c r="C22" s="119"/>
      <c r="D22" s="119"/>
      <c r="E22" s="51"/>
      <c r="F22" s="51"/>
      <c r="G22" s="51"/>
      <c r="H22" s="52"/>
      <c r="I22" s="52"/>
      <c r="J22" s="52"/>
      <c r="K22" s="52"/>
      <c r="L22" s="52"/>
      <c r="M22" s="52"/>
      <c r="N22" s="52"/>
      <c r="O22" s="52"/>
      <c r="P22" s="53"/>
      <c r="Q22" s="53"/>
      <c r="R22" s="49" t="str">
        <f t="shared" si="1"/>
        <v>N/D</v>
      </c>
      <c r="S22" s="49" t="str">
        <f t="shared" si="1"/>
        <v>N/D</v>
      </c>
      <c r="T22" s="49" t="str">
        <f t="shared" si="1"/>
        <v>N/D</v>
      </c>
      <c r="U22" s="50" t="str">
        <f>+IF(ISERR(T22/S22*100),"N/A",T22/S22*100)</f>
        <v>N/A</v>
      </c>
    </row>
    <row r="23" spans="1:22" ht="14.85" customHeight="1" thickTop="1" thickBot="1">
      <c r="B23" s="8" t="s">
        <v>76</v>
      </c>
      <c r="C23" s="9"/>
      <c r="D23" s="9"/>
      <c r="E23" s="9"/>
      <c r="F23" s="9"/>
      <c r="G23" s="9"/>
      <c r="H23" s="10"/>
      <c r="I23" s="10"/>
      <c r="J23" s="10"/>
      <c r="K23" s="10"/>
      <c r="L23" s="10"/>
      <c r="M23" s="10"/>
      <c r="N23" s="10"/>
      <c r="O23" s="10"/>
      <c r="P23" s="10"/>
      <c r="Q23" s="10"/>
      <c r="R23" s="10"/>
      <c r="S23" s="10"/>
      <c r="T23" s="10"/>
      <c r="U23" s="11"/>
    </row>
    <row r="24" spans="1:22" ht="44.25" customHeight="1" thickTop="1">
      <c r="B24" s="120" t="s">
        <v>77</v>
      </c>
      <c r="C24" s="121"/>
      <c r="D24" s="121"/>
      <c r="E24" s="121"/>
      <c r="F24" s="121"/>
      <c r="G24" s="121"/>
      <c r="H24" s="121"/>
      <c r="I24" s="121"/>
      <c r="J24" s="121"/>
      <c r="K24" s="121"/>
      <c r="L24" s="121"/>
      <c r="M24" s="121"/>
      <c r="N24" s="121"/>
      <c r="O24" s="121"/>
      <c r="P24" s="121"/>
      <c r="Q24" s="121"/>
      <c r="R24" s="121"/>
      <c r="S24" s="121"/>
      <c r="T24" s="121"/>
      <c r="U24" s="122"/>
    </row>
    <row r="25" spans="1:22" ht="34.5" customHeight="1">
      <c r="B25" s="109" t="s">
        <v>355</v>
      </c>
      <c r="C25" s="110"/>
      <c r="D25" s="110"/>
      <c r="E25" s="110"/>
      <c r="F25" s="110"/>
      <c r="G25" s="110"/>
      <c r="H25" s="110"/>
      <c r="I25" s="110"/>
      <c r="J25" s="110"/>
      <c r="K25" s="110"/>
      <c r="L25" s="110"/>
      <c r="M25" s="110"/>
      <c r="N25" s="110"/>
      <c r="O25" s="110"/>
      <c r="P25" s="110"/>
      <c r="Q25" s="110"/>
      <c r="R25" s="110"/>
      <c r="S25" s="110"/>
      <c r="T25" s="110"/>
      <c r="U25" s="111"/>
    </row>
    <row r="26" spans="1:22" ht="34.5" customHeight="1">
      <c r="B26" s="109" t="s">
        <v>356</v>
      </c>
      <c r="C26" s="110"/>
      <c r="D26" s="110"/>
      <c r="E26" s="110"/>
      <c r="F26" s="110"/>
      <c r="G26" s="110"/>
      <c r="H26" s="110"/>
      <c r="I26" s="110"/>
      <c r="J26" s="110"/>
      <c r="K26" s="110"/>
      <c r="L26" s="110"/>
      <c r="M26" s="110"/>
      <c r="N26" s="110"/>
      <c r="O26" s="110"/>
      <c r="P26" s="110"/>
      <c r="Q26" s="110"/>
      <c r="R26" s="110"/>
      <c r="S26" s="110"/>
      <c r="T26" s="110"/>
      <c r="U26" s="111"/>
    </row>
    <row r="27" spans="1:22" ht="34.5" customHeight="1">
      <c r="B27" s="109" t="s">
        <v>357</v>
      </c>
      <c r="C27" s="110"/>
      <c r="D27" s="110"/>
      <c r="E27" s="110"/>
      <c r="F27" s="110"/>
      <c r="G27" s="110"/>
      <c r="H27" s="110"/>
      <c r="I27" s="110"/>
      <c r="J27" s="110"/>
      <c r="K27" s="110"/>
      <c r="L27" s="110"/>
      <c r="M27" s="110"/>
      <c r="N27" s="110"/>
      <c r="O27" s="110"/>
      <c r="P27" s="110"/>
      <c r="Q27" s="110"/>
      <c r="R27" s="110"/>
      <c r="S27" s="110"/>
      <c r="T27" s="110"/>
      <c r="U27" s="111"/>
    </row>
    <row r="28" spans="1:22" ht="34.5" customHeight="1">
      <c r="B28" s="109" t="s">
        <v>358</v>
      </c>
      <c r="C28" s="110"/>
      <c r="D28" s="110"/>
      <c r="E28" s="110"/>
      <c r="F28" s="110"/>
      <c r="G28" s="110"/>
      <c r="H28" s="110"/>
      <c r="I28" s="110"/>
      <c r="J28" s="110"/>
      <c r="K28" s="110"/>
      <c r="L28" s="110"/>
      <c r="M28" s="110"/>
      <c r="N28" s="110"/>
      <c r="O28" s="110"/>
      <c r="P28" s="110"/>
      <c r="Q28" s="110"/>
      <c r="R28" s="110"/>
      <c r="S28" s="110"/>
      <c r="T28" s="110"/>
      <c r="U28" s="111"/>
    </row>
    <row r="29" spans="1:22" ht="52.5" customHeight="1">
      <c r="B29" s="109" t="s">
        <v>359</v>
      </c>
      <c r="C29" s="110"/>
      <c r="D29" s="110"/>
      <c r="E29" s="110"/>
      <c r="F29" s="110"/>
      <c r="G29" s="110"/>
      <c r="H29" s="110"/>
      <c r="I29" s="110"/>
      <c r="J29" s="110"/>
      <c r="K29" s="110"/>
      <c r="L29" s="110"/>
      <c r="M29" s="110"/>
      <c r="N29" s="110"/>
      <c r="O29" s="110"/>
      <c r="P29" s="110"/>
      <c r="Q29" s="110"/>
      <c r="R29" s="110"/>
      <c r="S29" s="110"/>
      <c r="T29" s="110"/>
      <c r="U29" s="111"/>
    </row>
    <row r="30" spans="1:22" ht="39" customHeight="1">
      <c r="B30" s="109" t="s">
        <v>360</v>
      </c>
      <c r="C30" s="110"/>
      <c r="D30" s="110"/>
      <c r="E30" s="110"/>
      <c r="F30" s="110"/>
      <c r="G30" s="110"/>
      <c r="H30" s="110"/>
      <c r="I30" s="110"/>
      <c r="J30" s="110"/>
      <c r="K30" s="110"/>
      <c r="L30" s="110"/>
      <c r="M30" s="110"/>
      <c r="N30" s="110"/>
      <c r="O30" s="110"/>
      <c r="P30" s="110"/>
      <c r="Q30" s="110"/>
      <c r="R30" s="110"/>
      <c r="S30" s="110"/>
      <c r="T30" s="110"/>
      <c r="U30" s="111"/>
    </row>
    <row r="31" spans="1:22" ht="34.5" customHeight="1" thickBot="1">
      <c r="B31" s="112" t="s">
        <v>361</v>
      </c>
      <c r="C31" s="113"/>
      <c r="D31" s="113"/>
      <c r="E31" s="113"/>
      <c r="F31" s="113"/>
      <c r="G31" s="113"/>
      <c r="H31" s="113"/>
      <c r="I31" s="113"/>
      <c r="J31" s="113"/>
      <c r="K31" s="113"/>
      <c r="L31" s="113"/>
      <c r="M31" s="113"/>
      <c r="N31" s="113"/>
      <c r="O31" s="113"/>
      <c r="P31" s="113"/>
      <c r="Q31" s="113"/>
      <c r="R31" s="113"/>
      <c r="S31" s="113"/>
      <c r="T31" s="113"/>
      <c r="U31" s="114"/>
    </row>
  </sheetData>
  <mergeCells count="53">
    <mergeCell ref="B28:U28"/>
    <mergeCell ref="B29:U29"/>
    <mergeCell ref="B30:U30"/>
    <mergeCell ref="B31:U31"/>
    <mergeCell ref="S1:T1"/>
    <mergeCell ref="B21:D21"/>
    <mergeCell ref="B22:D22"/>
    <mergeCell ref="B24:U24"/>
    <mergeCell ref="B25:U25"/>
    <mergeCell ref="B26:U26"/>
    <mergeCell ref="B27:U27"/>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C11:H11"/>
    <mergeCell ref="I11:K11"/>
    <mergeCell ref="L11:O11"/>
    <mergeCell ref="C6:G6"/>
    <mergeCell ref="K6:M6"/>
    <mergeCell ref="P6:Q6"/>
    <mergeCell ref="T6:U6"/>
    <mergeCell ref="B8:B10"/>
    <mergeCell ref="C8:H10"/>
    <mergeCell ref="I8:S8"/>
    <mergeCell ref="T8:U8"/>
    <mergeCell ref="I9:K10"/>
    <mergeCell ref="L9:O10"/>
    <mergeCell ref="P9:P10"/>
    <mergeCell ref="Q9:Q10"/>
    <mergeCell ref="R9:S9"/>
    <mergeCell ref="T9:T10"/>
    <mergeCell ref="U9:U10"/>
    <mergeCell ref="B5:U5"/>
    <mergeCell ref="B1:L1"/>
    <mergeCell ref="D4:H4"/>
    <mergeCell ref="L4:O4"/>
    <mergeCell ref="Q4:R4"/>
    <mergeCell ref="T4:U4"/>
  </mergeCells>
  <printOptions horizontalCentered="1"/>
  <pageMargins left="0.78740157480314965" right="0.78740157480314965" top="0.98425196850393704" bottom="0.98425196850393704" header="0" footer="0.39370078740157483"/>
  <pageSetup scale="59" fitToHeight="10" orientation="landscape" r:id="rId1"/>
  <headerFooter>
    <oddFooter>&amp;R&amp;P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53"/>
  <sheetViews>
    <sheetView view="pageBreakPreview" zoomScale="80" zoomScaleNormal="80" zoomScaleSheetLayoutView="80" workbookViewId="0">
      <selection activeCell="B51" sqref="B51:U51"/>
    </sheetView>
  </sheetViews>
  <sheetFormatPr baseColWidth="10" defaultColWidth="11.42578125" defaultRowHeight="12.75"/>
  <cols>
    <col min="1" max="1" width="4" style="1" customWidth="1"/>
    <col min="2" max="2" width="19"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5.5703125" style="1" customWidth="1"/>
    <col min="17" max="17" width="13.85546875" style="1" customWidth="1"/>
    <col min="18" max="18" width="10.28515625" style="1" customWidth="1"/>
    <col min="19" max="19" width="14.85546875" style="1" customWidth="1"/>
    <col min="20" max="20" width="14.28515625" style="1" customWidth="1"/>
    <col min="21" max="21" width="16.2851562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79" t="s">
        <v>0</v>
      </c>
      <c r="C1" s="79"/>
      <c r="D1" s="79"/>
      <c r="E1" s="79"/>
      <c r="F1" s="79"/>
      <c r="G1" s="79"/>
      <c r="H1" s="79"/>
      <c r="I1" s="79"/>
      <c r="J1" s="79"/>
      <c r="K1" s="79"/>
      <c r="L1" s="79"/>
      <c r="M1" s="3" t="s">
        <v>1</v>
      </c>
      <c r="N1" s="3"/>
      <c r="O1" s="3"/>
      <c r="P1" s="4"/>
      <c r="Q1" s="4"/>
      <c r="R1" s="4"/>
      <c r="S1" s="123"/>
      <c r="T1" s="123"/>
      <c r="U1" s="55"/>
      <c r="Y1" s="5"/>
      <c r="Z1" s="5"/>
      <c r="AA1" s="6"/>
      <c r="AH1" s="7"/>
    </row>
    <row r="2" spans="1:34" ht="13.5" customHeight="1" thickBot="1"/>
    <row r="3" spans="1:34" ht="22.5" customHeight="1" thickTop="1" thickBot="1">
      <c r="B3" s="8" t="s">
        <v>2</v>
      </c>
      <c r="C3" s="9"/>
      <c r="D3" s="9"/>
      <c r="E3" s="9"/>
      <c r="F3" s="9"/>
      <c r="G3" s="9"/>
      <c r="H3" s="10"/>
      <c r="I3" s="10"/>
      <c r="J3" s="10"/>
      <c r="K3" s="10"/>
      <c r="L3" s="10"/>
      <c r="M3" s="10"/>
      <c r="N3" s="10"/>
      <c r="O3" s="10"/>
      <c r="P3" s="10"/>
      <c r="Q3" s="10"/>
      <c r="R3" s="10"/>
      <c r="S3" s="10"/>
      <c r="T3" s="10"/>
      <c r="U3" s="11"/>
    </row>
    <row r="4" spans="1:34" ht="51.75" customHeight="1" thickTop="1">
      <c r="B4" s="12" t="s">
        <v>3</v>
      </c>
      <c r="C4" s="13" t="s">
        <v>362</v>
      </c>
      <c r="D4" s="80" t="s">
        <v>363</v>
      </c>
      <c r="E4" s="80"/>
      <c r="F4" s="80"/>
      <c r="G4" s="80"/>
      <c r="H4" s="80"/>
      <c r="I4" s="14"/>
      <c r="J4" s="15" t="s">
        <v>6</v>
      </c>
      <c r="K4" s="16" t="s">
        <v>7</v>
      </c>
      <c r="L4" s="81" t="s">
        <v>8</v>
      </c>
      <c r="M4" s="81"/>
      <c r="N4" s="81"/>
      <c r="O4" s="81"/>
      <c r="P4" s="15" t="s">
        <v>9</v>
      </c>
      <c r="Q4" s="81" t="s">
        <v>88</v>
      </c>
      <c r="R4" s="81"/>
      <c r="S4" s="15" t="s">
        <v>11</v>
      </c>
      <c r="T4" s="81" t="s">
        <v>12</v>
      </c>
      <c r="U4" s="82"/>
    </row>
    <row r="5" spans="1:34" ht="15.75" customHeight="1">
      <c r="B5" s="76" t="s">
        <v>13</v>
      </c>
      <c r="C5" s="77"/>
      <c r="D5" s="77"/>
      <c r="E5" s="77"/>
      <c r="F5" s="77"/>
      <c r="G5" s="77"/>
      <c r="H5" s="77"/>
      <c r="I5" s="77"/>
      <c r="J5" s="77"/>
      <c r="K5" s="77"/>
      <c r="L5" s="77"/>
      <c r="M5" s="77"/>
      <c r="N5" s="77"/>
      <c r="O5" s="77"/>
      <c r="P5" s="77"/>
      <c r="Q5" s="77"/>
      <c r="R5" s="77"/>
      <c r="S5" s="77"/>
      <c r="T5" s="77"/>
      <c r="U5" s="78"/>
    </row>
    <row r="6" spans="1:34" ht="37.5" customHeight="1" thickBot="1">
      <c r="B6" s="17" t="s">
        <v>14</v>
      </c>
      <c r="C6" s="83" t="s">
        <v>15</v>
      </c>
      <c r="D6" s="83"/>
      <c r="E6" s="83"/>
      <c r="F6" s="83"/>
      <c r="G6" s="83"/>
      <c r="H6" s="18"/>
      <c r="I6" s="18"/>
      <c r="J6" s="18" t="s">
        <v>16</v>
      </c>
      <c r="K6" s="83" t="s">
        <v>364</v>
      </c>
      <c r="L6" s="83"/>
      <c r="M6" s="83"/>
      <c r="N6" s="19"/>
      <c r="O6" s="20" t="s">
        <v>18</v>
      </c>
      <c r="P6" s="83" t="s">
        <v>365</v>
      </c>
      <c r="Q6" s="83"/>
      <c r="R6" s="21"/>
      <c r="S6" s="20" t="s">
        <v>20</v>
      </c>
      <c r="T6" s="83" t="s">
        <v>366</v>
      </c>
      <c r="U6" s="84"/>
    </row>
    <row r="7" spans="1:34" ht="22.5" customHeight="1" thickTop="1" thickBot="1">
      <c r="B7" s="8" t="s">
        <v>22</v>
      </c>
      <c r="C7" s="9"/>
      <c r="D7" s="9"/>
      <c r="E7" s="9"/>
      <c r="F7" s="9"/>
      <c r="G7" s="9"/>
      <c r="H7" s="10"/>
      <c r="I7" s="10"/>
      <c r="J7" s="10"/>
      <c r="K7" s="10"/>
      <c r="L7" s="10"/>
      <c r="M7" s="10"/>
      <c r="N7" s="10"/>
      <c r="O7" s="10"/>
      <c r="P7" s="10"/>
      <c r="Q7" s="10"/>
      <c r="R7" s="10"/>
      <c r="S7" s="10"/>
      <c r="T7" s="10"/>
      <c r="U7" s="11"/>
    </row>
    <row r="8" spans="1:34" ht="16.5" customHeight="1" thickTop="1">
      <c r="B8" s="85" t="s">
        <v>23</v>
      </c>
      <c r="C8" s="88" t="s">
        <v>24</v>
      </c>
      <c r="D8" s="88"/>
      <c r="E8" s="88"/>
      <c r="F8" s="88"/>
      <c r="G8" s="88"/>
      <c r="H8" s="89"/>
      <c r="I8" s="94" t="s">
        <v>25</v>
      </c>
      <c r="J8" s="95"/>
      <c r="K8" s="95"/>
      <c r="L8" s="95"/>
      <c r="M8" s="95"/>
      <c r="N8" s="95"/>
      <c r="O8" s="95"/>
      <c r="P8" s="95"/>
      <c r="Q8" s="95"/>
      <c r="R8" s="95"/>
      <c r="S8" s="96"/>
      <c r="T8" s="97" t="s">
        <v>26</v>
      </c>
      <c r="U8" s="98"/>
    </row>
    <row r="9" spans="1:34" ht="19.5" customHeight="1">
      <c r="B9" s="86"/>
      <c r="C9" s="90"/>
      <c r="D9" s="90"/>
      <c r="E9" s="90"/>
      <c r="F9" s="90"/>
      <c r="G9" s="90"/>
      <c r="H9" s="91"/>
      <c r="I9" s="99" t="s">
        <v>27</v>
      </c>
      <c r="J9" s="100"/>
      <c r="K9" s="100"/>
      <c r="L9" s="100" t="s">
        <v>28</v>
      </c>
      <c r="M9" s="100"/>
      <c r="N9" s="100"/>
      <c r="O9" s="100"/>
      <c r="P9" s="100" t="s">
        <v>29</v>
      </c>
      <c r="Q9" s="100" t="s">
        <v>30</v>
      </c>
      <c r="R9" s="103" t="s">
        <v>31</v>
      </c>
      <c r="S9" s="104"/>
      <c r="T9" s="100" t="s">
        <v>32</v>
      </c>
      <c r="U9" s="105" t="s">
        <v>33</v>
      </c>
    </row>
    <row r="10" spans="1:34" ht="26.25" customHeight="1" thickBot="1">
      <c r="B10" s="87"/>
      <c r="C10" s="92"/>
      <c r="D10" s="92"/>
      <c r="E10" s="92"/>
      <c r="F10" s="92"/>
      <c r="G10" s="92"/>
      <c r="H10" s="93"/>
      <c r="I10" s="101"/>
      <c r="J10" s="102"/>
      <c r="K10" s="102"/>
      <c r="L10" s="102"/>
      <c r="M10" s="102"/>
      <c r="N10" s="102"/>
      <c r="O10" s="102"/>
      <c r="P10" s="102"/>
      <c r="Q10" s="102"/>
      <c r="R10" s="23" t="s">
        <v>34</v>
      </c>
      <c r="S10" s="24" t="s">
        <v>35</v>
      </c>
      <c r="T10" s="102"/>
      <c r="U10" s="106"/>
    </row>
    <row r="11" spans="1:34" ht="75" customHeight="1" thickTop="1" thickBot="1">
      <c r="A11" s="25"/>
      <c r="B11" s="26" t="s">
        <v>36</v>
      </c>
      <c r="C11" s="107" t="s">
        <v>367</v>
      </c>
      <c r="D11" s="107"/>
      <c r="E11" s="107"/>
      <c r="F11" s="107"/>
      <c r="G11" s="107"/>
      <c r="H11" s="107"/>
      <c r="I11" s="107" t="s">
        <v>368</v>
      </c>
      <c r="J11" s="107"/>
      <c r="K11" s="107"/>
      <c r="L11" s="107" t="s">
        <v>369</v>
      </c>
      <c r="M11" s="107"/>
      <c r="N11" s="107"/>
      <c r="O11" s="107"/>
      <c r="P11" s="27" t="s">
        <v>47</v>
      </c>
      <c r="Q11" s="27" t="s">
        <v>370</v>
      </c>
      <c r="R11" s="27" t="s">
        <v>42</v>
      </c>
      <c r="S11" s="27" t="s">
        <v>42</v>
      </c>
      <c r="T11" s="27" t="s">
        <v>42</v>
      </c>
      <c r="U11" s="29" t="str">
        <f>IF(ISERR((S11-T11)*100/S11+100),"N/A",(S11-T11)*100/S11+100)</f>
        <v>N/A</v>
      </c>
    </row>
    <row r="12" spans="1:34" ht="114.95" customHeight="1" thickTop="1">
      <c r="A12" s="25"/>
      <c r="B12" s="26" t="s">
        <v>43</v>
      </c>
      <c r="C12" s="107" t="s">
        <v>371</v>
      </c>
      <c r="D12" s="107"/>
      <c r="E12" s="107"/>
      <c r="F12" s="107"/>
      <c r="G12" s="107"/>
      <c r="H12" s="107"/>
      <c r="I12" s="107" t="s">
        <v>372</v>
      </c>
      <c r="J12" s="107"/>
      <c r="K12" s="107"/>
      <c r="L12" s="107" t="s">
        <v>373</v>
      </c>
      <c r="M12" s="107"/>
      <c r="N12" s="107"/>
      <c r="O12" s="107"/>
      <c r="P12" s="27" t="s">
        <v>47</v>
      </c>
      <c r="Q12" s="27" t="s">
        <v>109</v>
      </c>
      <c r="R12" s="27">
        <v>72.05</v>
      </c>
      <c r="S12" s="27">
        <v>71.53</v>
      </c>
      <c r="T12" s="63">
        <v>74.61</v>
      </c>
      <c r="U12" s="64">
        <f t="shared" ref="U12:U17" si="0">IF(ISERR(T12/S12*100),"N/A",T12/S12*100)</f>
        <v>104.30588564238781</v>
      </c>
    </row>
    <row r="13" spans="1:34" ht="75" customHeight="1" thickBot="1">
      <c r="A13" s="25"/>
      <c r="B13" s="30" t="s">
        <v>48</v>
      </c>
      <c r="C13" s="108" t="s">
        <v>48</v>
      </c>
      <c r="D13" s="108"/>
      <c r="E13" s="108"/>
      <c r="F13" s="108"/>
      <c r="G13" s="108"/>
      <c r="H13" s="108"/>
      <c r="I13" s="108" t="s">
        <v>374</v>
      </c>
      <c r="J13" s="108"/>
      <c r="K13" s="108"/>
      <c r="L13" s="108" t="s">
        <v>375</v>
      </c>
      <c r="M13" s="108"/>
      <c r="N13" s="108"/>
      <c r="O13" s="108"/>
      <c r="P13" s="31" t="s">
        <v>47</v>
      </c>
      <c r="Q13" s="31" t="s">
        <v>41</v>
      </c>
      <c r="R13" s="31">
        <v>100</v>
      </c>
      <c r="S13" s="31" t="s">
        <v>42</v>
      </c>
      <c r="T13" s="61" t="s">
        <v>42</v>
      </c>
      <c r="U13" s="62" t="str">
        <f t="shared" si="0"/>
        <v>N/A</v>
      </c>
    </row>
    <row r="14" spans="1:34" ht="75" customHeight="1" thickTop="1">
      <c r="A14" s="25"/>
      <c r="B14" s="26" t="s">
        <v>53</v>
      </c>
      <c r="C14" s="107" t="s">
        <v>376</v>
      </c>
      <c r="D14" s="107"/>
      <c r="E14" s="107"/>
      <c r="F14" s="107"/>
      <c r="G14" s="107"/>
      <c r="H14" s="107"/>
      <c r="I14" s="107" t="s">
        <v>377</v>
      </c>
      <c r="J14" s="107"/>
      <c r="K14" s="107"/>
      <c r="L14" s="107" t="s">
        <v>378</v>
      </c>
      <c r="M14" s="107"/>
      <c r="N14" s="107"/>
      <c r="O14" s="107"/>
      <c r="P14" s="27" t="s">
        <v>379</v>
      </c>
      <c r="Q14" s="27" t="s">
        <v>109</v>
      </c>
      <c r="R14" s="27">
        <v>11.7</v>
      </c>
      <c r="S14" s="27">
        <v>11.76</v>
      </c>
      <c r="T14" s="63">
        <v>8.6199999999999992</v>
      </c>
      <c r="U14" s="64">
        <f t="shared" si="0"/>
        <v>73.299319727891159</v>
      </c>
    </row>
    <row r="15" spans="1:34" ht="75" customHeight="1">
      <c r="A15" s="25"/>
      <c r="B15" s="30" t="s">
        <v>48</v>
      </c>
      <c r="C15" s="108" t="s">
        <v>48</v>
      </c>
      <c r="D15" s="108"/>
      <c r="E15" s="108"/>
      <c r="F15" s="108"/>
      <c r="G15" s="108"/>
      <c r="H15" s="108"/>
      <c r="I15" s="108" t="s">
        <v>380</v>
      </c>
      <c r="J15" s="108"/>
      <c r="K15" s="108"/>
      <c r="L15" s="108" t="s">
        <v>381</v>
      </c>
      <c r="M15" s="108"/>
      <c r="N15" s="108"/>
      <c r="O15" s="108"/>
      <c r="P15" s="31" t="s">
        <v>47</v>
      </c>
      <c r="Q15" s="31" t="s">
        <v>109</v>
      </c>
      <c r="R15" s="31">
        <v>68.06</v>
      </c>
      <c r="S15" s="31">
        <v>56.97</v>
      </c>
      <c r="T15" s="61">
        <v>59.11</v>
      </c>
      <c r="U15" s="62">
        <f t="shared" si="0"/>
        <v>103.75636299806916</v>
      </c>
    </row>
    <row r="16" spans="1:34" ht="75" customHeight="1" thickBot="1">
      <c r="A16" s="25"/>
      <c r="B16" s="30" t="s">
        <v>48</v>
      </c>
      <c r="C16" s="108" t="s">
        <v>382</v>
      </c>
      <c r="D16" s="108"/>
      <c r="E16" s="108"/>
      <c r="F16" s="108"/>
      <c r="G16" s="108"/>
      <c r="H16" s="108"/>
      <c r="I16" s="108" t="s">
        <v>383</v>
      </c>
      <c r="J16" s="108"/>
      <c r="K16" s="108"/>
      <c r="L16" s="108" t="s">
        <v>384</v>
      </c>
      <c r="M16" s="108"/>
      <c r="N16" s="108"/>
      <c r="O16" s="108"/>
      <c r="P16" s="31" t="s">
        <v>47</v>
      </c>
      <c r="Q16" s="31" t="s">
        <v>385</v>
      </c>
      <c r="R16" s="31">
        <v>1.57</v>
      </c>
      <c r="S16" s="31" t="s">
        <v>42</v>
      </c>
      <c r="T16" s="61" t="s">
        <v>42</v>
      </c>
      <c r="U16" s="62" t="str">
        <f t="shared" si="0"/>
        <v>N/A</v>
      </c>
    </row>
    <row r="17" spans="1:22" ht="75" customHeight="1" thickTop="1">
      <c r="A17" s="25"/>
      <c r="B17" s="26" t="s">
        <v>60</v>
      </c>
      <c r="C17" s="107" t="s">
        <v>386</v>
      </c>
      <c r="D17" s="107"/>
      <c r="E17" s="107"/>
      <c r="F17" s="107"/>
      <c r="G17" s="107"/>
      <c r="H17" s="107"/>
      <c r="I17" s="107" t="s">
        <v>387</v>
      </c>
      <c r="J17" s="107"/>
      <c r="K17" s="107"/>
      <c r="L17" s="107" t="s">
        <v>388</v>
      </c>
      <c r="M17" s="107"/>
      <c r="N17" s="107"/>
      <c r="O17" s="107"/>
      <c r="P17" s="27" t="s">
        <v>47</v>
      </c>
      <c r="Q17" s="27" t="s">
        <v>57</v>
      </c>
      <c r="R17" s="27">
        <v>100</v>
      </c>
      <c r="S17" s="27">
        <v>100</v>
      </c>
      <c r="T17" s="63">
        <v>64.62</v>
      </c>
      <c r="U17" s="64">
        <f t="shared" si="0"/>
        <v>64.62</v>
      </c>
    </row>
    <row r="18" spans="1:22" ht="75" customHeight="1">
      <c r="A18" s="25"/>
      <c r="B18" s="30" t="s">
        <v>48</v>
      </c>
      <c r="C18" s="108" t="s">
        <v>48</v>
      </c>
      <c r="D18" s="108"/>
      <c r="E18" s="108"/>
      <c r="F18" s="108"/>
      <c r="G18" s="108"/>
      <c r="H18" s="108"/>
      <c r="I18" s="108" t="s">
        <v>389</v>
      </c>
      <c r="J18" s="108"/>
      <c r="K18" s="108"/>
      <c r="L18" s="108" t="s">
        <v>390</v>
      </c>
      <c r="M18" s="108"/>
      <c r="N18" s="108"/>
      <c r="O18" s="108"/>
      <c r="P18" s="31" t="s">
        <v>47</v>
      </c>
      <c r="Q18" s="31" t="s">
        <v>57</v>
      </c>
      <c r="R18" s="31">
        <v>8.27</v>
      </c>
      <c r="S18" s="31">
        <v>8.27</v>
      </c>
      <c r="T18" s="61">
        <v>8.91</v>
      </c>
      <c r="U18" s="62">
        <f>IF(ISERR((S18-T18)*100/S18+100),"N/A",(S18-T18)*100/S18+100)</f>
        <v>92.261185006045935</v>
      </c>
    </row>
    <row r="19" spans="1:22" ht="75" customHeight="1">
      <c r="A19" s="25"/>
      <c r="B19" s="30" t="s">
        <v>48</v>
      </c>
      <c r="C19" s="108" t="s">
        <v>48</v>
      </c>
      <c r="D19" s="108"/>
      <c r="E19" s="108"/>
      <c r="F19" s="108"/>
      <c r="G19" s="108"/>
      <c r="H19" s="108"/>
      <c r="I19" s="108" t="s">
        <v>391</v>
      </c>
      <c r="J19" s="108"/>
      <c r="K19" s="108"/>
      <c r="L19" s="108" t="s">
        <v>392</v>
      </c>
      <c r="M19" s="108"/>
      <c r="N19" s="108"/>
      <c r="O19" s="108"/>
      <c r="P19" s="31" t="s">
        <v>47</v>
      </c>
      <c r="Q19" s="31" t="s">
        <v>57</v>
      </c>
      <c r="R19" s="31">
        <v>74.510000000000005</v>
      </c>
      <c r="S19" s="31">
        <v>25.07</v>
      </c>
      <c r="T19" s="61">
        <v>91.09</v>
      </c>
      <c r="U19" s="62">
        <f>IF(ISERR(T19/S19*100),"N/A",T19/S19*100)</f>
        <v>363.34264060630238</v>
      </c>
    </row>
    <row r="20" spans="1:22" ht="75" customHeight="1">
      <c r="A20" s="25"/>
      <c r="B20" s="30" t="s">
        <v>48</v>
      </c>
      <c r="C20" s="108" t="s">
        <v>393</v>
      </c>
      <c r="D20" s="108"/>
      <c r="E20" s="108"/>
      <c r="F20" s="108"/>
      <c r="G20" s="108"/>
      <c r="H20" s="108"/>
      <c r="I20" s="108" t="s">
        <v>394</v>
      </c>
      <c r="J20" s="108"/>
      <c r="K20" s="108"/>
      <c r="L20" s="108" t="s">
        <v>395</v>
      </c>
      <c r="M20" s="108"/>
      <c r="N20" s="108"/>
      <c r="O20" s="108"/>
      <c r="P20" s="31" t="s">
        <v>93</v>
      </c>
      <c r="Q20" s="31" t="s">
        <v>186</v>
      </c>
      <c r="R20" s="31">
        <v>16.149999999999999</v>
      </c>
      <c r="S20" s="31" t="s">
        <v>42</v>
      </c>
      <c r="T20" s="61" t="s">
        <v>42</v>
      </c>
      <c r="U20" s="62" t="str">
        <f>IF(ISERR(T20/S20*100),"N/A",T20/S20*100)</f>
        <v>N/A</v>
      </c>
    </row>
    <row r="21" spans="1:22" ht="75" customHeight="1">
      <c r="A21" s="25"/>
      <c r="B21" s="30" t="s">
        <v>48</v>
      </c>
      <c r="C21" s="108" t="s">
        <v>396</v>
      </c>
      <c r="D21" s="108"/>
      <c r="E21" s="108"/>
      <c r="F21" s="108"/>
      <c r="G21" s="108"/>
      <c r="H21" s="108"/>
      <c r="I21" s="108" t="s">
        <v>397</v>
      </c>
      <c r="J21" s="108"/>
      <c r="K21" s="108"/>
      <c r="L21" s="108" t="s">
        <v>398</v>
      </c>
      <c r="M21" s="108"/>
      <c r="N21" s="108"/>
      <c r="O21" s="108"/>
      <c r="P21" s="31" t="s">
        <v>47</v>
      </c>
      <c r="Q21" s="31" t="s">
        <v>117</v>
      </c>
      <c r="R21" s="31">
        <v>100</v>
      </c>
      <c r="S21" s="31">
        <v>100</v>
      </c>
      <c r="T21" s="61">
        <v>103.6</v>
      </c>
      <c r="U21" s="62">
        <f>IF(ISERR(T21/S21*100),"N/A",T21/S21*100)</f>
        <v>103.60000000000001</v>
      </c>
    </row>
    <row r="22" spans="1:22" ht="75" customHeight="1">
      <c r="A22" s="25"/>
      <c r="B22" s="30" t="s">
        <v>48</v>
      </c>
      <c r="C22" s="108" t="s">
        <v>48</v>
      </c>
      <c r="D22" s="108"/>
      <c r="E22" s="108"/>
      <c r="F22" s="108"/>
      <c r="G22" s="108"/>
      <c r="H22" s="108"/>
      <c r="I22" s="108" t="s">
        <v>399</v>
      </c>
      <c r="J22" s="108"/>
      <c r="K22" s="108"/>
      <c r="L22" s="108" t="s">
        <v>400</v>
      </c>
      <c r="M22" s="108"/>
      <c r="N22" s="108"/>
      <c r="O22" s="108"/>
      <c r="P22" s="31" t="s">
        <v>47</v>
      </c>
      <c r="Q22" s="31" t="s">
        <v>117</v>
      </c>
      <c r="R22" s="31">
        <v>100</v>
      </c>
      <c r="S22" s="31">
        <v>100</v>
      </c>
      <c r="T22" s="61">
        <v>122.42</v>
      </c>
      <c r="U22" s="62">
        <f>IF(ISERR(T22/S22*100),"N/A",T22/S22*100)</f>
        <v>122.42</v>
      </c>
    </row>
    <row r="23" spans="1:22" ht="75" customHeight="1">
      <c r="A23" s="25"/>
      <c r="B23" s="30" t="s">
        <v>48</v>
      </c>
      <c r="C23" s="108" t="s">
        <v>48</v>
      </c>
      <c r="D23" s="108"/>
      <c r="E23" s="108"/>
      <c r="F23" s="108"/>
      <c r="G23" s="108"/>
      <c r="H23" s="108"/>
      <c r="I23" s="108" t="s">
        <v>401</v>
      </c>
      <c r="J23" s="108"/>
      <c r="K23" s="108"/>
      <c r="L23" s="108" t="s">
        <v>402</v>
      </c>
      <c r="M23" s="108"/>
      <c r="N23" s="108"/>
      <c r="O23" s="108"/>
      <c r="P23" s="31" t="s">
        <v>403</v>
      </c>
      <c r="Q23" s="31" t="s">
        <v>57</v>
      </c>
      <c r="R23" s="54">
        <v>10.19</v>
      </c>
      <c r="S23" s="54">
        <v>10.47</v>
      </c>
      <c r="T23" s="70">
        <v>11.98</v>
      </c>
      <c r="U23" s="62">
        <f>IF(ISERR((S23-T23)*100/S23+100),"N/A",(S23-T23)*100/S23+100)</f>
        <v>85.577841451766957</v>
      </c>
    </row>
    <row r="24" spans="1:22" ht="75" customHeight="1">
      <c r="A24" s="25"/>
      <c r="B24" s="30" t="s">
        <v>48</v>
      </c>
      <c r="C24" s="108" t="s">
        <v>48</v>
      </c>
      <c r="D24" s="108"/>
      <c r="E24" s="108"/>
      <c r="F24" s="108"/>
      <c r="G24" s="108"/>
      <c r="H24" s="108"/>
      <c r="I24" s="108" t="s">
        <v>404</v>
      </c>
      <c r="J24" s="108"/>
      <c r="K24" s="108"/>
      <c r="L24" s="108" t="s">
        <v>405</v>
      </c>
      <c r="M24" s="108"/>
      <c r="N24" s="108"/>
      <c r="O24" s="108"/>
      <c r="P24" s="31" t="s">
        <v>47</v>
      </c>
      <c r="Q24" s="31" t="s">
        <v>57</v>
      </c>
      <c r="R24" s="31">
        <v>100</v>
      </c>
      <c r="S24" s="31">
        <v>100</v>
      </c>
      <c r="T24" s="61">
        <v>54.23</v>
      </c>
      <c r="U24" s="62">
        <f>IF(ISERR(T24/S24*100),"N/A",T24/S24*100)</f>
        <v>54.230000000000004</v>
      </c>
    </row>
    <row r="25" spans="1:22" ht="75" customHeight="1">
      <c r="A25" s="25"/>
      <c r="B25" s="30" t="s">
        <v>48</v>
      </c>
      <c r="C25" s="108" t="s">
        <v>48</v>
      </c>
      <c r="D25" s="108"/>
      <c r="E25" s="108"/>
      <c r="F25" s="108"/>
      <c r="G25" s="108"/>
      <c r="H25" s="108"/>
      <c r="I25" s="108" t="s">
        <v>406</v>
      </c>
      <c r="J25" s="108"/>
      <c r="K25" s="108"/>
      <c r="L25" s="108" t="s">
        <v>407</v>
      </c>
      <c r="M25" s="108"/>
      <c r="N25" s="108"/>
      <c r="O25" s="108"/>
      <c r="P25" s="31" t="s">
        <v>47</v>
      </c>
      <c r="Q25" s="31" t="s">
        <v>57</v>
      </c>
      <c r="R25" s="31">
        <v>60.11</v>
      </c>
      <c r="S25" s="31">
        <v>59.63</v>
      </c>
      <c r="T25" s="61">
        <v>85.75</v>
      </c>
      <c r="U25" s="62">
        <f>IF(ISERR(T25/S25*100),"N/A",T25/S25*100)</f>
        <v>143.80345463692771</v>
      </c>
    </row>
    <row r="26" spans="1:22" ht="75" customHeight="1">
      <c r="A26" s="25"/>
      <c r="B26" s="30" t="s">
        <v>48</v>
      </c>
      <c r="C26" s="108" t="s">
        <v>48</v>
      </c>
      <c r="D26" s="108"/>
      <c r="E26" s="108"/>
      <c r="F26" s="108"/>
      <c r="G26" s="108"/>
      <c r="H26" s="108"/>
      <c r="I26" s="108" t="s">
        <v>408</v>
      </c>
      <c r="J26" s="108"/>
      <c r="K26" s="108"/>
      <c r="L26" s="108" t="s">
        <v>409</v>
      </c>
      <c r="M26" s="108"/>
      <c r="N26" s="108"/>
      <c r="O26" s="108"/>
      <c r="P26" s="31" t="s">
        <v>47</v>
      </c>
      <c r="Q26" s="31" t="s">
        <v>117</v>
      </c>
      <c r="R26" s="31">
        <v>100</v>
      </c>
      <c r="S26" s="31">
        <v>100</v>
      </c>
      <c r="T26" s="61">
        <v>199.18</v>
      </c>
      <c r="U26" s="62">
        <f>IF(ISERR(T26/S26*100),"N/A",T26/S26*100)</f>
        <v>199.18</v>
      </c>
    </row>
    <row r="27" spans="1:22" ht="75" customHeight="1">
      <c r="A27" s="25"/>
      <c r="B27" s="30" t="s">
        <v>48</v>
      </c>
      <c r="C27" s="108" t="s">
        <v>410</v>
      </c>
      <c r="D27" s="108"/>
      <c r="E27" s="108"/>
      <c r="F27" s="108"/>
      <c r="G27" s="108"/>
      <c r="H27" s="108"/>
      <c r="I27" s="108" t="s">
        <v>411</v>
      </c>
      <c r="J27" s="108"/>
      <c r="K27" s="108"/>
      <c r="L27" s="108" t="s">
        <v>412</v>
      </c>
      <c r="M27" s="108"/>
      <c r="N27" s="108"/>
      <c r="O27" s="108"/>
      <c r="P27" s="31" t="s">
        <v>47</v>
      </c>
      <c r="Q27" s="31" t="s">
        <v>57</v>
      </c>
      <c r="R27" s="31">
        <v>12.71</v>
      </c>
      <c r="S27" s="31">
        <v>3.44</v>
      </c>
      <c r="T27" s="61">
        <v>1.32</v>
      </c>
      <c r="U27" s="62">
        <f>IF(ISERR(T27/S27*100),"N/A",T27/S27*100)</f>
        <v>38.372093023255815</v>
      </c>
    </row>
    <row r="28" spans="1:22" ht="75" customHeight="1" thickBot="1">
      <c r="A28" s="25"/>
      <c r="B28" s="30" t="s">
        <v>48</v>
      </c>
      <c r="C28" s="108" t="s">
        <v>48</v>
      </c>
      <c r="D28" s="108"/>
      <c r="E28" s="108"/>
      <c r="F28" s="108"/>
      <c r="G28" s="108"/>
      <c r="H28" s="108"/>
      <c r="I28" s="108" t="s">
        <v>413</v>
      </c>
      <c r="J28" s="108"/>
      <c r="K28" s="108"/>
      <c r="L28" s="108" t="s">
        <v>414</v>
      </c>
      <c r="M28" s="108"/>
      <c r="N28" s="108"/>
      <c r="O28" s="108"/>
      <c r="P28" s="31" t="s">
        <v>93</v>
      </c>
      <c r="Q28" s="31" t="s">
        <v>57</v>
      </c>
      <c r="R28" s="31">
        <v>-88.98</v>
      </c>
      <c r="S28" s="31">
        <v>38.479999999999997</v>
      </c>
      <c r="T28" s="61">
        <v>-73.23</v>
      </c>
      <c r="U28" s="62">
        <v>19.329999999999998</v>
      </c>
    </row>
    <row r="29" spans="1:22" ht="22.5" customHeight="1" thickTop="1" thickBot="1">
      <c r="B29" s="8" t="s">
        <v>67</v>
      </c>
      <c r="C29" s="9"/>
      <c r="D29" s="9"/>
      <c r="E29" s="9"/>
      <c r="F29" s="9"/>
      <c r="G29" s="9"/>
      <c r="H29" s="10"/>
      <c r="I29" s="10"/>
      <c r="J29" s="10"/>
      <c r="K29" s="10"/>
      <c r="L29" s="10"/>
      <c r="M29" s="10"/>
      <c r="N29" s="10"/>
      <c r="O29" s="10"/>
      <c r="P29" s="10"/>
      <c r="Q29" s="10"/>
      <c r="R29" s="10"/>
      <c r="S29" s="10"/>
      <c r="T29" s="10"/>
      <c r="U29" s="11"/>
      <c r="V29" s="33"/>
    </row>
    <row r="30" spans="1:22" ht="26.25" customHeight="1" thickTop="1">
      <c r="B30" s="34"/>
      <c r="C30" s="35"/>
      <c r="D30" s="35"/>
      <c r="E30" s="35"/>
      <c r="F30" s="35"/>
      <c r="G30" s="35"/>
      <c r="H30" s="36"/>
      <c r="I30" s="36"/>
      <c r="J30" s="36"/>
      <c r="K30" s="36"/>
      <c r="L30" s="36"/>
      <c r="M30" s="36"/>
      <c r="N30" s="36"/>
      <c r="O30" s="36"/>
      <c r="P30" s="37"/>
      <c r="Q30" s="38"/>
      <c r="R30" s="39" t="s">
        <v>68</v>
      </c>
      <c r="S30" s="22" t="s">
        <v>69</v>
      </c>
      <c r="T30" s="39" t="s">
        <v>70</v>
      </c>
      <c r="U30" s="22" t="s">
        <v>71</v>
      </c>
    </row>
    <row r="31" spans="1:22" ht="26.25" customHeight="1" thickBot="1">
      <c r="B31" s="40"/>
      <c r="C31" s="41"/>
      <c r="D31" s="41"/>
      <c r="E31" s="41"/>
      <c r="F31" s="41"/>
      <c r="G31" s="41"/>
      <c r="H31" s="42"/>
      <c r="I31" s="42"/>
      <c r="J31" s="42"/>
      <c r="K31" s="42"/>
      <c r="L31" s="42"/>
      <c r="M31" s="42"/>
      <c r="N31" s="42"/>
      <c r="O31" s="42"/>
      <c r="P31" s="43"/>
      <c r="Q31" s="44"/>
      <c r="R31" s="45" t="s">
        <v>72</v>
      </c>
      <c r="S31" s="44" t="s">
        <v>72</v>
      </c>
      <c r="T31" s="44" t="s">
        <v>72</v>
      </c>
      <c r="U31" s="44" t="s">
        <v>73</v>
      </c>
    </row>
    <row r="32" spans="1:22" ht="13.5" customHeight="1" thickBot="1">
      <c r="B32" s="116" t="s">
        <v>74</v>
      </c>
      <c r="C32" s="117"/>
      <c r="D32" s="117"/>
      <c r="E32" s="46"/>
      <c r="F32" s="46"/>
      <c r="G32" s="46"/>
      <c r="H32" s="47"/>
      <c r="I32" s="47"/>
      <c r="J32" s="47"/>
      <c r="K32" s="47"/>
      <c r="L32" s="47"/>
      <c r="M32" s="47"/>
      <c r="N32" s="47"/>
      <c r="O32" s="47"/>
      <c r="P32" s="48"/>
      <c r="Q32" s="48"/>
      <c r="R32" s="49" t="str">
        <f t="shared" ref="R32:T33" si="1">"N/D"</f>
        <v>N/D</v>
      </c>
      <c r="S32" s="49" t="str">
        <f t="shared" si="1"/>
        <v>N/D</v>
      </c>
      <c r="T32" s="49" t="str">
        <f t="shared" si="1"/>
        <v>N/D</v>
      </c>
      <c r="U32" s="50" t="str">
        <f>+IF(ISERR(T32/S32*100),"N/A",T32/S32*100)</f>
        <v>N/A</v>
      </c>
    </row>
    <row r="33" spans="2:21" ht="13.5" customHeight="1" thickBot="1">
      <c r="B33" s="118" t="s">
        <v>75</v>
      </c>
      <c r="C33" s="119"/>
      <c r="D33" s="119"/>
      <c r="E33" s="51"/>
      <c r="F33" s="51"/>
      <c r="G33" s="51"/>
      <c r="H33" s="52"/>
      <c r="I33" s="52"/>
      <c r="J33" s="52"/>
      <c r="K33" s="52"/>
      <c r="L33" s="52"/>
      <c r="M33" s="52"/>
      <c r="N33" s="52"/>
      <c r="O33" s="52"/>
      <c r="P33" s="53"/>
      <c r="Q33" s="53"/>
      <c r="R33" s="49" t="str">
        <f t="shared" si="1"/>
        <v>N/D</v>
      </c>
      <c r="S33" s="49" t="str">
        <f t="shared" si="1"/>
        <v>N/D</v>
      </c>
      <c r="T33" s="49" t="str">
        <f t="shared" si="1"/>
        <v>N/D</v>
      </c>
      <c r="U33" s="50" t="str">
        <f>+IF(ISERR(T33/S33*100),"N/A",T33/S33*100)</f>
        <v>N/A</v>
      </c>
    </row>
    <row r="34" spans="2:21" ht="14.85" customHeight="1" thickTop="1" thickBot="1">
      <c r="B34" s="8" t="s">
        <v>76</v>
      </c>
      <c r="C34" s="9"/>
      <c r="D34" s="9"/>
      <c r="E34" s="9"/>
      <c r="F34" s="9"/>
      <c r="G34" s="9"/>
      <c r="H34" s="10"/>
      <c r="I34" s="10"/>
      <c r="J34" s="10"/>
      <c r="K34" s="10"/>
      <c r="L34" s="10"/>
      <c r="M34" s="10"/>
      <c r="N34" s="10"/>
      <c r="O34" s="10"/>
      <c r="P34" s="10"/>
      <c r="Q34" s="10"/>
      <c r="R34" s="10"/>
      <c r="S34" s="10"/>
      <c r="T34" s="10"/>
      <c r="U34" s="11"/>
    </row>
    <row r="35" spans="2:21" ht="44.25" customHeight="1" thickTop="1">
      <c r="B35" s="120" t="s">
        <v>77</v>
      </c>
      <c r="C35" s="121"/>
      <c r="D35" s="121"/>
      <c r="E35" s="121"/>
      <c r="F35" s="121"/>
      <c r="G35" s="121"/>
      <c r="H35" s="121"/>
      <c r="I35" s="121"/>
      <c r="J35" s="121"/>
      <c r="K35" s="121"/>
      <c r="L35" s="121"/>
      <c r="M35" s="121"/>
      <c r="N35" s="121"/>
      <c r="O35" s="121"/>
      <c r="P35" s="121"/>
      <c r="Q35" s="121"/>
      <c r="R35" s="121"/>
      <c r="S35" s="121"/>
      <c r="T35" s="121"/>
      <c r="U35" s="122"/>
    </row>
    <row r="36" spans="2:21" ht="34.5" customHeight="1">
      <c r="B36" s="109" t="s">
        <v>415</v>
      </c>
      <c r="C36" s="110"/>
      <c r="D36" s="110"/>
      <c r="E36" s="110"/>
      <c r="F36" s="110"/>
      <c r="G36" s="110"/>
      <c r="H36" s="110"/>
      <c r="I36" s="110"/>
      <c r="J36" s="110"/>
      <c r="K36" s="110"/>
      <c r="L36" s="110"/>
      <c r="M36" s="110"/>
      <c r="N36" s="110"/>
      <c r="O36" s="110"/>
      <c r="P36" s="110"/>
      <c r="Q36" s="110"/>
      <c r="R36" s="110"/>
      <c r="S36" s="110"/>
      <c r="T36" s="110"/>
      <c r="U36" s="111"/>
    </row>
    <row r="37" spans="2:21" ht="78.95" customHeight="1">
      <c r="B37" s="109" t="s">
        <v>416</v>
      </c>
      <c r="C37" s="110"/>
      <c r="D37" s="110"/>
      <c r="E37" s="110"/>
      <c r="F37" s="110"/>
      <c r="G37" s="110"/>
      <c r="H37" s="110"/>
      <c r="I37" s="110"/>
      <c r="J37" s="110"/>
      <c r="K37" s="110"/>
      <c r="L37" s="110"/>
      <c r="M37" s="110"/>
      <c r="N37" s="110"/>
      <c r="O37" s="110"/>
      <c r="P37" s="110"/>
      <c r="Q37" s="110"/>
      <c r="R37" s="110"/>
      <c r="S37" s="110"/>
      <c r="T37" s="110"/>
      <c r="U37" s="111"/>
    </row>
    <row r="38" spans="2:21" ht="34.5" customHeight="1">
      <c r="B38" s="109" t="s">
        <v>417</v>
      </c>
      <c r="C38" s="110"/>
      <c r="D38" s="110"/>
      <c r="E38" s="110"/>
      <c r="F38" s="110"/>
      <c r="G38" s="110"/>
      <c r="H38" s="110"/>
      <c r="I38" s="110"/>
      <c r="J38" s="110"/>
      <c r="K38" s="110"/>
      <c r="L38" s="110"/>
      <c r="M38" s="110"/>
      <c r="N38" s="110"/>
      <c r="O38" s="110"/>
      <c r="P38" s="110"/>
      <c r="Q38" s="110"/>
      <c r="R38" s="110"/>
      <c r="S38" s="110"/>
      <c r="T38" s="110"/>
      <c r="U38" s="111"/>
    </row>
    <row r="39" spans="2:21" ht="43.7" customHeight="1">
      <c r="B39" s="109" t="s">
        <v>418</v>
      </c>
      <c r="C39" s="110"/>
      <c r="D39" s="110"/>
      <c r="E39" s="110"/>
      <c r="F39" s="110"/>
      <c r="G39" s="110"/>
      <c r="H39" s="110"/>
      <c r="I39" s="110"/>
      <c r="J39" s="110"/>
      <c r="K39" s="110"/>
      <c r="L39" s="110"/>
      <c r="M39" s="110"/>
      <c r="N39" s="110"/>
      <c r="O39" s="110"/>
      <c r="P39" s="110"/>
      <c r="Q39" s="110"/>
      <c r="R39" s="110"/>
      <c r="S39" s="110"/>
      <c r="T39" s="110"/>
      <c r="U39" s="111"/>
    </row>
    <row r="40" spans="2:21" ht="57.6" customHeight="1">
      <c r="B40" s="109" t="s">
        <v>419</v>
      </c>
      <c r="C40" s="110"/>
      <c r="D40" s="110"/>
      <c r="E40" s="110"/>
      <c r="F40" s="110"/>
      <c r="G40" s="110"/>
      <c r="H40" s="110"/>
      <c r="I40" s="110"/>
      <c r="J40" s="110"/>
      <c r="K40" s="110"/>
      <c r="L40" s="110"/>
      <c r="M40" s="110"/>
      <c r="N40" s="110"/>
      <c r="O40" s="110"/>
      <c r="P40" s="110"/>
      <c r="Q40" s="110"/>
      <c r="R40" s="110"/>
      <c r="S40" s="110"/>
      <c r="T40" s="110"/>
      <c r="U40" s="111"/>
    </row>
    <row r="41" spans="2:21" ht="34.5" customHeight="1">
      <c r="B41" s="109" t="s">
        <v>420</v>
      </c>
      <c r="C41" s="110"/>
      <c r="D41" s="110"/>
      <c r="E41" s="110"/>
      <c r="F41" s="110"/>
      <c r="G41" s="110"/>
      <c r="H41" s="110"/>
      <c r="I41" s="110"/>
      <c r="J41" s="110"/>
      <c r="K41" s="110"/>
      <c r="L41" s="110"/>
      <c r="M41" s="110"/>
      <c r="N41" s="110"/>
      <c r="O41" s="110"/>
      <c r="P41" s="110"/>
      <c r="Q41" s="110"/>
      <c r="R41" s="110"/>
      <c r="S41" s="110"/>
      <c r="T41" s="110"/>
      <c r="U41" s="111"/>
    </row>
    <row r="42" spans="2:21" ht="63.95" customHeight="1">
      <c r="B42" s="109" t="s">
        <v>421</v>
      </c>
      <c r="C42" s="110"/>
      <c r="D42" s="110"/>
      <c r="E42" s="110"/>
      <c r="F42" s="110"/>
      <c r="G42" s="110"/>
      <c r="H42" s="110"/>
      <c r="I42" s="110"/>
      <c r="J42" s="110"/>
      <c r="K42" s="110"/>
      <c r="L42" s="110"/>
      <c r="M42" s="110"/>
      <c r="N42" s="110"/>
      <c r="O42" s="110"/>
      <c r="P42" s="110"/>
      <c r="Q42" s="110"/>
      <c r="R42" s="110"/>
      <c r="S42" s="110"/>
      <c r="T42" s="110"/>
      <c r="U42" s="111"/>
    </row>
    <row r="43" spans="2:21" ht="90.95" customHeight="1">
      <c r="B43" s="109" t="s">
        <v>422</v>
      </c>
      <c r="C43" s="110"/>
      <c r="D43" s="110"/>
      <c r="E43" s="110"/>
      <c r="F43" s="110"/>
      <c r="G43" s="110"/>
      <c r="H43" s="110"/>
      <c r="I43" s="110"/>
      <c r="J43" s="110"/>
      <c r="K43" s="110"/>
      <c r="L43" s="110"/>
      <c r="M43" s="110"/>
      <c r="N43" s="110"/>
      <c r="O43" s="110"/>
      <c r="P43" s="110"/>
      <c r="Q43" s="110"/>
      <c r="R43" s="110"/>
      <c r="S43" s="110"/>
      <c r="T43" s="110"/>
      <c r="U43" s="111"/>
    </row>
    <row r="44" spans="2:21" ht="105.95" customHeight="1">
      <c r="B44" s="109" t="s">
        <v>423</v>
      </c>
      <c r="C44" s="110"/>
      <c r="D44" s="110"/>
      <c r="E44" s="110"/>
      <c r="F44" s="110"/>
      <c r="G44" s="110"/>
      <c r="H44" s="110"/>
      <c r="I44" s="110"/>
      <c r="J44" s="110"/>
      <c r="K44" s="110"/>
      <c r="L44" s="110"/>
      <c r="M44" s="110"/>
      <c r="N44" s="110"/>
      <c r="O44" s="110"/>
      <c r="P44" s="110"/>
      <c r="Q44" s="110"/>
      <c r="R44" s="110"/>
      <c r="S44" s="110"/>
      <c r="T44" s="110"/>
      <c r="U44" s="111"/>
    </row>
    <row r="45" spans="2:21" ht="34.5" customHeight="1">
      <c r="B45" s="109" t="s">
        <v>424</v>
      </c>
      <c r="C45" s="110"/>
      <c r="D45" s="110"/>
      <c r="E45" s="110"/>
      <c r="F45" s="110"/>
      <c r="G45" s="110"/>
      <c r="H45" s="110"/>
      <c r="I45" s="110"/>
      <c r="J45" s="110"/>
      <c r="K45" s="110"/>
      <c r="L45" s="110"/>
      <c r="M45" s="110"/>
      <c r="N45" s="110"/>
      <c r="O45" s="110"/>
      <c r="P45" s="110"/>
      <c r="Q45" s="110"/>
      <c r="R45" s="110"/>
      <c r="S45" s="110"/>
      <c r="T45" s="110"/>
      <c r="U45" s="111"/>
    </row>
    <row r="46" spans="2:21" ht="69.75" customHeight="1">
      <c r="B46" s="109" t="s">
        <v>425</v>
      </c>
      <c r="C46" s="110"/>
      <c r="D46" s="110"/>
      <c r="E46" s="110"/>
      <c r="F46" s="110"/>
      <c r="G46" s="110"/>
      <c r="H46" s="110"/>
      <c r="I46" s="110"/>
      <c r="J46" s="110"/>
      <c r="K46" s="110"/>
      <c r="L46" s="110"/>
      <c r="M46" s="110"/>
      <c r="N46" s="110"/>
      <c r="O46" s="110"/>
      <c r="P46" s="110"/>
      <c r="Q46" s="110"/>
      <c r="R46" s="110"/>
      <c r="S46" s="110"/>
      <c r="T46" s="110"/>
      <c r="U46" s="111"/>
    </row>
    <row r="47" spans="2:21" ht="75.95" customHeight="1">
      <c r="B47" s="109" t="s">
        <v>426</v>
      </c>
      <c r="C47" s="110"/>
      <c r="D47" s="110"/>
      <c r="E47" s="110"/>
      <c r="F47" s="110"/>
      <c r="G47" s="110"/>
      <c r="H47" s="110"/>
      <c r="I47" s="110"/>
      <c r="J47" s="110"/>
      <c r="K47" s="110"/>
      <c r="L47" s="110"/>
      <c r="M47" s="110"/>
      <c r="N47" s="110"/>
      <c r="O47" s="110"/>
      <c r="P47" s="110"/>
      <c r="Q47" s="110"/>
      <c r="R47" s="110"/>
      <c r="S47" s="110"/>
      <c r="T47" s="110"/>
      <c r="U47" s="111"/>
    </row>
    <row r="48" spans="2:21" ht="57.6" customHeight="1">
      <c r="B48" s="109" t="s">
        <v>427</v>
      </c>
      <c r="C48" s="110"/>
      <c r="D48" s="110"/>
      <c r="E48" s="110"/>
      <c r="F48" s="110"/>
      <c r="G48" s="110"/>
      <c r="H48" s="110"/>
      <c r="I48" s="110"/>
      <c r="J48" s="110"/>
      <c r="K48" s="110"/>
      <c r="L48" s="110"/>
      <c r="M48" s="110"/>
      <c r="N48" s="110"/>
      <c r="O48" s="110"/>
      <c r="P48" s="110"/>
      <c r="Q48" s="110"/>
      <c r="R48" s="110"/>
      <c r="S48" s="110"/>
      <c r="T48" s="110"/>
      <c r="U48" s="111"/>
    </row>
    <row r="49" spans="2:21" ht="48.95" customHeight="1">
      <c r="B49" s="109" t="s">
        <v>428</v>
      </c>
      <c r="C49" s="110"/>
      <c r="D49" s="110"/>
      <c r="E49" s="110"/>
      <c r="F49" s="110"/>
      <c r="G49" s="110"/>
      <c r="H49" s="110"/>
      <c r="I49" s="110"/>
      <c r="J49" s="110"/>
      <c r="K49" s="110"/>
      <c r="L49" s="110"/>
      <c r="M49" s="110"/>
      <c r="N49" s="110"/>
      <c r="O49" s="110"/>
      <c r="P49" s="110"/>
      <c r="Q49" s="110"/>
      <c r="R49" s="110"/>
      <c r="S49" s="110"/>
      <c r="T49" s="110"/>
      <c r="U49" s="111"/>
    </row>
    <row r="50" spans="2:21" ht="73.5" customHeight="1">
      <c r="B50" s="109" t="s">
        <v>429</v>
      </c>
      <c r="C50" s="110"/>
      <c r="D50" s="110"/>
      <c r="E50" s="110"/>
      <c r="F50" s="110"/>
      <c r="G50" s="110"/>
      <c r="H50" s="110"/>
      <c r="I50" s="110"/>
      <c r="J50" s="110"/>
      <c r="K50" s="110"/>
      <c r="L50" s="110"/>
      <c r="M50" s="110"/>
      <c r="N50" s="110"/>
      <c r="O50" s="110"/>
      <c r="P50" s="110"/>
      <c r="Q50" s="110"/>
      <c r="R50" s="110"/>
      <c r="S50" s="110"/>
      <c r="T50" s="110"/>
      <c r="U50" s="111"/>
    </row>
    <row r="51" spans="2:21" ht="77.849999999999994" customHeight="1">
      <c r="B51" s="109" t="s">
        <v>430</v>
      </c>
      <c r="C51" s="110"/>
      <c r="D51" s="110"/>
      <c r="E51" s="110"/>
      <c r="F51" s="110"/>
      <c r="G51" s="110"/>
      <c r="H51" s="110"/>
      <c r="I51" s="110"/>
      <c r="J51" s="110"/>
      <c r="K51" s="110"/>
      <c r="L51" s="110"/>
      <c r="M51" s="110"/>
      <c r="N51" s="110"/>
      <c r="O51" s="110"/>
      <c r="P51" s="110"/>
      <c r="Q51" s="110"/>
      <c r="R51" s="110"/>
      <c r="S51" s="110"/>
      <c r="T51" s="110"/>
      <c r="U51" s="111"/>
    </row>
    <row r="52" spans="2:21" ht="64.5" customHeight="1">
      <c r="B52" s="109" t="s">
        <v>431</v>
      </c>
      <c r="C52" s="110"/>
      <c r="D52" s="110"/>
      <c r="E52" s="110"/>
      <c r="F52" s="110"/>
      <c r="G52" s="110"/>
      <c r="H52" s="110"/>
      <c r="I52" s="110"/>
      <c r="J52" s="110"/>
      <c r="K52" s="110"/>
      <c r="L52" s="110"/>
      <c r="M52" s="110"/>
      <c r="N52" s="110"/>
      <c r="O52" s="110"/>
      <c r="P52" s="110"/>
      <c r="Q52" s="110"/>
      <c r="R52" s="110"/>
      <c r="S52" s="110"/>
      <c r="T52" s="110"/>
      <c r="U52" s="111"/>
    </row>
    <row r="53" spans="2:21" ht="79.5" customHeight="1" thickBot="1">
      <c r="B53" s="112" t="s">
        <v>432</v>
      </c>
      <c r="C53" s="113"/>
      <c r="D53" s="113"/>
      <c r="E53" s="113"/>
      <c r="F53" s="113"/>
      <c r="G53" s="113"/>
      <c r="H53" s="113"/>
      <c r="I53" s="113"/>
      <c r="J53" s="113"/>
      <c r="K53" s="113"/>
      <c r="L53" s="113"/>
      <c r="M53" s="113"/>
      <c r="N53" s="113"/>
      <c r="O53" s="113"/>
      <c r="P53" s="113"/>
      <c r="Q53" s="113"/>
      <c r="R53" s="113"/>
      <c r="S53" s="113"/>
      <c r="T53" s="113"/>
      <c r="U53" s="114"/>
    </row>
  </sheetData>
  <mergeCells count="97">
    <mergeCell ref="B53:U53"/>
    <mergeCell ref="B42:U42"/>
    <mergeCell ref="B43:U43"/>
    <mergeCell ref="B44:U44"/>
    <mergeCell ref="B45:U45"/>
    <mergeCell ref="B46:U46"/>
    <mergeCell ref="B47:U47"/>
    <mergeCell ref="B48:U48"/>
    <mergeCell ref="B49:U49"/>
    <mergeCell ref="B50:U50"/>
    <mergeCell ref="B51:U51"/>
    <mergeCell ref="B52:U52"/>
    <mergeCell ref="B41:U41"/>
    <mergeCell ref="C28:H28"/>
    <mergeCell ref="I28:K28"/>
    <mergeCell ref="L28:O28"/>
    <mergeCell ref="B32:D32"/>
    <mergeCell ref="B33:D33"/>
    <mergeCell ref="B35:U35"/>
    <mergeCell ref="B36:U36"/>
    <mergeCell ref="B37:U37"/>
    <mergeCell ref="B38:U38"/>
    <mergeCell ref="B39:U39"/>
    <mergeCell ref="B40:U40"/>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C11:H11"/>
    <mergeCell ref="I11:K11"/>
    <mergeCell ref="L11:O11"/>
    <mergeCell ref="C6:G6"/>
    <mergeCell ref="K6:M6"/>
    <mergeCell ref="P6:Q6"/>
    <mergeCell ref="T6:U6"/>
    <mergeCell ref="B8:B10"/>
    <mergeCell ref="C8:H10"/>
    <mergeCell ref="I8:S8"/>
    <mergeCell ref="T8:U8"/>
    <mergeCell ref="I9:K10"/>
    <mergeCell ref="L9:O10"/>
    <mergeCell ref="P9:P10"/>
    <mergeCell ref="Q9:Q10"/>
    <mergeCell ref="R9:S9"/>
    <mergeCell ref="T9:T10"/>
    <mergeCell ref="U9:U10"/>
    <mergeCell ref="B5:U5"/>
    <mergeCell ref="S1:T1"/>
    <mergeCell ref="B1:L1"/>
    <mergeCell ref="D4:H4"/>
    <mergeCell ref="L4:O4"/>
    <mergeCell ref="Q4:R4"/>
    <mergeCell ref="T4:U4"/>
  </mergeCells>
  <printOptions horizontalCentered="1"/>
  <pageMargins left="0.78740157480314965" right="0.78740157480314965" top="0.98425196850393704" bottom="0.98425196850393704" header="0" footer="0.39370078740157483"/>
  <pageSetup scale="59" fitToHeight="10" orientation="landscape" r:id="rId1"/>
  <headerFooter>
    <oddFooter>&amp;R&amp;P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9"/>
  <sheetViews>
    <sheetView view="pageBreakPreview" topLeftCell="A28" zoomScale="80" zoomScaleNormal="80" zoomScaleSheetLayoutView="80" workbookViewId="0">
      <selection activeCell="B33" sqref="B33:U33"/>
    </sheetView>
  </sheetViews>
  <sheetFormatPr baseColWidth="10" defaultColWidth="11.42578125" defaultRowHeight="12.75"/>
  <cols>
    <col min="1" max="1" width="4" style="1" customWidth="1"/>
    <col min="2" max="2" width="19.4257812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7.42578125" style="1" customWidth="1"/>
    <col min="17" max="17" width="13.85546875" style="1" customWidth="1"/>
    <col min="18" max="18" width="10.28515625" style="1" customWidth="1"/>
    <col min="19" max="19" width="14.85546875" style="1" customWidth="1"/>
    <col min="20" max="20" width="15.85546875" style="1" customWidth="1"/>
    <col min="21" max="21" width="15.14062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79" t="s">
        <v>0</v>
      </c>
      <c r="C1" s="79"/>
      <c r="D1" s="79"/>
      <c r="E1" s="79"/>
      <c r="F1" s="79"/>
      <c r="G1" s="79"/>
      <c r="H1" s="79"/>
      <c r="I1" s="79"/>
      <c r="J1" s="79"/>
      <c r="K1" s="79"/>
      <c r="L1" s="79"/>
      <c r="M1" s="3" t="s">
        <v>1</v>
      </c>
      <c r="N1" s="3"/>
      <c r="O1" s="3"/>
      <c r="P1" s="4"/>
      <c r="Q1" s="4"/>
      <c r="R1" s="4"/>
      <c r="S1" s="123"/>
      <c r="T1" s="123"/>
      <c r="U1" s="55"/>
      <c r="Y1" s="5"/>
      <c r="Z1" s="5"/>
      <c r="AA1" s="6"/>
      <c r="AH1" s="7"/>
    </row>
    <row r="2" spans="1:34" ht="13.5" customHeight="1" thickBot="1"/>
    <row r="3" spans="1:34" ht="22.5" customHeight="1" thickTop="1" thickBot="1">
      <c r="B3" s="8" t="s">
        <v>2</v>
      </c>
      <c r="C3" s="9"/>
      <c r="D3" s="9"/>
      <c r="E3" s="9"/>
      <c r="F3" s="9"/>
      <c r="G3" s="9"/>
      <c r="H3" s="10"/>
      <c r="I3" s="10"/>
      <c r="J3" s="10"/>
      <c r="K3" s="10"/>
      <c r="L3" s="10"/>
      <c r="M3" s="10"/>
      <c r="N3" s="10"/>
      <c r="O3" s="10"/>
      <c r="P3" s="10"/>
      <c r="Q3" s="10"/>
      <c r="R3" s="10"/>
      <c r="S3" s="10"/>
      <c r="T3" s="10"/>
      <c r="U3" s="11"/>
    </row>
    <row r="4" spans="1:34" ht="51.75" customHeight="1" thickTop="1">
      <c r="B4" s="12" t="s">
        <v>3</v>
      </c>
      <c r="C4" s="13" t="s">
        <v>433</v>
      </c>
      <c r="D4" s="80" t="s">
        <v>434</v>
      </c>
      <c r="E4" s="80"/>
      <c r="F4" s="80"/>
      <c r="G4" s="80"/>
      <c r="H4" s="80"/>
      <c r="I4" s="14"/>
      <c r="J4" s="15" t="s">
        <v>6</v>
      </c>
      <c r="K4" s="16" t="s">
        <v>7</v>
      </c>
      <c r="L4" s="81" t="s">
        <v>8</v>
      </c>
      <c r="M4" s="81"/>
      <c r="N4" s="81"/>
      <c r="O4" s="81"/>
      <c r="P4" s="15" t="s">
        <v>9</v>
      </c>
      <c r="Q4" s="81" t="s">
        <v>435</v>
      </c>
      <c r="R4" s="81"/>
      <c r="S4" s="15" t="s">
        <v>11</v>
      </c>
      <c r="T4" s="81" t="s">
        <v>12</v>
      </c>
      <c r="U4" s="82"/>
    </row>
    <row r="5" spans="1:34" ht="15.75" customHeight="1">
      <c r="B5" s="76" t="s">
        <v>13</v>
      </c>
      <c r="C5" s="77"/>
      <c r="D5" s="77"/>
      <c r="E5" s="77"/>
      <c r="F5" s="77"/>
      <c r="G5" s="77"/>
      <c r="H5" s="77"/>
      <c r="I5" s="77"/>
      <c r="J5" s="77"/>
      <c r="K5" s="77"/>
      <c r="L5" s="77"/>
      <c r="M5" s="77"/>
      <c r="N5" s="77"/>
      <c r="O5" s="77"/>
      <c r="P5" s="77"/>
      <c r="Q5" s="77"/>
      <c r="R5" s="77"/>
      <c r="S5" s="77"/>
      <c r="T5" s="77"/>
      <c r="U5" s="78"/>
    </row>
    <row r="6" spans="1:34" ht="37.5" customHeight="1" thickBot="1">
      <c r="B6" s="17" t="s">
        <v>14</v>
      </c>
      <c r="C6" s="83" t="s">
        <v>15</v>
      </c>
      <c r="D6" s="83"/>
      <c r="E6" s="83"/>
      <c r="F6" s="83"/>
      <c r="G6" s="83"/>
      <c r="H6" s="18"/>
      <c r="I6" s="18"/>
      <c r="J6" s="18" t="s">
        <v>16</v>
      </c>
      <c r="K6" s="83" t="s">
        <v>364</v>
      </c>
      <c r="L6" s="83"/>
      <c r="M6" s="83"/>
      <c r="N6" s="19"/>
      <c r="O6" s="20" t="s">
        <v>18</v>
      </c>
      <c r="P6" s="83" t="s">
        <v>365</v>
      </c>
      <c r="Q6" s="83"/>
      <c r="R6" s="21"/>
      <c r="S6" s="20" t="s">
        <v>20</v>
      </c>
      <c r="T6" s="83" t="s">
        <v>436</v>
      </c>
      <c r="U6" s="84"/>
    </row>
    <row r="7" spans="1:34" ht="22.5" customHeight="1" thickTop="1" thickBot="1">
      <c r="B7" s="8" t="s">
        <v>22</v>
      </c>
      <c r="C7" s="9"/>
      <c r="D7" s="9"/>
      <c r="E7" s="9"/>
      <c r="F7" s="9"/>
      <c r="G7" s="9"/>
      <c r="H7" s="10"/>
      <c r="I7" s="10"/>
      <c r="J7" s="10"/>
      <c r="K7" s="10"/>
      <c r="L7" s="10"/>
      <c r="M7" s="10"/>
      <c r="N7" s="10"/>
      <c r="O7" s="10"/>
      <c r="P7" s="10"/>
      <c r="Q7" s="10"/>
      <c r="R7" s="10"/>
      <c r="S7" s="10"/>
      <c r="T7" s="10"/>
      <c r="U7" s="11"/>
    </row>
    <row r="8" spans="1:34" ht="16.5" customHeight="1" thickTop="1">
      <c r="B8" s="85" t="s">
        <v>23</v>
      </c>
      <c r="C8" s="88" t="s">
        <v>24</v>
      </c>
      <c r="D8" s="88"/>
      <c r="E8" s="88"/>
      <c r="F8" s="88"/>
      <c r="G8" s="88"/>
      <c r="H8" s="89"/>
      <c r="I8" s="94" t="s">
        <v>25</v>
      </c>
      <c r="J8" s="95"/>
      <c r="K8" s="95"/>
      <c r="L8" s="95"/>
      <c r="M8" s="95"/>
      <c r="N8" s="95"/>
      <c r="O8" s="95"/>
      <c r="P8" s="95"/>
      <c r="Q8" s="95"/>
      <c r="R8" s="95"/>
      <c r="S8" s="96"/>
      <c r="T8" s="97" t="s">
        <v>26</v>
      </c>
      <c r="U8" s="98"/>
    </row>
    <row r="9" spans="1:34" ht="19.5" customHeight="1">
      <c r="B9" s="86"/>
      <c r="C9" s="90"/>
      <c r="D9" s="90"/>
      <c r="E9" s="90"/>
      <c r="F9" s="90"/>
      <c r="G9" s="90"/>
      <c r="H9" s="91"/>
      <c r="I9" s="99" t="s">
        <v>27</v>
      </c>
      <c r="J9" s="100"/>
      <c r="K9" s="100"/>
      <c r="L9" s="100" t="s">
        <v>28</v>
      </c>
      <c r="M9" s="100"/>
      <c r="N9" s="100"/>
      <c r="O9" s="100"/>
      <c r="P9" s="100" t="s">
        <v>29</v>
      </c>
      <c r="Q9" s="100" t="s">
        <v>30</v>
      </c>
      <c r="R9" s="103" t="s">
        <v>31</v>
      </c>
      <c r="S9" s="104"/>
      <c r="T9" s="100" t="s">
        <v>32</v>
      </c>
      <c r="U9" s="105" t="s">
        <v>33</v>
      </c>
    </row>
    <row r="10" spans="1:34" ht="26.25" customHeight="1" thickBot="1">
      <c r="B10" s="87"/>
      <c r="C10" s="92"/>
      <c r="D10" s="92"/>
      <c r="E10" s="92"/>
      <c r="F10" s="92"/>
      <c r="G10" s="92"/>
      <c r="H10" s="93"/>
      <c r="I10" s="101"/>
      <c r="J10" s="102"/>
      <c r="K10" s="102"/>
      <c r="L10" s="102"/>
      <c r="M10" s="102"/>
      <c r="N10" s="102"/>
      <c r="O10" s="102"/>
      <c r="P10" s="102"/>
      <c r="Q10" s="102"/>
      <c r="R10" s="23" t="s">
        <v>34</v>
      </c>
      <c r="S10" s="24" t="s">
        <v>35</v>
      </c>
      <c r="T10" s="102"/>
      <c r="U10" s="106"/>
    </row>
    <row r="11" spans="1:34" ht="75" customHeight="1" thickTop="1" thickBot="1">
      <c r="A11" s="25"/>
      <c r="B11" s="26" t="s">
        <v>36</v>
      </c>
      <c r="C11" s="107" t="s">
        <v>437</v>
      </c>
      <c r="D11" s="107"/>
      <c r="E11" s="107"/>
      <c r="F11" s="107"/>
      <c r="G11" s="107"/>
      <c r="H11" s="107"/>
      <c r="I11" s="107" t="s">
        <v>438</v>
      </c>
      <c r="J11" s="107"/>
      <c r="K11" s="107"/>
      <c r="L11" s="107" t="s">
        <v>439</v>
      </c>
      <c r="M11" s="107"/>
      <c r="N11" s="107"/>
      <c r="O11" s="107"/>
      <c r="P11" s="27" t="s">
        <v>47</v>
      </c>
      <c r="Q11" s="27" t="s">
        <v>370</v>
      </c>
      <c r="R11" s="27">
        <v>60.3</v>
      </c>
      <c r="S11" s="27" t="s">
        <v>42</v>
      </c>
      <c r="T11" s="27" t="s">
        <v>42</v>
      </c>
      <c r="U11" s="29" t="str">
        <f t="shared" ref="U11:U21" si="0">IF(ISERR(T11/S11*100),"N/A",T11/S11*100)</f>
        <v>N/A</v>
      </c>
    </row>
    <row r="12" spans="1:34" ht="168" customHeight="1" thickTop="1" thickBot="1">
      <c r="A12" s="25"/>
      <c r="B12" s="26" t="s">
        <v>43</v>
      </c>
      <c r="C12" s="107" t="s">
        <v>440</v>
      </c>
      <c r="D12" s="107"/>
      <c r="E12" s="107"/>
      <c r="F12" s="107"/>
      <c r="G12" s="107"/>
      <c r="H12" s="107"/>
      <c r="I12" s="107" t="s">
        <v>441</v>
      </c>
      <c r="J12" s="107"/>
      <c r="K12" s="107"/>
      <c r="L12" s="107" t="s">
        <v>442</v>
      </c>
      <c r="M12" s="107"/>
      <c r="N12" s="107"/>
      <c r="O12" s="107"/>
      <c r="P12" s="27" t="s">
        <v>47</v>
      </c>
      <c r="Q12" s="27" t="s">
        <v>41</v>
      </c>
      <c r="R12" s="27">
        <v>65.709999999999994</v>
      </c>
      <c r="S12" s="27" t="s">
        <v>42</v>
      </c>
      <c r="T12" s="27" t="s">
        <v>42</v>
      </c>
      <c r="U12" s="29" t="str">
        <f t="shared" si="0"/>
        <v>N/A</v>
      </c>
    </row>
    <row r="13" spans="1:34" ht="75" customHeight="1" thickTop="1">
      <c r="A13" s="25"/>
      <c r="B13" s="26" t="s">
        <v>53</v>
      </c>
      <c r="C13" s="107" t="s">
        <v>443</v>
      </c>
      <c r="D13" s="107"/>
      <c r="E13" s="107"/>
      <c r="F13" s="107"/>
      <c r="G13" s="107"/>
      <c r="H13" s="107"/>
      <c r="I13" s="107" t="s">
        <v>444</v>
      </c>
      <c r="J13" s="107"/>
      <c r="K13" s="107"/>
      <c r="L13" s="124" t="s">
        <v>445</v>
      </c>
      <c r="M13" s="124"/>
      <c r="N13" s="124"/>
      <c r="O13" s="124"/>
      <c r="P13" s="68" t="s">
        <v>47</v>
      </c>
      <c r="Q13" s="68" t="s">
        <v>109</v>
      </c>
      <c r="R13" s="63">
        <v>54.86</v>
      </c>
      <c r="S13" s="63">
        <v>54.68</v>
      </c>
      <c r="T13" s="63">
        <v>53</v>
      </c>
      <c r="U13" s="64">
        <f t="shared" si="0"/>
        <v>96.927578639356256</v>
      </c>
    </row>
    <row r="14" spans="1:34" ht="75" customHeight="1">
      <c r="A14" s="25"/>
      <c r="B14" s="30" t="s">
        <v>48</v>
      </c>
      <c r="C14" s="108" t="s">
        <v>48</v>
      </c>
      <c r="D14" s="108"/>
      <c r="E14" s="108"/>
      <c r="F14" s="108"/>
      <c r="G14" s="108"/>
      <c r="H14" s="108"/>
      <c r="I14" s="108" t="s">
        <v>446</v>
      </c>
      <c r="J14" s="108"/>
      <c r="K14" s="108"/>
      <c r="L14" s="125" t="s">
        <v>447</v>
      </c>
      <c r="M14" s="125"/>
      <c r="N14" s="125"/>
      <c r="O14" s="125"/>
      <c r="P14" s="69" t="s">
        <v>47</v>
      </c>
      <c r="Q14" s="69" t="s">
        <v>109</v>
      </c>
      <c r="R14" s="61">
        <v>15</v>
      </c>
      <c r="S14" s="61">
        <v>15</v>
      </c>
      <c r="T14" s="61">
        <v>19.46</v>
      </c>
      <c r="U14" s="62">
        <v>103.88</v>
      </c>
    </row>
    <row r="15" spans="1:34" ht="75" customHeight="1" thickBot="1">
      <c r="A15" s="25"/>
      <c r="B15" s="30" t="s">
        <v>48</v>
      </c>
      <c r="C15" s="108" t="s">
        <v>48</v>
      </c>
      <c r="D15" s="108"/>
      <c r="E15" s="108"/>
      <c r="F15" s="108"/>
      <c r="G15" s="108"/>
      <c r="H15" s="108"/>
      <c r="I15" s="108" t="s">
        <v>448</v>
      </c>
      <c r="J15" s="108"/>
      <c r="K15" s="108"/>
      <c r="L15" s="125" t="s">
        <v>449</v>
      </c>
      <c r="M15" s="125"/>
      <c r="N15" s="125"/>
      <c r="O15" s="125"/>
      <c r="P15" s="69" t="s">
        <v>47</v>
      </c>
      <c r="Q15" s="69" t="s">
        <v>186</v>
      </c>
      <c r="R15" s="61">
        <v>72.040000000000006</v>
      </c>
      <c r="S15" s="61" t="s">
        <v>42</v>
      </c>
      <c r="T15" s="61" t="s">
        <v>42</v>
      </c>
      <c r="U15" s="62" t="str">
        <f t="shared" si="0"/>
        <v>N/A</v>
      </c>
    </row>
    <row r="16" spans="1:34" ht="75" customHeight="1" thickTop="1">
      <c r="A16" s="25"/>
      <c r="B16" s="26" t="s">
        <v>60</v>
      </c>
      <c r="C16" s="107" t="s">
        <v>450</v>
      </c>
      <c r="D16" s="107"/>
      <c r="E16" s="107"/>
      <c r="F16" s="107"/>
      <c r="G16" s="107"/>
      <c r="H16" s="107"/>
      <c r="I16" s="107" t="s">
        <v>451</v>
      </c>
      <c r="J16" s="107"/>
      <c r="K16" s="107"/>
      <c r="L16" s="124" t="s">
        <v>452</v>
      </c>
      <c r="M16" s="124"/>
      <c r="N16" s="124"/>
      <c r="O16" s="124"/>
      <c r="P16" s="68" t="s">
        <v>47</v>
      </c>
      <c r="Q16" s="68" t="s">
        <v>57</v>
      </c>
      <c r="R16" s="63">
        <v>80</v>
      </c>
      <c r="S16" s="63">
        <v>80</v>
      </c>
      <c r="T16" s="63">
        <v>55.19</v>
      </c>
      <c r="U16" s="64">
        <f t="shared" si="0"/>
        <v>68.987499999999997</v>
      </c>
    </row>
    <row r="17" spans="1:22" ht="75" customHeight="1">
      <c r="A17" s="25"/>
      <c r="B17" s="30" t="s">
        <v>48</v>
      </c>
      <c r="C17" s="108" t="s">
        <v>453</v>
      </c>
      <c r="D17" s="108"/>
      <c r="E17" s="108"/>
      <c r="F17" s="108"/>
      <c r="G17" s="108"/>
      <c r="H17" s="108"/>
      <c r="I17" s="108" t="s">
        <v>454</v>
      </c>
      <c r="J17" s="108"/>
      <c r="K17" s="108"/>
      <c r="L17" s="125" t="s">
        <v>455</v>
      </c>
      <c r="M17" s="125"/>
      <c r="N17" s="125"/>
      <c r="O17" s="125"/>
      <c r="P17" s="69" t="s">
        <v>258</v>
      </c>
      <c r="Q17" s="69" t="s">
        <v>57</v>
      </c>
      <c r="R17" s="61">
        <v>463952.32</v>
      </c>
      <c r="S17" s="61">
        <v>208778.54</v>
      </c>
      <c r="T17" s="61">
        <v>202233.26</v>
      </c>
      <c r="U17" s="62">
        <f t="shared" si="0"/>
        <v>96.864965144406128</v>
      </c>
    </row>
    <row r="18" spans="1:22" ht="75" customHeight="1">
      <c r="A18" s="25"/>
      <c r="B18" s="30" t="s">
        <v>48</v>
      </c>
      <c r="C18" s="108" t="s">
        <v>456</v>
      </c>
      <c r="D18" s="108"/>
      <c r="E18" s="108"/>
      <c r="F18" s="108"/>
      <c r="G18" s="108"/>
      <c r="H18" s="108"/>
      <c r="I18" s="108" t="s">
        <v>457</v>
      </c>
      <c r="J18" s="108"/>
      <c r="K18" s="108"/>
      <c r="L18" s="125" t="s">
        <v>458</v>
      </c>
      <c r="M18" s="125"/>
      <c r="N18" s="125"/>
      <c r="O18" s="125"/>
      <c r="P18" s="69" t="s">
        <v>47</v>
      </c>
      <c r="Q18" s="69" t="s">
        <v>113</v>
      </c>
      <c r="R18" s="61">
        <v>100</v>
      </c>
      <c r="S18" s="61">
        <v>50</v>
      </c>
      <c r="T18" s="61">
        <v>18.05</v>
      </c>
      <c r="U18" s="62">
        <f t="shared" si="0"/>
        <v>36.1</v>
      </c>
    </row>
    <row r="19" spans="1:22" ht="75" customHeight="1">
      <c r="A19" s="25"/>
      <c r="B19" s="30" t="s">
        <v>48</v>
      </c>
      <c r="C19" s="108" t="s">
        <v>459</v>
      </c>
      <c r="D19" s="108"/>
      <c r="E19" s="108"/>
      <c r="F19" s="108"/>
      <c r="G19" s="108"/>
      <c r="H19" s="108"/>
      <c r="I19" s="108" t="s">
        <v>460</v>
      </c>
      <c r="J19" s="108"/>
      <c r="K19" s="108"/>
      <c r="L19" s="125" t="s">
        <v>461</v>
      </c>
      <c r="M19" s="125"/>
      <c r="N19" s="125"/>
      <c r="O19" s="125"/>
      <c r="P19" s="69" t="s">
        <v>47</v>
      </c>
      <c r="Q19" s="69" t="s">
        <v>57</v>
      </c>
      <c r="R19" s="61">
        <v>100</v>
      </c>
      <c r="S19" s="61">
        <v>100</v>
      </c>
      <c r="T19" s="61">
        <v>173.33</v>
      </c>
      <c r="U19" s="62">
        <f t="shared" si="0"/>
        <v>173.33</v>
      </c>
    </row>
    <row r="20" spans="1:22" ht="75" customHeight="1">
      <c r="A20" s="25"/>
      <c r="B20" s="30" t="s">
        <v>48</v>
      </c>
      <c r="C20" s="108" t="s">
        <v>462</v>
      </c>
      <c r="D20" s="108"/>
      <c r="E20" s="108"/>
      <c r="F20" s="108"/>
      <c r="G20" s="108"/>
      <c r="H20" s="108"/>
      <c r="I20" s="108" t="s">
        <v>463</v>
      </c>
      <c r="J20" s="108"/>
      <c r="K20" s="108"/>
      <c r="L20" s="125" t="s">
        <v>464</v>
      </c>
      <c r="M20" s="125"/>
      <c r="N20" s="125"/>
      <c r="O20" s="125"/>
      <c r="P20" s="69" t="s">
        <v>47</v>
      </c>
      <c r="Q20" s="69" t="s">
        <v>57</v>
      </c>
      <c r="R20" s="61">
        <v>80</v>
      </c>
      <c r="S20" s="61">
        <v>41.74</v>
      </c>
      <c r="T20" s="61">
        <v>36.200000000000003</v>
      </c>
      <c r="U20" s="62">
        <f t="shared" si="0"/>
        <v>86.727359846669856</v>
      </c>
    </row>
    <row r="21" spans="1:22" ht="85.5" customHeight="1" thickBot="1">
      <c r="A21" s="25"/>
      <c r="B21" s="30" t="s">
        <v>48</v>
      </c>
      <c r="C21" s="108" t="s">
        <v>465</v>
      </c>
      <c r="D21" s="108"/>
      <c r="E21" s="108"/>
      <c r="F21" s="108"/>
      <c r="G21" s="108"/>
      <c r="H21" s="108"/>
      <c r="I21" s="108" t="s">
        <v>466</v>
      </c>
      <c r="J21" s="108"/>
      <c r="K21" s="108"/>
      <c r="L21" s="125" t="s">
        <v>467</v>
      </c>
      <c r="M21" s="125"/>
      <c r="N21" s="125"/>
      <c r="O21" s="125"/>
      <c r="P21" s="69" t="s">
        <v>47</v>
      </c>
      <c r="Q21" s="69" t="s">
        <v>57</v>
      </c>
      <c r="R21" s="69">
        <v>67</v>
      </c>
      <c r="S21" s="74">
        <v>67</v>
      </c>
      <c r="T21" s="74">
        <v>74.25</v>
      </c>
      <c r="U21" s="75">
        <f t="shared" si="0"/>
        <v>110.82089552238806</v>
      </c>
    </row>
    <row r="22" spans="1:22" ht="22.5" customHeight="1" thickTop="1" thickBot="1">
      <c r="B22" s="8" t="s">
        <v>67</v>
      </c>
      <c r="C22" s="9"/>
      <c r="D22" s="9"/>
      <c r="E22" s="9"/>
      <c r="F22" s="9"/>
      <c r="G22" s="9"/>
      <c r="H22" s="10"/>
      <c r="I22" s="10"/>
      <c r="J22" s="10"/>
      <c r="K22" s="10"/>
      <c r="L22" s="10"/>
      <c r="M22" s="10"/>
      <c r="N22" s="10"/>
      <c r="O22" s="10"/>
      <c r="P22" s="10"/>
      <c r="Q22" s="10"/>
      <c r="R22" s="72"/>
      <c r="S22" s="72"/>
      <c r="T22" s="72"/>
      <c r="U22" s="73"/>
      <c r="V22" s="33"/>
    </row>
    <row r="23" spans="1:22" ht="26.25" customHeight="1" thickTop="1">
      <c r="B23" s="34"/>
      <c r="C23" s="35"/>
      <c r="D23" s="35"/>
      <c r="E23" s="35"/>
      <c r="F23" s="35"/>
      <c r="G23" s="35"/>
      <c r="H23" s="36"/>
      <c r="I23" s="36"/>
      <c r="J23" s="36"/>
      <c r="K23" s="36"/>
      <c r="L23" s="36"/>
      <c r="M23" s="36"/>
      <c r="N23" s="36"/>
      <c r="O23" s="36"/>
      <c r="P23" s="37"/>
      <c r="Q23" s="38"/>
      <c r="R23" s="39" t="s">
        <v>68</v>
      </c>
      <c r="S23" s="22" t="s">
        <v>69</v>
      </c>
      <c r="T23" s="39" t="s">
        <v>70</v>
      </c>
      <c r="U23" s="22" t="s">
        <v>71</v>
      </c>
    </row>
    <row r="24" spans="1:22" ht="26.25" customHeight="1" thickBot="1">
      <c r="B24" s="40"/>
      <c r="C24" s="41"/>
      <c r="D24" s="41"/>
      <c r="E24" s="41"/>
      <c r="F24" s="41"/>
      <c r="G24" s="41"/>
      <c r="H24" s="42"/>
      <c r="I24" s="42"/>
      <c r="J24" s="42"/>
      <c r="K24" s="42"/>
      <c r="L24" s="42"/>
      <c r="M24" s="42"/>
      <c r="N24" s="42"/>
      <c r="O24" s="42"/>
      <c r="P24" s="43"/>
      <c r="Q24" s="44"/>
      <c r="R24" s="45" t="s">
        <v>72</v>
      </c>
      <c r="S24" s="44" t="s">
        <v>72</v>
      </c>
      <c r="T24" s="44" t="s">
        <v>72</v>
      </c>
      <c r="U24" s="44" t="s">
        <v>73</v>
      </c>
    </row>
    <row r="25" spans="1:22" ht="13.5" customHeight="1" thickBot="1">
      <c r="B25" s="116" t="s">
        <v>74</v>
      </c>
      <c r="C25" s="117"/>
      <c r="D25" s="117"/>
      <c r="E25" s="46"/>
      <c r="F25" s="46"/>
      <c r="G25" s="46"/>
      <c r="H25" s="47"/>
      <c r="I25" s="47"/>
      <c r="J25" s="47"/>
      <c r="K25" s="47"/>
      <c r="L25" s="47"/>
      <c r="M25" s="47"/>
      <c r="N25" s="47"/>
      <c r="O25" s="47"/>
      <c r="P25" s="48"/>
      <c r="Q25" s="48"/>
      <c r="R25" s="49" t="str">
        <f t="shared" ref="R25:T26" si="1">"N/D"</f>
        <v>N/D</v>
      </c>
      <c r="S25" s="49" t="str">
        <f t="shared" si="1"/>
        <v>N/D</v>
      </c>
      <c r="T25" s="49" t="str">
        <f t="shared" si="1"/>
        <v>N/D</v>
      </c>
      <c r="U25" s="50" t="str">
        <f>+IF(ISERR(T25/S25*100),"N/A",T25/S25*100)</f>
        <v>N/A</v>
      </c>
    </row>
    <row r="26" spans="1:22" ht="13.5" customHeight="1" thickBot="1">
      <c r="B26" s="118" t="s">
        <v>75</v>
      </c>
      <c r="C26" s="119"/>
      <c r="D26" s="119"/>
      <c r="E26" s="51"/>
      <c r="F26" s="51"/>
      <c r="G26" s="51"/>
      <c r="H26" s="52"/>
      <c r="I26" s="52"/>
      <c r="J26" s="52"/>
      <c r="K26" s="52"/>
      <c r="L26" s="52"/>
      <c r="M26" s="52"/>
      <c r="N26" s="52"/>
      <c r="O26" s="52"/>
      <c r="P26" s="53"/>
      <c r="Q26" s="53"/>
      <c r="R26" s="49" t="str">
        <f t="shared" si="1"/>
        <v>N/D</v>
      </c>
      <c r="S26" s="49" t="str">
        <f t="shared" si="1"/>
        <v>N/D</v>
      </c>
      <c r="T26" s="49" t="str">
        <f t="shared" si="1"/>
        <v>N/D</v>
      </c>
      <c r="U26" s="50" t="str">
        <f>+IF(ISERR(T26/S26*100),"N/A",T26/S26*100)</f>
        <v>N/A</v>
      </c>
    </row>
    <row r="27" spans="1:22" ht="14.85" customHeight="1" thickTop="1" thickBot="1">
      <c r="B27" s="8" t="s">
        <v>76</v>
      </c>
      <c r="C27" s="9"/>
      <c r="D27" s="9"/>
      <c r="E27" s="9"/>
      <c r="F27" s="9"/>
      <c r="G27" s="9"/>
      <c r="H27" s="10"/>
      <c r="I27" s="10"/>
      <c r="J27" s="10"/>
      <c r="K27" s="10"/>
      <c r="L27" s="10"/>
      <c r="M27" s="10"/>
      <c r="N27" s="10"/>
      <c r="O27" s="10"/>
      <c r="P27" s="10"/>
      <c r="Q27" s="10"/>
      <c r="R27" s="10"/>
      <c r="S27" s="10"/>
      <c r="T27" s="10"/>
      <c r="U27" s="11"/>
    </row>
    <row r="28" spans="1:22" ht="44.25" customHeight="1" thickTop="1">
      <c r="B28" s="120" t="s">
        <v>77</v>
      </c>
      <c r="C28" s="121"/>
      <c r="D28" s="121"/>
      <c r="E28" s="121"/>
      <c r="F28" s="121"/>
      <c r="G28" s="121"/>
      <c r="H28" s="121"/>
      <c r="I28" s="121"/>
      <c r="J28" s="121"/>
      <c r="K28" s="121"/>
      <c r="L28" s="121"/>
      <c r="M28" s="121"/>
      <c r="N28" s="121"/>
      <c r="O28" s="121"/>
      <c r="P28" s="121"/>
      <c r="Q28" s="121"/>
      <c r="R28" s="121"/>
      <c r="S28" s="121"/>
      <c r="T28" s="121"/>
      <c r="U28" s="122"/>
    </row>
    <row r="29" spans="1:22" ht="34.5" customHeight="1">
      <c r="B29" s="109" t="s">
        <v>468</v>
      </c>
      <c r="C29" s="110"/>
      <c r="D29" s="110"/>
      <c r="E29" s="110"/>
      <c r="F29" s="110"/>
      <c r="G29" s="110"/>
      <c r="H29" s="110"/>
      <c r="I29" s="110"/>
      <c r="J29" s="110"/>
      <c r="K29" s="110"/>
      <c r="L29" s="110"/>
      <c r="M29" s="110"/>
      <c r="N29" s="110"/>
      <c r="O29" s="110"/>
      <c r="P29" s="110"/>
      <c r="Q29" s="110"/>
      <c r="R29" s="110"/>
      <c r="S29" s="110"/>
      <c r="T29" s="110"/>
      <c r="U29" s="111"/>
    </row>
    <row r="30" spans="1:22" ht="34.5" customHeight="1">
      <c r="B30" s="109" t="s">
        <v>469</v>
      </c>
      <c r="C30" s="110"/>
      <c r="D30" s="110"/>
      <c r="E30" s="110"/>
      <c r="F30" s="110"/>
      <c r="G30" s="110"/>
      <c r="H30" s="110"/>
      <c r="I30" s="110"/>
      <c r="J30" s="110"/>
      <c r="K30" s="110"/>
      <c r="L30" s="110"/>
      <c r="M30" s="110"/>
      <c r="N30" s="110"/>
      <c r="O30" s="110"/>
      <c r="P30" s="110"/>
      <c r="Q30" s="110"/>
      <c r="R30" s="110"/>
      <c r="S30" s="110"/>
      <c r="T30" s="110"/>
      <c r="U30" s="111"/>
    </row>
    <row r="31" spans="1:22" ht="63.6" customHeight="1">
      <c r="B31" s="109" t="s">
        <v>470</v>
      </c>
      <c r="C31" s="110"/>
      <c r="D31" s="110"/>
      <c r="E31" s="110"/>
      <c r="F31" s="110"/>
      <c r="G31" s="110"/>
      <c r="H31" s="110"/>
      <c r="I31" s="110"/>
      <c r="J31" s="110"/>
      <c r="K31" s="110"/>
      <c r="L31" s="110"/>
      <c r="M31" s="110"/>
      <c r="N31" s="110"/>
      <c r="O31" s="110"/>
      <c r="P31" s="110"/>
      <c r="Q31" s="110"/>
      <c r="R31" s="110"/>
      <c r="S31" s="110"/>
      <c r="T31" s="110"/>
      <c r="U31" s="111"/>
    </row>
    <row r="32" spans="1:22" ht="57" customHeight="1">
      <c r="B32" s="109" t="s">
        <v>471</v>
      </c>
      <c r="C32" s="110"/>
      <c r="D32" s="110"/>
      <c r="E32" s="110"/>
      <c r="F32" s="110"/>
      <c r="G32" s="110"/>
      <c r="H32" s="110"/>
      <c r="I32" s="110"/>
      <c r="J32" s="110"/>
      <c r="K32" s="110"/>
      <c r="L32" s="110"/>
      <c r="M32" s="110"/>
      <c r="N32" s="110"/>
      <c r="O32" s="110"/>
      <c r="P32" s="110"/>
      <c r="Q32" s="110"/>
      <c r="R32" s="110"/>
      <c r="S32" s="110"/>
      <c r="T32" s="110"/>
      <c r="U32" s="111"/>
    </row>
    <row r="33" spans="2:21" ht="34.5" customHeight="1">
      <c r="B33" s="109" t="s">
        <v>472</v>
      </c>
      <c r="C33" s="110"/>
      <c r="D33" s="110"/>
      <c r="E33" s="110"/>
      <c r="F33" s="110"/>
      <c r="G33" s="110"/>
      <c r="H33" s="110"/>
      <c r="I33" s="110"/>
      <c r="J33" s="110"/>
      <c r="K33" s="110"/>
      <c r="L33" s="110"/>
      <c r="M33" s="110"/>
      <c r="N33" s="110"/>
      <c r="O33" s="110"/>
      <c r="P33" s="110"/>
      <c r="Q33" s="110"/>
      <c r="R33" s="110"/>
      <c r="S33" s="110"/>
      <c r="T33" s="110"/>
      <c r="U33" s="111"/>
    </row>
    <row r="34" spans="2:21" ht="63.95" customHeight="1">
      <c r="B34" s="109" t="s">
        <v>473</v>
      </c>
      <c r="C34" s="110"/>
      <c r="D34" s="110"/>
      <c r="E34" s="110"/>
      <c r="F34" s="110"/>
      <c r="G34" s="110"/>
      <c r="H34" s="110"/>
      <c r="I34" s="110"/>
      <c r="J34" s="110"/>
      <c r="K34" s="110"/>
      <c r="L34" s="110"/>
      <c r="M34" s="110"/>
      <c r="N34" s="110"/>
      <c r="O34" s="110"/>
      <c r="P34" s="110"/>
      <c r="Q34" s="110"/>
      <c r="R34" s="110"/>
      <c r="S34" s="110"/>
      <c r="T34" s="110"/>
      <c r="U34" s="111"/>
    </row>
    <row r="35" spans="2:21" ht="54.6" customHeight="1">
      <c r="B35" s="109" t="s">
        <v>474</v>
      </c>
      <c r="C35" s="110"/>
      <c r="D35" s="110"/>
      <c r="E35" s="110"/>
      <c r="F35" s="110"/>
      <c r="G35" s="110"/>
      <c r="H35" s="110"/>
      <c r="I35" s="110"/>
      <c r="J35" s="110"/>
      <c r="K35" s="110"/>
      <c r="L35" s="110"/>
      <c r="M35" s="110"/>
      <c r="N35" s="110"/>
      <c r="O35" s="110"/>
      <c r="P35" s="110"/>
      <c r="Q35" s="110"/>
      <c r="R35" s="110"/>
      <c r="S35" s="110"/>
      <c r="T35" s="110"/>
      <c r="U35" s="111"/>
    </row>
    <row r="36" spans="2:21" ht="51.95" customHeight="1">
      <c r="B36" s="109" t="s">
        <v>475</v>
      </c>
      <c r="C36" s="110"/>
      <c r="D36" s="110"/>
      <c r="E36" s="110"/>
      <c r="F36" s="110"/>
      <c r="G36" s="110"/>
      <c r="H36" s="110"/>
      <c r="I36" s="110"/>
      <c r="J36" s="110"/>
      <c r="K36" s="110"/>
      <c r="L36" s="110"/>
      <c r="M36" s="110"/>
      <c r="N36" s="110"/>
      <c r="O36" s="110"/>
      <c r="P36" s="110"/>
      <c r="Q36" s="110"/>
      <c r="R36" s="110"/>
      <c r="S36" s="110"/>
      <c r="T36" s="110"/>
      <c r="U36" s="111"/>
    </row>
    <row r="37" spans="2:21" ht="44.45" customHeight="1">
      <c r="B37" s="109" t="s">
        <v>476</v>
      </c>
      <c r="C37" s="110"/>
      <c r="D37" s="110"/>
      <c r="E37" s="110"/>
      <c r="F37" s="110"/>
      <c r="G37" s="110"/>
      <c r="H37" s="110"/>
      <c r="I37" s="110"/>
      <c r="J37" s="110"/>
      <c r="K37" s="110"/>
      <c r="L37" s="110"/>
      <c r="M37" s="110"/>
      <c r="N37" s="110"/>
      <c r="O37" s="110"/>
      <c r="P37" s="110"/>
      <c r="Q37" s="110"/>
      <c r="R37" s="110"/>
      <c r="S37" s="110"/>
      <c r="T37" s="110"/>
      <c r="U37" s="111"/>
    </row>
    <row r="38" spans="2:21" ht="48.95" customHeight="1">
      <c r="B38" s="109" t="s">
        <v>477</v>
      </c>
      <c r="C38" s="110"/>
      <c r="D38" s="110"/>
      <c r="E38" s="110"/>
      <c r="F38" s="110"/>
      <c r="G38" s="110"/>
      <c r="H38" s="110"/>
      <c r="I38" s="110"/>
      <c r="J38" s="110"/>
      <c r="K38" s="110"/>
      <c r="L38" s="110"/>
      <c r="M38" s="110"/>
      <c r="N38" s="110"/>
      <c r="O38" s="110"/>
      <c r="P38" s="110"/>
      <c r="Q38" s="110"/>
      <c r="R38" s="110"/>
      <c r="S38" s="110"/>
      <c r="T38" s="110"/>
      <c r="U38" s="111"/>
    </row>
    <row r="39" spans="2:21" ht="79.5" customHeight="1" thickBot="1">
      <c r="B39" s="112" t="s">
        <v>478</v>
      </c>
      <c r="C39" s="113"/>
      <c r="D39" s="113"/>
      <c r="E39" s="113"/>
      <c r="F39" s="113"/>
      <c r="G39" s="113"/>
      <c r="H39" s="113"/>
      <c r="I39" s="113"/>
      <c r="J39" s="113"/>
      <c r="K39" s="113"/>
      <c r="L39" s="113"/>
      <c r="M39" s="113"/>
      <c r="N39" s="113"/>
      <c r="O39" s="113"/>
      <c r="P39" s="113"/>
      <c r="Q39" s="113"/>
      <c r="R39" s="113"/>
      <c r="S39" s="113"/>
      <c r="T39" s="113"/>
      <c r="U39" s="114"/>
    </row>
  </sheetData>
  <mergeCells count="69">
    <mergeCell ref="B38:U38"/>
    <mergeCell ref="B39:U39"/>
    <mergeCell ref="S1:T1"/>
    <mergeCell ref="B32:U32"/>
    <mergeCell ref="B33:U33"/>
    <mergeCell ref="B34:U34"/>
    <mergeCell ref="B35:U35"/>
    <mergeCell ref="B36:U36"/>
    <mergeCell ref="B37:U37"/>
    <mergeCell ref="B25:D25"/>
    <mergeCell ref="B26:D26"/>
    <mergeCell ref="B28:U28"/>
    <mergeCell ref="B29:U29"/>
    <mergeCell ref="B30:U30"/>
    <mergeCell ref="B31:U31"/>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C11:H11"/>
    <mergeCell ref="I11:K11"/>
    <mergeCell ref="L11:O11"/>
    <mergeCell ref="C6:G6"/>
    <mergeCell ref="K6:M6"/>
    <mergeCell ref="P6:Q6"/>
    <mergeCell ref="T6:U6"/>
    <mergeCell ref="B8:B10"/>
    <mergeCell ref="C8:H10"/>
    <mergeCell ref="I8:S8"/>
    <mergeCell ref="T8:U8"/>
    <mergeCell ref="I9:K10"/>
    <mergeCell ref="L9:O10"/>
    <mergeCell ref="P9:P10"/>
    <mergeCell ref="Q9:Q10"/>
    <mergeCell ref="R9:S9"/>
    <mergeCell ref="T9:T10"/>
    <mergeCell ref="U9:U10"/>
    <mergeCell ref="B5:U5"/>
    <mergeCell ref="B1:L1"/>
    <mergeCell ref="D4:H4"/>
    <mergeCell ref="L4:O4"/>
    <mergeCell ref="Q4:R4"/>
    <mergeCell ref="T4:U4"/>
  </mergeCells>
  <printOptions horizontalCentered="1"/>
  <pageMargins left="0.78740157480314965" right="0.78740157480314965" top="0.98425196850393704" bottom="0.98425196850393704" header="0" footer="0.39370078740157483"/>
  <pageSetup scale="59" fitToHeight="10" orientation="landscape" r:id="rId1"/>
  <headerFooter>
    <oddFooter>&amp;R&amp;P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79"/>
  <sheetViews>
    <sheetView view="pageBreakPreview" topLeftCell="A70" zoomScale="80" zoomScaleNormal="80" zoomScaleSheetLayoutView="80" workbookViewId="0">
      <selection activeCell="B77" sqref="B77:U77"/>
    </sheetView>
  </sheetViews>
  <sheetFormatPr baseColWidth="10" defaultColWidth="11.42578125" defaultRowHeight="12.75"/>
  <cols>
    <col min="1" max="1" width="4" style="1" customWidth="1"/>
    <col min="2" max="2" width="19.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7.7109375" style="1" customWidth="1"/>
    <col min="17" max="17" width="13.85546875" style="1" customWidth="1"/>
    <col min="18" max="18" width="10.28515625" style="1" customWidth="1"/>
    <col min="19" max="19" width="14.85546875" style="1" customWidth="1"/>
    <col min="20" max="20" width="14.28515625" style="1" customWidth="1"/>
    <col min="21" max="21" width="16.14062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79" t="s">
        <v>0</v>
      </c>
      <c r="C1" s="79"/>
      <c r="D1" s="79"/>
      <c r="E1" s="79"/>
      <c r="F1" s="79"/>
      <c r="G1" s="79"/>
      <c r="H1" s="79"/>
      <c r="I1" s="79"/>
      <c r="J1" s="79"/>
      <c r="K1" s="79"/>
      <c r="L1" s="79"/>
      <c r="M1" s="3" t="s">
        <v>1</v>
      </c>
      <c r="N1" s="3"/>
      <c r="O1" s="3"/>
      <c r="P1" s="4"/>
      <c r="Q1" s="4"/>
      <c r="R1" s="4"/>
      <c r="S1" s="123"/>
      <c r="T1" s="123"/>
      <c r="U1" s="55"/>
      <c r="Y1" s="5"/>
      <c r="Z1" s="5"/>
      <c r="AA1" s="6"/>
      <c r="AH1" s="7"/>
    </row>
    <row r="2" spans="1:34" ht="13.5" customHeight="1" thickBot="1"/>
    <row r="3" spans="1:34" ht="22.5" customHeight="1" thickTop="1" thickBot="1">
      <c r="B3" s="8" t="s">
        <v>2</v>
      </c>
      <c r="C3" s="9"/>
      <c r="D3" s="9"/>
      <c r="E3" s="9"/>
      <c r="F3" s="9"/>
      <c r="G3" s="9"/>
      <c r="H3" s="10"/>
      <c r="I3" s="10"/>
      <c r="J3" s="10"/>
      <c r="K3" s="10"/>
      <c r="L3" s="10"/>
      <c r="M3" s="10"/>
      <c r="N3" s="10"/>
      <c r="O3" s="10"/>
      <c r="P3" s="10"/>
      <c r="Q3" s="10"/>
      <c r="R3" s="10"/>
      <c r="S3" s="10"/>
      <c r="T3" s="10"/>
      <c r="U3" s="11"/>
    </row>
    <row r="4" spans="1:34" ht="51.75" customHeight="1" thickTop="1">
      <c r="B4" s="12" t="s">
        <v>3</v>
      </c>
      <c r="C4" s="13" t="s">
        <v>479</v>
      </c>
      <c r="D4" s="80" t="s">
        <v>480</v>
      </c>
      <c r="E4" s="80"/>
      <c r="F4" s="80"/>
      <c r="G4" s="80"/>
      <c r="H4" s="80"/>
      <c r="I4" s="14"/>
      <c r="J4" s="15" t="s">
        <v>6</v>
      </c>
      <c r="K4" s="16" t="s">
        <v>7</v>
      </c>
      <c r="L4" s="81" t="s">
        <v>8</v>
      </c>
      <c r="M4" s="81"/>
      <c r="N4" s="81"/>
      <c r="O4" s="81"/>
      <c r="P4" s="15" t="s">
        <v>9</v>
      </c>
      <c r="Q4" s="81" t="s">
        <v>481</v>
      </c>
      <c r="R4" s="81"/>
      <c r="S4" s="15" t="s">
        <v>11</v>
      </c>
      <c r="T4" s="81" t="s">
        <v>12</v>
      </c>
      <c r="U4" s="82"/>
    </row>
    <row r="5" spans="1:34" ht="15.75" customHeight="1">
      <c r="B5" s="76" t="s">
        <v>13</v>
      </c>
      <c r="C5" s="77"/>
      <c r="D5" s="77"/>
      <c r="E5" s="77"/>
      <c r="F5" s="77"/>
      <c r="G5" s="77"/>
      <c r="H5" s="77"/>
      <c r="I5" s="77"/>
      <c r="J5" s="77"/>
      <c r="K5" s="77"/>
      <c r="L5" s="77"/>
      <c r="M5" s="77"/>
      <c r="N5" s="77"/>
      <c r="O5" s="77"/>
      <c r="P5" s="77"/>
      <c r="Q5" s="77"/>
      <c r="R5" s="77"/>
      <c r="S5" s="77"/>
      <c r="T5" s="77"/>
      <c r="U5" s="78"/>
    </row>
    <row r="6" spans="1:34" ht="37.5" customHeight="1" thickBot="1">
      <c r="B6" s="17" t="s">
        <v>14</v>
      </c>
      <c r="C6" s="83" t="s">
        <v>15</v>
      </c>
      <c r="D6" s="83"/>
      <c r="E6" s="83"/>
      <c r="F6" s="83"/>
      <c r="G6" s="83"/>
      <c r="H6" s="18"/>
      <c r="I6" s="18"/>
      <c r="J6" s="18" t="s">
        <v>16</v>
      </c>
      <c r="K6" s="83" t="s">
        <v>17</v>
      </c>
      <c r="L6" s="83"/>
      <c r="M6" s="83"/>
      <c r="N6" s="19"/>
      <c r="O6" s="20" t="s">
        <v>18</v>
      </c>
      <c r="P6" s="83" t="s">
        <v>19</v>
      </c>
      <c r="Q6" s="83"/>
      <c r="R6" s="21"/>
      <c r="S6" s="20" t="s">
        <v>20</v>
      </c>
      <c r="T6" s="83" t="s">
        <v>482</v>
      </c>
      <c r="U6" s="84"/>
    </row>
    <row r="7" spans="1:34" ht="22.5" customHeight="1" thickTop="1" thickBot="1">
      <c r="B7" s="8" t="s">
        <v>22</v>
      </c>
      <c r="C7" s="9"/>
      <c r="D7" s="9"/>
      <c r="E7" s="9"/>
      <c r="F7" s="9"/>
      <c r="G7" s="9"/>
      <c r="H7" s="10"/>
      <c r="I7" s="10"/>
      <c r="J7" s="10"/>
      <c r="K7" s="10"/>
      <c r="L7" s="10"/>
      <c r="M7" s="10"/>
      <c r="N7" s="10"/>
      <c r="O7" s="10"/>
      <c r="P7" s="10"/>
      <c r="Q7" s="10"/>
      <c r="R7" s="10"/>
      <c r="S7" s="10"/>
      <c r="T7" s="10"/>
      <c r="U7" s="11"/>
    </row>
    <row r="8" spans="1:34" ht="16.5" customHeight="1" thickTop="1">
      <c r="B8" s="85" t="s">
        <v>23</v>
      </c>
      <c r="C8" s="88" t="s">
        <v>24</v>
      </c>
      <c r="D8" s="88"/>
      <c r="E8" s="88"/>
      <c r="F8" s="88"/>
      <c r="G8" s="88"/>
      <c r="H8" s="89"/>
      <c r="I8" s="94" t="s">
        <v>25</v>
      </c>
      <c r="J8" s="95"/>
      <c r="K8" s="95"/>
      <c r="L8" s="95"/>
      <c r="M8" s="95"/>
      <c r="N8" s="95"/>
      <c r="O8" s="95"/>
      <c r="P8" s="95"/>
      <c r="Q8" s="95"/>
      <c r="R8" s="95"/>
      <c r="S8" s="96"/>
      <c r="T8" s="97" t="s">
        <v>26</v>
      </c>
      <c r="U8" s="98"/>
    </row>
    <row r="9" spans="1:34" ht="19.5" customHeight="1">
      <c r="B9" s="86"/>
      <c r="C9" s="90"/>
      <c r="D9" s="90"/>
      <c r="E9" s="90"/>
      <c r="F9" s="90"/>
      <c r="G9" s="90"/>
      <c r="H9" s="91"/>
      <c r="I9" s="99" t="s">
        <v>27</v>
      </c>
      <c r="J9" s="100"/>
      <c r="K9" s="100"/>
      <c r="L9" s="100" t="s">
        <v>28</v>
      </c>
      <c r="M9" s="100"/>
      <c r="N9" s="100"/>
      <c r="O9" s="100"/>
      <c r="P9" s="100" t="s">
        <v>29</v>
      </c>
      <c r="Q9" s="100" t="s">
        <v>30</v>
      </c>
      <c r="R9" s="103" t="s">
        <v>31</v>
      </c>
      <c r="S9" s="104"/>
      <c r="T9" s="100" t="s">
        <v>32</v>
      </c>
      <c r="U9" s="105" t="s">
        <v>33</v>
      </c>
    </row>
    <row r="10" spans="1:34" ht="26.25" customHeight="1" thickBot="1">
      <c r="B10" s="87"/>
      <c r="C10" s="92"/>
      <c r="D10" s="92"/>
      <c r="E10" s="92"/>
      <c r="F10" s="92"/>
      <c r="G10" s="92"/>
      <c r="H10" s="93"/>
      <c r="I10" s="101"/>
      <c r="J10" s="102"/>
      <c r="K10" s="102"/>
      <c r="L10" s="102"/>
      <c r="M10" s="102"/>
      <c r="N10" s="102"/>
      <c r="O10" s="102"/>
      <c r="P10" s="102"/>
      <c r="Q10" s="102"/>
      <c r="R10" s="23" t="s">
        <v>34</v>
      </c>
      <c r="S10" s="24" t="s">
        <v>35</v>
      </c>
      <c r="T10" s="102"/>
      <c r="U10" s="106"/>
    </row>
    <row r="11" spans="1:34" ht="140.1" customHeight="1" thickTop="1">
      <c r="A11" s="25"/>
      <c r="B11" s="26" t="s">
        <v>36</v>
      </c>
      <c r="C11" s="107" t="s">
        <v>483</v>
      </c>
      <c r="D11" s="107"/>
      <c r="E11" s="107"/>
      <c r="F11" s="107"/>
      <c r="G11" s="107"/>
      <c r="H11" s="107"/>
      <c r="I11" s="107" t="s">
        <v>484</v>
      </c>
      <c r="J11" s="107"/>
      <c r="K11" s="107"/>
      <c r="L11" s="107" t="s">
        <v>485</v>
      </c>
      <c r="M11" s="107"/>
      <c r="N11" s="107"/>
      <c r="O11" s="107"/>
      <c r="P11" s="27" t="s">
        <v>93</v>
      </c>
      <c r="Q11" s="27" t="s">
        <v>41</v>
      </c>
      <c r="R11" s="27">
        <v>5.01</v>
      </c>
      <c r="S11" s="27" t="s">
        <v>42</v>
      </c>
      <c r="T11" s="27" t="s">
        <v>42</v>
      </c>
      <c r="U11" s="29" t="str">
        <f t="shared" ref="U11:U41" si="0">IF(ISERR(T11/S11*100),"N/A",T11/S11*100)</f>
        <v>N/A</v>
      </c>
    </row>
    <row r="12" spans="1:34" ht="119.45" customHeight="1" thickBot="1">
      <c r="A12" s="25"/>
      <c r="B12" s="30" t="s">
        <v>48</v>
      </c>
      <c r="C12" s="108" t="s">
        <v>48</v>
      </c>
      <c r="D12" s="108"/>
      <c r="E12" s="108"/>
      <c r="F12" s="108"/>
      <c r="G12" s="108"/>
      <c r="H12" s="108"/>
      <c r="I12" s="108" t="s">
        <v>486</v>
      </c>
      <c r="J12" s="108"/>
      <c r="K12" s="108"/>
      <c r="L12" s="108" t="s">
        <v>487</v>
      </c>
      <c r="M12" s="108"/>
      <c r="N12" s="108"/>
      <c r="O12" s="108"/>
      <c r="P12" s="31" t="s">
        <v>93</v>
      </c>
      <c r="Q12" s="31" t="s">
        <v>41</v>
      </c>
      <c r="R12" s="31">
        <v>5.62</v>
      </c>
      <c r="S12" s="31" t="s">
        <v>42</v>
      </c>
      <c r="T12" s="31" t="s">
        <v>42</v>
      </c>
      <c r="U12" s="32" t="str">
        <f t="shared" si="0"/>
        <v>N/A</v>
      </c>
    </row>
    <row r="13" spans="1:34" ht="225.75" customHeight="1" thickTop="1">
      <c r="A13" s="25"/>
      <c r="B13" s="26" t="s">
        <v>43</v>
      </c>
      <c r="C13" s="107" t="s">
        <v>488</v>
      </c>
      <c r="D13" s="107"/>
      <c r="E13" s="107"/>
      <c r="F13" s="107"/>
      <c r="G13" s="107"/>
      <c r="H13" s="107"/>
      <c r="I13" s="107" t="s">
        <v>489</v>
      </c>
      <c r="J13" s="107"/>
      <c r="K13" s="107"/>
      <c r="L13" s="107" t="s">
        <v>490</v>
      </c>
      <c r="M13" s="107"/>
      <c r="N13" s="107"/>
      <c r="O13" s="107"/>
      <c r="P13" s="27" t="s">
        <v>40</v>
      </c>
      <c r="Q13" s="27" t="s">
        <v>41</v>
      </c>
      <c r="R13" s="28">
        <v>0.14000000000000001</v>
      </c>
      <c r="S13" s="28" t="s">
        <v>42</v>
      </c>
      <c r="T13" s="28" t="s">
        <v>42</v>
      </c>
      <c r="U13" s="29" t="str">
        <f t="shared" si="0"/>
        <v>N/A</v>
      </c>
    </row>
    <row r="14" spans="1:34" ht="160.5" customHeight="1">
      <c r="A14" s="25"/>
      <c r="B14" s="30" t="s">
        <v>48</v>
      </c>
      <c r="C14" s="108" t="s">
        <v>48</v>
      </c>
      <c r="D14" s="108"/>
      <c r="E14" s="108"/>
      <c r="F14" s="108"/>
      <c r="G14" s="108"/>
      <c r="H14" s="108"/>
      <c r="I14" s="108" t="s">
        <v>491</v>
      </c>
      <c r="J14" s="108"/>
      <c r="K14" s="108"/>
      <c r="L14" s="108" t="s">
        <v>492</v>
      </c>
      <c r="M14" s="108"/>
      <c r="N14" s="108"/>
      <c r="O14" s="108"/>
      <c r="P14" s="31" t="s">
        <v>47</v>
      </c>
      <c r="Q14" s="31" t="s">
        <v>41</v>
      </c>
      <c r="R14" s="31">
        <v>39.909999999999997</v>
      </c>
      <c r="S14" s="31" t="s">
        <v>42</v>
      </c>
      <c r="T14" s="31" t="s">
        <v>42</v>
      </c>
      <c r="U14" s="32" t="str">
        <f t="shared" si="0"/>
        <v>N/A</v>
      </c>
    </row>
    <row r="15" spans="1:34" ht="168" customHeight="1">
      <c r="A15" s="25"/>
      <c r="B15" s="30" t="s">
        <v>48</v>
      </c>
      <c r="C15" s="108" t="s">
        <v>48</v>
      </c>
      <c r="D15" s="108"/>
      <c r="E15" s="108"/>
      <c r="F15" s="108"/>
      <c r="G15" s="108"/>
      <c r="H15" s="108"/>
      <c r="I15" s="108" t="s">
        <v>493</v>
      </c>
      <c r="J15" s="108"/>
      <c r="K15" s="108"/>
      <c r="L15" s="108" t="s">
        <v>39</v>
      </c>
      <c r="M15" s="108"/>
      <c r="N15" s="108"/>
      <c r="O15" s="108"/>
      <c r="P15" s="31" t="s">
        <v>40</v>
      </c>
      <c r="Q15" s="31" t="s">
        <v>41</v>
      </c>
      <c r="R15" s="54">
        <v>1</v>
      </c>
      <c r="S15" s="54" t="s">
        <v>42</v>
      </c>
      <c r="T15" s="54" t="s">
        <v>42</v>
      </c>
      <c r="U15" s="32" t="str">
        <f t="shared" si="0"/>
        <v>N/A</v>
      </c>
    </row>
    <row r="16" spans="1:34" ht="75" customHeight="1" thickBot="1">
      <c r="A16" s="25"/>
      <c r="B16" s="30" t="s">
        <v>48</v>
      </c>
      <c r="C16" s="108" t="s">
        <v>48</v>
      </c>
      <c r="D16" s="108"/>
      <c r="E16" s="108"/>
      <c r="F16" s="108"/>
      <c r="G16" s="108"/>
      <c r="H16" s="108"/>
      <c r="I16" s="108" t="s">
        <v>494</v>
      </c>
      <c r="J16" s="108"/>
      <c r="K16" s="108"/>
      <c r="L16" s="108" t="s">
        <v>495</v>
      </c>
      <c r="M16" s="108"/>
      <c r="N16" s="108"/>
      <c r="O16" s="108"/>
      <c r="P16" s="31" t="s">
        <v>47</v>
      </c>
      <c r="Q16" s="31" t="s">
        <v>41</v>
      </c>
      <c r="R16" s="54">
        <v>30.04</v>
      </c>
      <c r="S16" s="54" t="s">
        <v>42</v>
      </c>
      <c r="T16" s="54" t="s">
        <v>42</v>
      </c>
      <c r="U16" s="32" t="str">
        <f t="shared" si="0"/>
        <v>N/A</v>
      </c>
    </row>
    <row r="17" spans="1:21" ht="136.5" customHeight="1" thickTop="1">
      <c r="A17" s="25"/>
      <c r="B17" s="26" t="s">
        <v>53</v>
      </c>
      <c r="C17" s="107" t="s">
        <v>496</v>
      </c>
      <c r="D17" s="107"/>
      <c r="E17" s="107"/>
      <c r="F17" s="107"/>
      <c r="G17" s="107"/>
      <c r="H17" s="107"/>
      <c r="I17" s="107" t="s">
        <v>497</v>
      </c>
      <c r="J17" s="107"/>
      <c r="K17" s="107"/>
      <c r="L17" s="107" t="s">
        <v>498</v>
      </c>
      <c r="M17" s="107"/>
      <c r="N17" s="107"/>
      <c r="O17" s="107"/>
      <c r="P17" s="27" t="s">
        <v>47</v>
      </c>
      <c r="Q17" s="27" t="s">
        <v>94</v>
      </c>
      <c r="R17" s="63">
        <v>94.4</v>
      </c>
      <c r="S17" s="63">
        <v>90.8</v>
      </c>
      <c r="T17" s="63">
        <v>95</v>
      </c>
      <c r="U17" s="64">
        <f t="shared" si="0"/>
        <v>104.62555066079295</v>
      </c>
    </row>
    <row r="18" spans="1:21" ht="290.10000000000002" customHeight="1">
      <c r="A18" s="25"/>
      <c r="B18" s="30" t="s">
        <v>48</v>
      </c>
      <c r="C18" s="108" t="s">
        <v>499</v>
      </c>
      <c r="D18" s="108"/>
      <c r="E18" s="108"/>
      <c r="F18" s="108"/>
      <c r="G18" s="108"/>
      <c r="H18" s="108"/>
      <c r="I18" s="108" t="s">
        <v>500</v>
      </c>
      <c r="J18" s="108"/>
      <c r="K18" s="108"/>
      <c r="L18" s="108" t="s">
        <v>501</v>
      </c>
      <c r="M18" s="108"/>
      <c r="N18" s="108"/>
      <c r="O18" s="108"/>
      <c r="P18" s="31" t="s">
        <v>40</v>
      </c>
      <c r="Q18" s="31" t="s">
        <v>94</v>
      </c>
      <c r="R18" s="70">
        <v>0.99</v>
      </c>
      <c r="S18" s="70">
        <v>0.99</v>
      </c>
      <c r="T18" s="70">
        <v>0.99</v>
      </c>
      <c r="U18" s="62">
        <f t="shared" si="0"/>
        <v>100</v>
      </c>
    </row>
    <row r="19" spans="1:21" ht="356.25" customHeight="1">
      <c r="A19" s="25"/>
      <c r="B19" s="30" t="s">
        <v>48</v>
      </c>
      <c r="C19" s="108" t="s">
        <v>48</v>
      </c>
      <c r="D19" s="108"/>
      <c r="E19" s="108"/>
      <c r="F19" s="108"/>
      <c r="G19" s="108"/>
      <c r="H19" s="108"/>
      <c r="I19" s="108" t="s">
        <v>502</v>
      </c>
      <c r="J19" s="108"/>
      <c r="K19" s="108"/>
      <c r="L19" s="108" t="s">
        <v>503</v>
      </c>
      <c r="M19" s="108"/>
      <c r="N19" s="108"/>
      <c r="O19" s="108"/>
      <c r="P19" s="31" t="s">
        <v>40</v>
      </c>
      <c r="Q19" s="31" t="s">
        <v>94</v>
      </c>
      <c r="R19" s="70">
        <v>0.66</v>
      </c>
      <c r="S19" s="70">
        <v>0.66</v>
      </c>
      <c r="T19" s="70">
        <v>0.65</v>
      </c>
      <c r="U19" s="62">
        <f t="shared" si="0"/>
        <v>98.484848484848484</v>
      </c>
    </row>
    <row r="20" spans="1:21" ht="183.75" customHeight="1">
      <c r="A20" s="25"/>
      <c r="B20" s="30" t="s">
        <v>48</v>
      </c>
      <c r="C20" s="108" t="s">
        <v>504</v>
      </c>
      <c r="D20" s="108"/>
      <c r="E20" s="108"/>
      <c r="F20" s="108"/>
      <c r="G20" s="108"/>
      <c r="H20" s="108"/>
      <c r="I20" s="108" t="s">
        <v>505</v>
      </c>
      <c r="J20" s="108"/>
      <c r="K20" s="108"/>
      <c r="L20" s="108" t="s">
        <v>506</v>
      </c>
      <c r="M20" s="108"/>
      <c r="N20" s="108"/>
      <c r="O20" s="108"/>
      <c r="P20" s="31" t="s">
        <v>40</v>
      </c>
      <c r="Q20" s="31" t="s">
        <v>94</v>
      </c>
      <c r="R20" s="70">
        <v>0.48</v>
      </c>
      <c r="S20" s="70">
        <v>0.48</v>
      </c>
      <c r="T20" s="70">
        <v>0.48</v>
      </c>
      <c r="U20" s="62">
        <f t="shared" si="0"/>
        <v>100</v>
      </c>
    </row>
    <row r="21" spans="1:21" ht="94.5" customHeight="1" thickBot="1">
      <c r="A21" s="25"/>
      <c r="B21" s="30" t="s">
        <v>48</v>
      </c>
      <c r="C21" s="108" t="s">
        <v>507</v>
      </c>
      <c r="D21" s="108"/>
      <c r="E21" s="108"/>
      <c r="F21" s="108"/>
      <c r="G21" s="108"/>
      <c r="H21" s="108"/>
      <c r="I21" s="108" t="s">
        <v>508</v>
      </c>
      <c r="J21" s="108"/>
      <c r="K21" s="108"/>
      <c r="L21" s="108" t="s">
        <v>509</v>
      </c>
      <c r="M21" s="108"/>
      <c r="N21" s="108"/>
      <c r="O21" s="108"/>
      <c r="P21" s="31" t="s">
        <v>47</v>
      </c>
      <c r="Q21" s="31" t="s">
        <v>94</v>
      </c>
      <c r="R21" s="61">
        <v>88.19</v>
      </c>
      <c r="S21" s="61">
        <v>26.96</v>
      </c>
      <c r="T21" s="61">
        <v>29.35</v>
      </c>
      <c r="U21" s="62">
        <f t="shared" si="0"/>
        <v>108.86498516320475</v>
      </c>
    </row>
    <row r="22" spans="1:21" ht="140.44999999999999" customHeight="1" thickTop="1">
      <c r="A22" s="25"/>
      <c r="B22" s="26" t="s">
        <v>60</v>
      </c>
      <c r="C22" s="107" t="s">
        <v>510</v>
      </c>
      <c r="D22" s="107"/>
      <c r="E22" s="107"/>
      <c r="F22" s="107"/>
      <c r="G22" s="107"/>
      <c r="H22" s="107"/>
      <c r="I22" s="107" t="s">
        <v>511</v>
      </c>
      <c r="J22" s="107"/>
      <c r="K22" s="107"/>
      <c r="L22" s="107" t="s">
        <v>512</v>
      </c>
      <c r="M22" s="107"/>
      <c r="N22" s="107"/>
      <c r="O22" s="107"/>
      <c r="P22" s="27" t="s">
        <v>47</v>
      </c>
      <c r="Q22" s="27" t="s">
        <v>57</v>
      </c>
      <c r="R22" s="63">
        <v>50.69</v>
      </c>
      <c r="S22" s="63">
        <v>51.26</v>
      </c>
      <c r="T22" s="63">
        <v>50.66</v>
      </c>
      <c r="U22" s="64">
        <f t="shared" si="0"/>
        <v>98.829496683573936</v>
      </c>
    </row>
    <row r="23" spans="1:21" ht="124.5" customHeight="1">
      <c r="A23" s="25"/>
      <c r="B23" s="30" t="s">
        <v>48</v>
      </c>
      <c r="C23" s="108" t="s">
        <v>48</v>
      </c>
      <c r="D23" s="108"/>
      <c r="E23" s="108"/>
      <c r="F23" s="108"/>
      <c r="G23" s="108"/>
      <c r="H23" s="108"/>
      <c r="I23" s="108" t="s">
        <v>513</v>
      </c>
      <c r="J23" s="108"/>
      <c r="K23" s="108"/>
      <c r="L23" s="108" t="s">
        <v>514</v>
      </c>
      <c r="M23" s="108"/>
      <c r="N23" s="108"/>
      <c r="O23" s="108"/>
      <c r="P23" s="31" t="s">
        <v>47</v>
      </c>
      <c r="Q23" s="31" t="s">
        <v>57</v>
      </c>
      <c r="R23" s="61">
        <v>3.96</v>
      </c>
      <c r="S23" s="61">
        <v>2.09</v>
      </c>
      <c r="T23" s="61">
        <v>0</v>
      </c>
      <c r="U23" s="62">
        <f t="shared" si="0"/>
        <v>0</v>
      </c>
    </row>
    <row r="24" spans="1:21" ht="75" customHeight="1">
      <c r="A24" s="25"/>
      <c r="B24" s="30" t="s">
        <v>48</v>
      </c>
      <c r="C24" s="108" t="s">
        <v>515</v>
      </c>
      <c r="D24" s="108"/>
      <c r="E24" s="108"/>
      <c r="F24" s="108"/>
      <c r="G24" s="108"/>
      <c r="H24" s="108"/>
      <c r="I24" s="108" t="s">
        <v>516</v>
      </c>
      <c r="J24" s="108"/>
      <c r="K24" s="108"/>
      <c r="L24" s="108" t="s">
        <v>517</v>
      </c>
      <c r="M24" s="108"/>
      <c r="N24" s="108"/>
      <c r="O24" s="108"/>
      <c r="P24" s="31" t="s">
        <v>47</v>
      </c>
      <c r="Q24" s="31" t="s">
        <v>57</v>
      </c>
      <c r="R24" s="61">
        <v>100</v>
      </c>
      <c r="S24" s="61">
        <v>100</v>
      </c>
      <c r="T24" s="61">
        <v>100.86</v>
      </c>
      <c r="U24" s="62">
        <f t="shared" si="0"/>
        <v>100.86</v>
      </c>
    </row>
    <row r="25" spans="1:21" ht="113.1" customHeight="1">
      <c r="A25" s="25"/>
      <c r="B25" s="30" t="s">
        <v>48</v>
      </c>
      <c r="C25" s="108" t="s">
        <v>48</v>
      </c>
      <c r="D25" s="108"/>
      <c r="E25" s="108"/>
      <c r="F25" s="108"/>
      <c r="G25" s="108"/>
      <c r="H25" s="108"/>
      <c r="I25" s="108" t="s">
        <v>518</v>
      </c>
      <c r="J25" s="108"/>
      <c r="K25" s="108"/>
      <c r="L25" s="108" t="s">
        <v>519</v>
      </c>
      <c r="M25" s="108"/>
      <c r="N25" s="108"/>
      <c r="O25" s="108"/>
      <c r="P25" s="31" t="s">
        <v>47</v>
      </c>
      <c r="Q25" s="31" t="s">
        <v>57</v>
      </c>
      <c r="R25" s="61">
        <v>100</v>
      </c>
      <c r="S25" s="61">
        <v>100</v>
      </c>
      <c r="T25" s="61">
        <v>89.54</v>
      </c>
      <c r="U25" s="62">
        <f t="shared" si="0"/>
        <v>89.54</v>
      </c>
    </row>
    <row r="26" spans="1:21" ht="75" customHeight="1">
      <c r="A26" s="25"/>
      <c r="B26" s="30" t="s">
        <v>48</v>
      </c>
      <c r="C26" s="108" t="s">
        <v>48</v>
      </c>
      <c r="D26" s="108"/>
      <c r="E26" s="108"/>
      <c r="F26" s="108"/>
      <c r="G26" s="108"/>
      <c r="H26" s="108"/>
      <c r="I26" s="108" t="s">
        <v>520</v>
      </c>
      <c r="J26" s="108"/>
      <c r="K26" s="108"/>
      <c r="L26" s="108" t="s">
        <v>521</v>
      </c>
      <c r="M26" s="108"/>
      <c r="N26" s="108"/>
      <c r="O26" s="108"/>
      <c r="P26" s="31" t="s">
        <v>47</v>
      </c>
      <c r="Q26" s="31" t="s">
        <v>57</v>
      </c>
      <c r="R26" s="61">
        <v>66.67</v>
      </c>
      <c r="S26" s="61">
        <v>33.33</v>
      </c>
      <c r="T26" s="61">
        <v>34.06</v>
      </c>
      <c r="U26" s="62">
        <f t="shared" si="0"/>
        <v>102.19021902190219</v>
      </c>
    </row>
    <row r="27" spans="1:21" ht="94.5" customHeight="1">
      <c r="A27" s="25"/>
      <c r="B27" s="30" t="s">
        <v>48</v>
      </c>
      <c r="C27" s="108" t="s">
        <v>48</v>
      </c>
      <c r="D27" s="108"/>
      <c r="E27" s="108"/>
      <c r="F27" s="108"/>
      <c r="G27" s="108"/>
      <c r="H27" s="108"/>
      <c r="I27" s="108" t="s">
        <v>522</v>
      </c>
      <c r="J27" s="108"/>
      <c r="K27" s="108"/>
      <c r="L27" s="108" t="s">
        <v>523</v>
      </c>
      <c r="M27" s="108"/>
      <c r="N27" s="108"/>
      <c r="O27" s="108"/>
      <c r="P27" s="31" t="s">
        <v>47</v>
      </c>
      <c r="Q27" s="31" t="s">
        <v>57</v>
      </c>
      <c r="R27" s="61">
        <v>100</v>
      </c>
      <c r="S27" s="61">
        <v>100</v>
      </c>
      <c r="T27" s="61">
        <v>100</v>
      </c>
      <c r="U27" s="62">
        <f t="shared" si="0"/>
        <v>100</v>
      </c>
    </row>
    <row r="28" spans="1:21" ht="135.94999999999999" customHeight="1">
      <c r="A28" s="25"/>
      <c r="B28" s="30" t="s">
        <v>48</v>
      </c>
      <c r="C28" s="108" t="s">
        <v>48</v>
      </c>
      <c r="D28" s="108"/>
      <c r="E28" s="108"/>
      <c r="F28" s="108"/>
      <c r="G28" s="108"/>
      <c r="H28" s="108"/>
      <c r="I28" s="108" t="s">
        <v>524</v>
      </c>
      <c r="J28" s="108"/>
      <c r="K28" s="108"/>
      <c r="L28" s="108" t="s">
        <v>525</v>
      </c>
      <c r="M28" s="108"/>
      <c r="N28" s="108"/>
      <c r="O28" s="108"/>
      <c r="P28" s="31" t="s">
        <v>47</v>
      </c>
      <c r="Q28" s="31" t="s">
        <v>57</v>
      </c>
      <c r="R28" s="61">
        <v>100</v>
      </c>
      <c r="S28" s="61">
        <v>100</v>
      </c>
      <c r="T28" s="61">
        <v>100</v>
      </c>
      <c r="U28" s="62">
        <f t="shared" si="0"/>
        <v>100</v>
      </c>
    </row>
    <row r="29" spans="1:21" ht="113.1" customHeight="1">
      <c r="A29" s="25"/>
      <c r="B29" s="30" t="s">
        <v>48</v>
      </c>
      <c r="C29" s="108" t="s">
        <v>526</v>
      </c>
      <c r="D29" s="108"/>
      <c r="E29" s="108"/>
      <c r="F29" s="108"/>
      <c r="G29" s="108"/>
      <c r="H29" s="108"/>
      <c r="I29" s="108" t="s">
        <v>527</v>
      </c>
      <c r="J29" s="108"/>
      <c r="K29" s="108"/>
      <c r="L29" s="108" t="s">
        <v>528</v>
      </c>
      <c r="M29" s="108"/>
      <c r="N29" s="108"/>
      <c r="O29" s="108"/>
      <c r="P29" s="31" t="s">
        <v>47</v>
      </c>
      <c r="Q29" s="31" t="s">
        <v>57</v>
      </c>
      <c r="R29" s="61">
        <v>100</v>
      </c>
      <c r="S29" s="61">
        <v>0</v>
      </c>
      <c r="T29" s="61">
        <v>0</v>
      </c>
      <c r="U29" s="62" t="str">
        <f t="shared" si="0"/>
        <v>N/A</v>
      </c>
    </row>
    <row r="30" spans="1:21" ht="167.45" customHeight="1">
      <c r="A30" s="25"/>
      <c r="B30" s="30" t="s">
        <v>48</v>
      </c>
      <c r="C30" s="108" t="s">
        <v>529</v>
      </c>
      <c r="D30" s="108"/>
      <c r="E30" s="108"/>
      <c r="F30" s="108"/>
      <c r="G30" s="108"/>
      <c r="H30" s="108"/>
      <c r="I30" s="108" t="s">
        <v>530</v>
      </c>
      <c r="J30" s="108"/>
      <c r="K30" s="108"/>
      <c r="L30" s="108" t="s">
        <v>531</v>
      </c>
      <c r="M30" s="108"/>
      <c r="N30" s="108"/>
      <c r="O30" s="108"/>
      <c r="P30" s="31" t="s">
        <v>47</v>
      </c>
      <c r="Q30" s="31" t="s">
        <v>57</v>
      </c>
      <c r="R30" s="61">
        <v>100</v>
      </c>
      <c r="S30" s="61">
        <v>18.18</v>
      </c>
      <c r="T30" s="61">
        <v>36.36</v>
      </c>
      <c r="U30" s="62">
        <f t="shared" si="0"/>
        <v>200</v>
      </c>
    </row>
    <row r="31" spans="1:21" ht="179.1" customHeight="1">
      <c r="A31" s="25"/>
      <c r="B31" s="30" t="s">
        <v>48</v>
      </c>
      <c r="C31" s="108" t="s">
        <v>48</v>
      </c>
      <c r="D31" s="108"/>
      <c r="E31" s="108"/>
      <c r="F31" s="108"/>
      <c r="G31" s="108"/>
      <c r="H31" s="108"/>
      <c r="I31" s="108" t="s">
        <v>532</v>
      </c>
      <c r="J31" s="108"/>
      <c r="K31" s="108"/>
      <c r="L31" s="108" t="s">
        <v>533</v>
      </c>
      <c r="M31" s="108"/>
      <c r="N31" s="108"/>
      <c r="O31" s="108"/>
      <c r="P31" s="31" t="s">
        <v>47</v>
      </c>
      <c r="Q31" s="31" t="s">
        <v>57</v>
      </c>
      <c r="R31" s="61">
        <v>100</v>
      </c>
      <c r="S31" s="61">
        <v>100</v>
      </c>
      <c r="T31" s="61">
        <v>85.71</v>
      </c>
      <c r="U31" s="62">
        <f t="shared" si="0"/>
        <v>85.71</v>
      </c>
    </row>
    <row r="32" spans="1:21" ht="112.5" customHeight="1">
      <c r="A32" s="25"/>
      <c r="B32" s="30" t="s">
        <v>48</v>
      </c>
      <c r="C32" s="108" t="s">
        <v>48</v>
      </c>
      <c r="D32" s="108"/>
      <c r="E32" s="108"/>
      <c r="F32" s="108"/>
      <c r="G32" s="108"/>
      <c r="H32" s="108"/>
      <c r="I32" s="108" t="s">
        <v>534</v>
      </c>
      <c r="J32" s="108"/>
      <c r="K32" s="108"/>
      <c r="L32" s="108" t="s">
        <v>535</v>
      </c>
      <c r="M32" s="108"/>
      <c r="N32" s="108"/>
      <c r="O32" s="108"/>
      <c r="P32" s="31" t="s">
        <v>47</v>
      </c>
      <c r="Q32" s="31" t="s">
        <v>57</v>
      </c>
      <c r="R32" s="61">
        <v>100</v>
      </c>
      <c r="S32" s="61">
        <v>100</v>
      </c>
      <c r="T32" s="61">
        <v>101.17</v>
      </c>
      <c r="U32" s="62">
        <f t="shared" si="0"/>
        <v>101.17</v>
      </c>
    </row>
    <row r="33" spans="1:22" ht="75" customHeight="1">
      <c r="A33" s="25"/>
      <c r="B33" s="30" t="s">
        <v>48</v>
      </c>
      <c r="C33" s="108" t="s">
        <v>536</v>
      </c>
      <c r="D33" s="108"/>
      <c r="E33" s="108"/>
      <c r="F33" s="108"/>
      <c r="G33" s="108"/>
      <c r="H33" s="108"/>
      <c r="I33" s="108" t="s">
        <v>537</v>
      </c>
      <c r="J33" s="108"/>
      <c r="K33" s="108"/>
      <c r="L33" s="108" t="s">
        <v>538</v>
      </c>
      <c r="M33" s="108"/>
      <c r="N33" s="108"/>
      <c r="O33" s="108"/>
      <c r="P33" s="31" t="s">
        <v>47</v>
      </c>
      <c r="Q33" s="31" t="s">
        <v>57</v>
      </c>
      <c r="R33" s="61">
        <v>100</v>
      </c>
      <c r="S33" s="61">
        <v>0</v>
      </c>
      <c r="T33" s="61">
        <v>0</v>
      </c>
      <c r="U33" s="62" t="str">
        <f t="shared" si="0"/>
        <v>N/A</v>
      </c>
    </row>
    <row r="34" spans="1:22" ht="86.45" customHeight="1">
      <c r="A34" s="25"/>
      <c r="B34" s="30" t="s">
        <v>48</v>
      </c>
      <c r="C34" s="108" t="s">
        <v>539</v>
      </c>
      <c r="D34" s="108"/>
      <c r="E34" s="108"/>
      <c r="F34" s="108"/>
      <c r="G34" s="108"/>
      <c r="H34" s="108"/>
      <c r="I34" s="108" t="s">
        <v>540</v>
      </c>
      <c r="J34" s="108"/>
      <c r="K34" s="108"/>
      <c r="L34" s="108" t="s">
        <v>541</v>
      </c>
      <c r="M34" s="108"/>
      <c r="N34" s="108"/>
      <c r="O34" s="108"/>
      <c r="P34" s="31" t="s">
        <v>47</v>
      </c>
      <c r="Q34" s="31" t="s">
        <v>57</v>
      </c>
      <c r="R34" s="61">
        <v>100</v>
      </c>
      <c r="S34" s="61">
        <v>100</v>
      </c>
      <c r="T34" s="61">
        <v>100</v>
      </c>
      <c r="U34" s="62">
        <f t="shared" si="0"/>
        <v>100</v>
      </c>
    </row>
    <row r="35" spans="1:22" ht="84.6" customHeight="1">
      <c r="A35" s="25"/>
      <c r="B35" s="30" t="s">
        <v>48</v>
      </c>
      <c r="C35" s="108" t="s">
        <v>542</v>
      </c>
      <c r="D35" s="108"/>
      <c r="E35" s="108"/>
      <c r="F35" s="108"/>
      <c r="G35" s="108"/>
      <c r="H35" s="108"/>
      <c r="I35" s="108" t="s">
        <v>543</v>
      </c>
      <c r="J35" s="108"/>
      <c r="K35" s="108"/>
      <c r="L35" s="108" t="s">
        <v>544</v>
      </c>
      <c r="M35" s="108"/>
      <c r="N35" s="108"/>
      <c r="O35" s="108"/>
      <c r="P35" s="31" t="s">
        <v>47</v>
      </c>
      <c r="Q35" s="31" t="s">
        <v>57</v>
      </c>
      <c r="R35" s="61">
        <v>100</v>
      </c>
      <c r="S35" s="61">
        <v>50</v>
      </c>
      <c r="T35" s="61">
        <v>58.9</v>
      </c>
      <c r="U35" s="62">
        <f t="shared" si="0"/>
        <v>117.8</v>
      </c>
    </row>
    <row r="36" spans="1:22" ht="73.5" customHeight="1">
      <c r="A36" s="25"/>
      <c r="B36" s="30" t="s">
        <v>48</v>
      </c>
      <c r="C36" s="108" t="s">
        <v>545</v>
      </c>
      <c r="D36" s="108"/>
      <c r="E36" s="108"/>
      <c r="F36" s="108"/>
      <c r="G36" s="108"/>
      <c r="H36" s="108"/>
      <c r="I36" s="108" t="s">
        <v>546</v>
      </c>
      <c r="J36" s="108"/>
      <c r="K36" s="108"/>
      <c r="L36" s="108" t="s">
        <v>547</v>
      </c>
      <c r="M36" s="108"/>
      <c r="N36" s="108"/>
      <c r="O36" s="108"/>
      <c r="P36" s="31" t="s">
        <v>47</v>
      </c>
      <c r="Q36" s="31" t="s">
        <v>57</v>
      </c>
      <c r="R36" s="61">
        <v>100</v>
      </c>
      <c r="S36" s="61">
        <v>41.94</v>
      </c>
      <c r="T36" s="61">
        <v>100</v>
      </c>
      <c r="U36" s="62">
        <f t="shared" si="0"/>
        <v>238.43586075345735</v>
      </c>
    </row>
    <row r="37" spans="1:22" ht="75" customHeight="1">
      <c r="A37" s="25"/>
      <c r="B37" s="30" t="s">
        <v>48</v>
      </c>
      <c r="C37" s="108" t="s">
        <v>548</v>
      </c>
      <c r="D37" s="108"/>
      <c r="E37" s="108"/>
      <c r="F37" s="108"/>
      <c r="G37" s="108"/>
      <c r="H37" s="108"/>
      <c r="I37" s="108" t="s">
        <v>549</v>
      </c>
      <c r="J37" s="108"/>
      <c r="K37" s="108"/>
      <c r="L37" s="108" t="s">
        <v>550</v>
      </c>
      <c r="M37" s="108"/>
      <c r="N37" s="108"/>
      <c r="O37" s="108"/>
      <c r="P37" s="31" t="s">
        <v>47</v>
      </c>
      <c r="Q37" s="31" t="s">
        <v>57</v>
      </c>
      <c r="R37" s="61">
        <v>100</v>
      </c>
      <c r="S37" s="61">
        <v>38.909999999999997</v>
      </c>
      <c r="T37" s="61">
        <v>26.44</v>
      </c>
      <c r="U37" s="62">
        <f t="shared" si="0"/>
        <v>67.951683371883846</v>
      </c>
    </row>
    <row r="38" spans="1:22" ht="104.45" customHeight="1">
      <c r="A38" s="25"/>
      <c r="B38" s="30" t="s">
        <v>48</v>
      </c>
      <c r="C38" s="108" t="s">
        <v>551</v>
      </c>
      <c r="D38" s="108"/>
      <c r="E38" s="108"/>
      <c r="F38" s="108"/>
      <c r="G38" s="108"/>
      <c r="H38" s="108"/>
      <c r="I38" s="108" t="s">
        <v>552</v>
      </c>
      <c r="J38" s="108"/>
      <c r="K38" s="108"/>
      <c r="L38" s="108" t="s">
        <v>553</v>
      </c>
      <c r="M38" s="108"/>
      <c r="N38" s="108"/>
      <c r="O38" s="108"/>
      <c r="P38" s="31" t="s">
        <v>47</v>
      </c>
      <c r="Q38" s="31" t="s">
        <v>57</v>
      </c>
      <c r="R38" s="61">
        <v>58.73</v>
      </c>
      <c r="S38" s="61">
        <v>36.520000000000003</v>
      </c>
      <c r="T38" s="61">
        <v>36.520000000000003</v>
      </c>
      <c r="U38" s="62">
        <f t="shared" si="0"/>
        <v>100</v>
      </c>
    </row>
    <row r="39" spans="1:22" ht="99.95" customHeight="1">
      <c r="A39" s="25"/>
      <c r="B39" s="30" t="s">
        <v>48</v>
      </c>
      <c r="C39" s="108" t="s">
        <v>554</v>
      </c>
      <c r="D39" s="108"/>
      <c r="E39" s="108"/>
      <c r="F39" s="108"/>
      <c r="G39" s="108"/>
      <c r="H39" s="108"/>
      <c r="I39" s="108" t="s">
        <v>555</v>
      </c>
      <c r="J39" s="108"/>
      <c r="K39" s="108"/>
      <c r="L39" s="108" t="s">
        <v>556</v>
      </c>
      <c r="M39" s="108"/>
      <c r="N39" s="108"/>
      <c r="O39" s="108"/>
      <c r="P39" s="31" t="s">
        <v>47</v>
      </c>
      <c r="Q39" s="31" t="s">
        <v>57</v>
      </c>
      <c r="R39" s="61">
        <v>91.43</v>
      </c>
      <c r="S39" s="61">
        <v>82.86</v>
      </c>
      <c r="T39" s="61">
        <v>91.43</v>
      </c>
      <c r="U39" s="62">
        <f t="shared" si="0"/>
        <v>110.34274680183442</v>
      </c>
    </row>
    <row r="40" spans="1:22" ht="105.6" customHeight="1">
      <c r="A40" s="25"/>
      <c r="B40" s="30" t="s">
        <v>48</v>
      </c>
      <c r="C40" s="108" t="s">
        <v>557</v>
      </c>
      <c r="D40" s="108"/>
      <c r="E40" s="108"/>
      <c r="F40" s="108"/>
      <c r="G40" s="108"/>
      <c r="H40" s="108"/>
      <c r="I40" s="108" t="s">
        <v>558</v>
      </c>
      <c r="J40" s="108"/>
      <c r="K40" s="108"/>
      <c r="L40" s="108" t="s">
        <v>559</v>
      </c>
      <c r="M40" s="108"/>
      <c r="N40" s="108"/>
      <c r="O40" s="108"/>
      <c r="P40" s="31" t="s">
        <v>47</v>
      </c>
      <c r="Q40" s="31" t="s">
        <v>57</v>
      </c>
      <c r="R40" s="61">
        <v>85.43</v>
      </c>
      <c r="S40" s="61">
        <v>59.46</v>
      </c>
      <c r="T40" s="61">
        <v>66.73</v>
      </c>
      <c r="U40" s="62">
        <f t="shared" si="0"/>
        <v>112.22670702993609</v>
      </c>
    </row>
    <row r="41" spans="1:22" ht="75" customHeight="1" thickBot="1">
      <c r="A41" s="25"/>
      <c r="B41" s="30" t="s">
        <v>48</v>
      </c>
      <c r="C41" s="108" t="s">
        <v>560</v>
      </c>
      <c r="D41" s="108"/>
      <c r="E41" s="108"/>
      <c r="F41" s="108"/>
      <c r="G41" s="108"/>
      <c r="H41" s="108"/>
      <c r="I41" s="108" t="s">
        <v>561</v>
      </c>
      <c r="J41" s="108"/>
      <c r="K41" s="108"/>
      <c r="L41" s="108" t="s">
        <v>562</v>
      </c>
      <c r="M41" s="108"/>
      <c r="N41" s="108"/>
      <c r="O41" s="108"/>
      <c r="P41" s="31" t="s">
        <v>47</v>
      </c>
      <c r="Q41" s="31" t="s">
        <v>57</v>
      </c>
      <c r="R41" s="61">
        <v>100</v>
      </c>
      <c r="S41" s="61">
        <v>41.67</v>
      </c>
      <c r="T41" s="61">
        <v>41.67</v>
      </c>
      <c r="U41" s="62">
        <f t="shared" si="0"/>
        <v>100</v>
      </c>
    </row>
    <row r="42" spans="1:22" ht="22.5" customHeight="1" thickTop="1" thickBot="1">
      <c r="B42" s="8" t="s">
        <v>67</v>
      </c>
      <c r="C42" s="9"/>
      <c r="D42" s="9"/>
      <c r="E42" s="9"/>
      <c r="F42" s="9"/>
      <c r="G42" s="9"/>
      <c r="H42" s="10"/>
      <c r="I42" s="10"/>
      <c r="J42" s="10"/>
      <c r="K42" s="10"/>
      <c r="L42" s="10"/>
      <c r="M42" s="10"/>
      <c r="N42" s="10"/>
      <c r="O42" s="10"/>
      <c r="P42" s="10"/>
      <c r="Q42" s="10"/>
      <c r="R42" s="10"/>
      <c r="S42" s="10"/>
      <c r="T42" s="10"/>
      <c r="U42" s="11"/>
      <c r="V42" s="33"/>
    </row>
    <row r="43" spans="1:22" ht="26.25" customHeight="1" thickTop="1">
      <c r="B43" s="34"/>
      <c r="C43" s="35"/>
      <c r="D43" s="35"/>
      <c r="E43" s="35"/>
      <c r="F43" s="35"/>
      <c r="G43" s="35"/>
      <c r="H43" s="36"/>
      <c r="I43" s="36"/>
      <c r="J43" s="36"/>
      <c r="K43" s="36"/>
      <c r="L43" s="36"/>
      <c r="M43" s="36"/>
      <c r="N43" s="36"/>
      <c r="O43" s="36"/>
      <c r="P43" s="37"/>
      <c r="Q43" s="38"/>
      <c r="R43" s="39" t="s">
        <v>68</v>
      </c>
      <c r="S43" s="22" t="s">
        <v>69</v>
      </c>
      <c r="T43" s="39" t="s">
        <v>70</v>
      </c>
      <c r="U43" s="22" t="s">
        <v>71</v>
      </c>
    </row>
    <row r="44" spans="1:22" ht="26.25" customHeight="1" thickBot="1">
      <c r="B44" s="40"/>
      <c r="C44" s="41"/>
      <c r="D44" s="41"/>
      <c r="E44" s="41"/>
      <c r="F44" s="41"/>
      <c r="G44" s="41"/>
      <c r="H44" s="42"/>
      <c r="I44" s="42"/>
      <c r="J44" s="42"/>
      <c r="K44" s="42"/>
      <c r="L44" s="42"/>
      <c r="M44" s="42"/>
      <c r="N44" s="42"/>
      <c r="O44" s="42"/>
      <c r="P44" s="43"/>
      <c r="Q44" s="44"/>
      <c r="R44" s="45" t="s">
        <v>72</v>
      </c>
      <c r="S44" s="44" t="s">
        <v>72</v>
      </c>
      <c r="T44" s="44" t="s">
        <v>72</v>
      </c>
      <c r="U44" s="44" t="s">
        <v>73</v>
      </c>
    </row>
    <row r="45" spans="1:22" ht="13.5" customHeight="1" thickBot="1">
      <c r="B45" s="116" t="s">
        <v>74</v>
      </c>
      <c r="C45" s="117"/>
      <c r="D45" s="117"/>
      <c r="E45" s="46"/>
      <c r="F45" s="46"/>
      <c r="G45" s="46"/>
      <c r="H45" s="47"/>
      <c r="I45" s="47"/>
      <c r="J45" s="47"/>
      <c r="K45" s="47"/>
      <c r="L45" s="47"/>
      <c r="M45" s="47"/>
      <c r="N45" s="47"/>
      <c r="O45" s="47"/>
      <c r="P45" s="48"/>
      <c r="Q45" s="48"/>
      <c r="R45" s="49" t="str">
        <f t="shared" ref="R45:T46" si="1">"N/D"</f>
        <v>N/D</v>
      </c>
      <c r="S45" s="49" t="str">
        <f t="shared" si="1"/>
        <v>N/D</v>
      </c>
      <c r="T45" s="49" t="str">
        <f t="shared" si="1"/>
        <v>N/D</v>
      </c>
      <c r="U45" s="50" t="str">
        <f>+IF(ISERR(T45/S45*100),"N/A",T45/S45*100)</f>
        <v>N/A</v>
      </c>
    </row>
    <row r="46" spans="1:22" ht="13.5" customHeight="1" thickBot="1">
      <c r="B46" s="118" t="s">
        <v>75</v>
      </c>
      <c r="C46" s="119"/>
      <c r="D46" s="119"/>
      <c r="E46" s="51"/>
      <c r="F46" s="51"/>
      <c r="G46" s="51"/>
      <c r="H46" s="52"/>
      <c r="I46" s="52"/>
      <c r="J46" s="52"/>
      <c r="K46" s="52"/>
      <c r="L46" s="52"/>
      <c r="M46" s="52"/>
      <c r="N46" s="52"/>
      <c r="O46" s="52"/>
      <c r="P46" s="53"/>
      <c r="Q46" s="53"/>
      <c r="R46" s="49" t="str">
        <f t="shared" si="1"/>
        <v>N/D</v>
      </c>
      <c r="S46" s="49" t="str">
        <f t="shared" si="1"/>
        <v>N/D</v>
      </c>
      <c r="T46" s="49" t="str">
        <f t="shared" si="1"/>
        <v>N/D</v>
      </c>
      <c r="U46" s="50" t="str">
        <f>+IF(ISERR(T46/S46*100),"N/A",T46/S46*100)</f>
        <v>N/A</v>
      </c>
    </row>
    <row r="47" spans="1:22" ht="14.85" customHeight="1" thickTop="1" thickBot="1">
      <c r="B47" s="8" t="s">
        <v>76</v>
      </c>
      <c r="C47" s="9"/>
      <c r="D47" s="9"/>
      <c r="E47" s="9"/>
      <c r="F47" s="9"/>
      <c r="G47" s="9"/>
      <c r="H47" s="10"/>
      <c r="I47" s="10"/>
      <c r="J47" s="10"/>
      <c r="K47" s="10"/>
      <c r="L47" s="10"/>
      <c r="M47" s="10"/>
      <c r="N47" s="10"/>
      <c r="O47" s="10"/>
      <c r="P47" s="10"/>
      <c r="Q47" s="10"/>
      <c r="R47" s="10"/>
      <c r="S47" s="10"/>
      <c r="T47" s="10"/>
      <c r="U47" s="11"/>
    </row>
    <row r="48" spans="1:22" ht="44.25" customHeight="1" thickTop="1">
      <c r="B48" s="120" t="s">
        <v>77</v>
      </c>
      <c r="C48" s="121"/>
      <c r="D48" s="121"/>
      <c r="E48" s="121"/>
      <c r="F48" s="121"/>
      <c r="G48" s="121"/>
      <c r="H48" s="121"/>
      <c r="I48" s="121"/>
      <c r="J48" s="121"/>
      <c r="K48" s="121"/>
      <c r="L48" s="121"/>
      <c r="M48" s="121"/>
      <c r="N48" s="121"/>
      <c r="O48" s="121"/>
      <c r="P48" s="121"/>
      <c r="Q48" s="121"/>
      <c r="R48" s="121"/>
      <c r="S48" s="121"/>
      <c r="T48" s="121"/>
      <c r="U48" s="122"/>
    </row>
    <row r="49" spans="2:21" ht="36.950000000000003" customHeight="1">
      <c r="B49" s="109" t="s">
        <v>563</v>
      </c>
      <c r="C49" s="110"/>
      <c r="D49" s="110"/>
      <c r="E49" s="110"/>
      <c r="F49" s="110"/>
      <c r="G49" s="110"/>
      <c r="H49" s="110"/>
      <c r="I49" s="110"/>
      <c r="J49" s="110"/>
      <c r="K49" s="110"/>
      <c r="L49" s="110"/>
      <c r="M49" s="110"/>
      <c r="N49" s="110"/>
      <c r="O49" s="110"/>
      <c r="P49" s="110"/>
      <c r="Q49" s="110"/>
      <c r="R49" s="110"/>
      <c r="S49" s="110"/>
      <c r="T49" s="110"/>
      <c r="U49" s="111"/>
    </row>
    <row r="50" spans="2:21" ht="34.5" customHeight="1">
      <c r="B50" s="109" t="s">
        <v>564</v>
      </c>
      <c r="C50" s="110"/>
      <c r="D50" s="110"/>
      <c r="E50" s="110"/>
      <c r="F50" s="110"/>
      <c r="G50" s="110"/>
      <c r="H50" s="110"/>
      <c r="I50" s="110"/>
      <c r="J50" s="110"/>
      <c r="K50" s="110"/>
      <c r="L50" s="110"/>
      <c r="M50" s="110"/>
      <c r="N50" s="110"/>
      <c r="O50" s="110"/>
      <c r="P50" s="110"/>
      <c r="Q50" s="110"/>
      <c r="R50" s="110"/>
      <c r="S50" s="110"/>
      <c r="T50" s="110"/>
      <c r="U50" s="111"/>
    </row>
    <row r="51" spans="2:21" ht="34.5" customHeight="1">
      <c r="B51" s="109" t="s">
        <v>565</v>
      </c>
      <c r="C51" s="110"/>
      <c r="D51" s="110"/>
      <c r="E51" s="110"/>
      <c r="F51" s="110"/>
      <c r="G51" s="110"/>
      <c r="H51" s="110"/>
      <c r="I51" s="110"/>
      <c r="J51" s="110"/>
      <c r="K51" s="110"/>
      <c r="L51" s="110"/>
      <c r="M51" s="110"/>
      <c r="N51" s="110"/>
      <c r="O51" s="110"/>
      <c r="P51" s="110"/>
      <c r="Q51" s="110"/>
      <c r="R51" s="110"/>
      <c r="S51" s="110"/>
      <c r="T51" s="110"/>
      <c r="U51" s="111"/>
    </row>
    <row r="52" spans="2:21" ht="33" customHeight="1">
      <c r="B52" s="109" t="s">
        <v>566</v>
      </c>
      <c r="C52" s="110"/>
      <c r="D52" s="110"/>
      <c r="E52" s="110"/>
      <c r="F52" s="110"/>
      <c r="G52" s="110"/>
      <c r="H52" s="110"/>
      <c r="I52" s="110"/>
      <c r="J52" s="110"/>
      <c r="K52" s="110"/>
      <c r="L52" s="110"/>
      <c r="M52" s="110"/>
      <c r="N52" s="110"/>
      <c r="O52" s="110"/>
      <c r="P52" s="110"/>
      <c r="Q52" s="110"/>
      <c r="R52" s="110"/>
      <c r="S52" s="110"/>
      <c r="T52" s="110"/>
      <c r="U52" s="111"/>
    </row>
    <row r="53" spans="2:21" ht="34.5" customHeight="1">
      <c r="B53" s="109" t="s">
        <v>567</v>
      </c>
      <c r="C53" s="110"/>
      <c r="D53" s="110"/>
      <c r="E53" s="110"/>
      <c r="F53" s="110"/>
      <c r="G53" s="110"/>
      <c r="H53" s="110"/>
      <c r="I53" s="110"/>
      <c r="J53" s="110"/>
      <c r="K53" s="110"/>
      <c r="L53" s="110"/>
      <c r="M53" s="110"/>
      <c r="N53" s="110"/>
      <c r="O53" s="110"/>
      <c r="P53" s="110"/>
      <c r="Q53" s="110"/>
      <c r="R53" s="110"/>
      <c r="S53" s="110"/>
      <c r="T53" s="110"/>
      <c r="U53" s="111"/>
    </row>
    <row r="54" spans="2:21" ht="34.5" customHeight="1">
      <c r="B54" s="109" t="s">
        <v>568</v>
      </c>
      <c r="C54" s="110"/>
      <c r="D54" s="110"/>
      <c r="E54" s="110"/>
      <c r="F54" s="110"/>
      <c r="G54" s="110"/>
      <c r="H54" s="110"/>
      <c r="I54" s="110"/>
      <c r="J54" s="110"/>
      <c r="K54" s="110"/>
      <c r="L54" s="110"/>
      <c r="M54" s="110"/>
      <c r="N54" s="110"/>
      <c r="O54" s="110"/>
      <c r="P54" s="110"/>
      <c r="Q54" s="110"/>
      <c r="R54" s="110"/>
      <c r="S54" s="110"/>
      <c r="T54" s="110"/>
      <c r="U54" s="111"/>
    </row>
    <row r="55" spans="2:21" ht="64.7" customHeight="1">
      <c r="B55" s="109" t="s">
        <v>569</v>
      </c>
      <c r="C55" s="110"/>
      <c r="D55" s="110"/>
      <c r="E55" s="110"/>
      <c r="F55" s="110"/>
      <c r="G55" s="110"/>
      <c r="H55" s="110"/>
      <c r="I55" s="110"/>
      <c r="J55" s="110"/>
      <c r="K55" s="110"/>
      <c r="L55" s="110"/>
      <c r="M55" s="110"/>
      <c r="N55" s="110"/>
      <c r="O55" s="110"/>
      <c r="P55" s="110"/>
      <c r="Q55" s="110"/>
      <c r="R55" s="110"/>
      <c r="S55" s="110"/>
      <c r="T55" s="110"/>
      <c r="U55" s="111"/>
    </row>
    <row r="56" spans="2:21" ht="40.5" customHeight="1">
      <c r="B56" s="109" t="s">
        <v>570</v>
      </c>
      <c r="C56" s="110"/>
      <c r="D56" s="110"/>
      <c r="E56" s="110"/>
      <c r="F56" s="110"/>
      <c r="G56" s="110"/>
      <c r="H56" s="110"/>
      <c r="I56" s="110"/>
      <c r="J56" s="110"/>
      <c r="K56" s="110"/>
      <c r="L56" s="110"/>
      <c r="M56" s="110"/>
      <c r="N56" s="110"/>
      <c r="O56" s="110"/>
      <c r="P56" s="110"/>
      <c r="Q56" s="110"/>
      <c r="R56" s="110"/>
      <c r="S56" s="110"/>
      <c r="T56" s="110"/>
      <c r="U56" s="111"/>
    </row>
    <row r="57" spans="2:21" ht="60.75" customHeight="1">
      <c r="B57" s="109" t="s">
        <v>571</v>
      </c>
      <c r="C57" s="110"/>
      <c r="D57" s="110"/>
      <c r="E57" s="110"/>
      <c r="F57" s="110"/>
      <c r="G57" s="110"/>
      <c r="H57" s="110"/>
      <c r="I57" s="110"/>
      <c r="J57" s="110"/>
      <c r="K57" s="110"/>
      <c r="L57" s="110"/>
      <c r="M57" s="110"/>
      <c r="N57" s="110"/>
      <c r="O57" s="110"/>
      <c r="P57" s="110"/>
      <c r="Q57" s="110"/>
      <c r="R57" s="110"/>
      <c r="S57" s="110"/>
      <c r="T57" s="110"/>
      <c r="U57" s="111"/>
    </row>
    <row r="58" spans="2:21" ht="44.1" customHeight="1">
      <c r="B58" s="109" t="s">
        <v>572</v>
      </c>
      <c r="C58" s="110"/>
      <c r="D58" s="110"/>
      <c r="E58" s="110"/>
      <c r="F58" s="110"/>
      <c r="G58" s="110"/>
      <c r="H58" s="110"/>
      <c r="I58" s="110"/>
      <c r="J58" s="110"/>
      <c r="K58" s="110"/>
      <c r="L58" s="110"/>
      <c r="M58" s="110"/>
      <c r="N58" s="110"/>
      <c r="O58" s="110"/>
      <c r="P58" s="110"/>
      <c r="Q58" s="110"/>
      <c r="R58" s="110"/>
      <c r="S58" s="110"/>
      <c r="T58" s="110"/>
      <c r="U58" s="111"/>
    </row>
    <row r="59" spans="2:21" ht="54.75" customHeight="1">
      <c r="B59" s="109" t="s">
        <v>573</v>
      </c>
      <c r="C59" s="110"/>
      <c r="D59" s="110"/>
      <c r="E59" s="110"/>
      <c r="F59" s="110"/>
      <c r="G59" s="110"/>
      <c r="H59" s="110"/>
      <c r="I59" s="110"/>
      <c r="J59" s="110"/>
      <c r="K59" s="110"/>
      <c r="L59" s="110"/>
      <c r="M59" s="110"/>
      <c r="N59" s="110"/>
      <c r="O59" s="110"/>
      <c r="P59" s="110"/>
      <c r="Q59" s="110"/>
      <c r="R59" s="110"/>
      <c r="S59" s="110"/>
      <c r="T59" s="110"/>
      <c r="U59" s="111"/>
    </row>
    <row r="60" spans="2:21" ht="61.5" customHeight="1">
      <c r="B60" s="109" t="s">
        <v>574</v>
      </c>
      <c r="C60" s="110"/>
      <c r="D60" s="110"/>
      <c r="E60" s="110"/>
      <c r="F60" s="110"/>
      <c r="G60" s="110"/>
      <c r="H60" s="110"/>
      <c r="I60" s="110"/>
      <c r="J60" s="110"/>
      <c r="K60" s="110"/>
      <c r="L60" s="110"/>
      <c r="M60" s="110"/>
      <c r="N60" s="110"/>
      <c r="O60" s="110"/>
      <c r="P60" s="110"/>
      <c r="Q60" s="110"/>
      <c r="R60" s="110"/>
      <c r="S60" s="110"/>
      <c r="T60" s="110"/>
      <c r="U60" s="111"/>
    </row>
    <row r="61" spans="2:21" ht="84" customHeight="1">
      <c r="B61" s="109" t="s">
        <v>575</v>
      </c>
      <c r="C61" s="110"/>
      <c r="D61" s="110"/>
      <c r="E61" s="110"/>
      <c r="F61" s="110"/>
      <c r="G61" s="110"/>
      <c r="H61" s="110"/>
      <c r="I61" s="110"/>
      <c r="J61" s="110"/>
      <c r="K61" s="110"/>
      <c r="L61" s="110"/>
      <c r="M61" s="110"/>
      <c r="N61" s="110"/>
      <c r="O61" s="110"/>
      <c r="P61" s="110"/>
      <c r="Q61" s="110"/>
      <c r="R61" s="110"/>
      <c r="S61" s="110"/>
      <c r="T61" s="110"/>
      <c r="U61" s="111"/>
    </row>
    <row r="62" spans="2:21" ht="45.95" customHeight="1">
      <c r="B62" s="109" t="s">
        <v>576</v>
      </c>
      <c r="C62" s="110"/>
      <c r="D62" s="110"/>
      <c r="E62" s="110"/>
      <c r="F62" s="110"/>
      <c r="G62" s="110"/>
      <c r="H62" s="110"/>
      <c r="I62" s="110"/>
      <c r="J62" s="110"/>
      <c r="K62" s="110"/>
      <c r="L62" s="110"/>
      <c r="M62" s="110"/>
      <c r="N62" s="110"/>
      <c r="O62" s="110"/>
      <c r="P62" s="110"/>
      <c r="Q62" s="110"/>
      <c r="R62" s="110"/>
      <c r="S62" s="110"/>
      <c r="T62" s="110"/>
      <c r="U62" s="111"/>
    </row>
    <row r="63" spans="2:21" ht="85.35" customHeight="1">
      <c r="B63" s="109" t="s">
        <v>577</v>
      </c>
      <c r="C63" s="110"/>
      <c r="D63" s="110"/>
      <c r="E63" s="110"/>
      <c r="F63" s="110"/>
      <c r="G63" s="110"/>
      <c r="H63" s="110"/>
      <c r="I63" s="110"/>
      <c r="J63" s="110"/>
      <c r="K63" s="110"/>
      <c r="L63" s="110"/>
      <c r="M63" s="110"/>
      <c r="N63" s="110"/>
      <c r="O63" s="110"/>
      <c r="P63" s="110"/>
      <c r="Q63" s="110"/>
      <c r="R63" s="110"/>
      <c r="S63" s="110"/>
      <c r="T63" s="110"/>
      <c r="U63" s="111"/>
    </row>
    <row r="64" spans="2:21" ht="75" customHeight="1">
      <c r="B64" s="109" t="s">
        <v>578</v>
      </c>
      <c r="C64" s="110"/>
      <c r="D64" s="110"/>
      <c r="E64" s="110"/>
      <c r="F64" s="110"/>
      <c r="G64" s="110"/>
      <c r="H64" s="110"/>
      <c r="I64" s="110"/>
      <c r="J64" s="110"/>
      <c r="K64" s="110"/>
      <c r="L64" s="110"/>
      <c r="M64" s="110"/>
      <c r="N64" s="110"/>
      <c r="O64" s="110"/>
      <c r="P64" s="110"/>
      <c r="Q64" s="110"/>
      <c r="R64" s="110"/>
      <c r="S64" s="110"/>
      <c r="T64" s="110"/>
      <c r="U64" s="111"/>
    </row>
    <row r="65" spans="2:21" ht="59.1" customHeight="1">
      <c r="B65" s="109" t="s">
        <v>579</v>
      </c>
      <c r="C65" s="110"/>
      <c r="D65" s="110"/>
      <c r="E65" s="110"/>
      <c r="F65" s="110"/>
      <c r="G65" s="110"/>
      <c r="H65" s="110"/>
      <c r="I65" s="110"/>
      <c r="J65" s="110"/>
      <c r="K65" s="110"/>
      <c r="L65" s="110"/>
      <c r="M65" s="110"/>
      <c r="N65" s="110"/>
      <c r="O65" s="110"/>
      <c r="P65" s="110"/>
      <c r="Q65" s="110"/>
      <c r="R65" s="110"/>
      <c r="S65" s="110"/>
      <c r="T65" s="110"/>
      <c r="U65" s="111"/>
    </row>
    <row r="66" spans="2:21" ht="112.5" customHeight="1">
      <c r="B66" s="109" t="s">
        <v>580</v>
      </c>
      <c r="C66" s="110"/>
      <c r="D66" s="110"/>
      <c r="E66" s="110"/>
      <c r="F66" s="110"/>
      <c r="G66" s="110"/>
      <c r="H66" s="110"/>
      <c r="I66" s="110"/>
      <c r="J66" s="110"/>
      <c r="K66" s="110"/>
      <c r="L66" s="110"/>
      <c r="M66" s="110"/>
      <c r="N66" s="110"/>
      <c r="O66" s="110"/>
      <c r="P66" s="110"/>
      <c r="Q66" s="110"/>
      <c r="R66" s="110"/>
      <c r="S66" s="110"/>
      <c r="T66" s="110"/>
      <c r="U66" s="111"/>
    </row>
    <row r="67" spans="2:21" ht="63" customHeight="1">
      <c r="B67" s="109" t="s">
        <v>581</v>
      </c>
      <c r="C67" s="110"/>
      <c r="D67" s="110"/>
      <c r="E67" s="110"/>
      <c r="F67" s="110"/>
      <c r="G67" s="110"/>
      <c r="H67" s="110"/>
      <c r="I67" s="110"/>
      <c r="J67" s="110"/>
      <c r="K67" s="110"/>
      <c r="L67" s="110"/>
      <c r="M67" s="110"/>
      <c r="N67" s="110"/>
      <c r="O67" s="110"/>
      <c r="P67" s="110"/>
      <c r="Q67" s="110"/>
      <c r="R67" s="110"/>
      <c r="S67" s="110"/>
      <c r="T67" s="110"/>
      <c r="U67" s="111"/>
    </row>
    <row r="68" spans="2:21" ht="78.599999999999994" customHeight="1">
      <c r="B68" s="109" t="s">
        <v>582</v>
      </c>
      <c r="C68" s="110"/>
      <c r="D68" s="110"/>
      <c r="E68" s="110"/>
      <c r="F68" s="110"/>
      <c r="G68" s="110"/>
      <c r="H68" s="110"/>
      <c r="I68" s="110"/>
      <c r="J68" s="110"/>
      <c r="K68" s="110"/>
      <c r="L68" s="110"/>
      <c r="M68" s="110"/>
      <c r="N68" s="110"/>
      <c r="O68" s="110"/>
      <c r="P68" s="110"/>
      <c r="Q68" s="110"/>
      <c r="R68" s="110"/>
      <c r="S68" s="110"/>
      <c r="T68" s="110"/>
      <c r="U68" s="111"/>
    </row>
    <row r="69" spans="2:21" ht="63" customHeight="1">
      <c r="B69" s="109" t="s">
        <v>583</v>
      </c>
      <c r="C69" s="110"/>
      <c r="D69" s="110"/>
      <c r="E69" s="110"/>
      <c r="F69" s="110"/>
      <c r="G69" s="110"/>
      <c r="H69" s="110"/>
      <c r="I69" s="110"/>
      <c r="J69" s="110"/>
      <c r="K69" s="110"/>
      <c r="L69" s="110"/>
      <c r="M69" s="110"/>
      <c r="N69" s="110"/>
      <c r="O69" s="110"/>
      <c r="P69" s="110"/>
      <c r="Q69" s="110"/>
      <c r="R69" s="110"/>
      <c r="S69" s="110"/>
      <c r="T69" s="110"/>
      <c r="U69" s="111"/>
    </row>
    <row r="70" spans="2:21" ht="63.6" customHeight="1">
      <c r="B70" s="109" t="s">
        <v>584</v>
      </c>
      <c r="C70" s="110"/>
      <c r="D70" s="110"/>
      <c r="E70" s="110"/>
      <c r="F70" s="110"/>
      <c r="G70" s="110"/>
      <c r="H70" s="110"/>
      <c r="I70" s="110"/>
      <c r="J70" s="110"/>
      <c r="K70" s="110"/>
      <c r="L70" s="110"/>
      <c r="M70" s="110"/>
      <c r="N70" s="110"/>
      <c r="O70" s="110"/>
      <c r="P70" s="110"/>
      <c r="Q70" s="110"/>
      <c r="R70" s="110"/>
      <c r="S70" s="110"/>
      <c r="T70" s="110"/>
      <c r="U70" s="111"/>
    </row>
    <row r="71" spans="2:21" ht="57" customHeight="1">
      <c r="B71" s="109" t="s">
        <v>585</v>
      </c>
      <c r="C71" s="110"/>
      <c r="D71" s="110"/>
      <c r="E71" s="110"/>
      <c r="F71" s="110"/>
      <c r="G71" s="110"/>
      <c r="H71" s="110"/>
      <c r="I71" s="110"/>
      <c r="J71" s="110"/>
      <c r="K71" s="110"/>
      <c r="L71" s="110"/>
      <c r="M71" s="110"/>
      <c r="N71" s="110"/>
      <c r="O71" s="110"/>
      <c r="P71" s="110"/>
      <c r="Q71" s="110"/>
      <c r="R71" s="110"/>
      <c r="S71" s="110"/>
      <c r="T71" s="110"/>
      <c r="U71" s="111"/>
    </row>
    <row r="72" spans="2:21" ht="48.6" customHeight="1">
      <c r="B72" s="109" t="s">
        <v>586</v>
      </c>
      <c r="C72" s="110"/>
      <c r="D72" s="110"/>
      <c r="E72" s="110"/>
      <c r="F72" s="110"/>
      <c r="G72" s="110"/>
      <c r="H72" s="110"/>
      <c r="I72" s="110"/>
      <c r="J72" s="110"/>
      <c r="K72" s="110"/>
      <c r="L72" s="110"/>
      <c r="M72" s="110"/>
      <c r="N72" s="110"/>
      <c r="O72" s="110"/>
      <c r="P72" s="110"/>
      <c r="Q72" s="110"/>
      <c r="R72" s="110"/>
      <c r="S72" s="110"/>
      <c r="T72" s="110"/>
      <c r="U72" s="111"/>
    </row>
    <row r="73" spans="2:21" ht="52.5" customHeight="1">
      <c r="B73" s="109" t="s">
        <v>587</v>
      </c>
      <c r="C73" s="110"/>
      <c r="D73" s="110"/>
      <c r="E73" s="110"/>
      <c r="F73" s="110"/>
      <c r="G73" s="110"/>
      <c r="H73" s="110"/>
      <c r="I73" s="110"/>
      <c r="J73" s="110"/>
      <c r="K73" s="110"/>
      <c r="L73" s="110"/>
      <c r="M73" s="110"/>
      <c r="N73" s="110"/>
      <c r="O73" s="110"/>
      <c r="P73" s="110"/>
      <c r="Q73" s="110"/>
      <c r="R73" s="110"/>
      <c r="S73" s="110"/>
      <c r="T73" s="110"/>
      <c r="U73" s="111"/>
    </row>
    <row r="74" spans="2:21" ht="50.45" customHeight="1">
      <c r="B74" s="109" t="s">
        <v>588</v>
      </c>
      <c r="C74" s="110"/>
      <c r="D74" s="110"/>
      <c r="E74" s="110"/>
      <c r="F74" s="110"/>
      <c r="G74" s="110"/>
      <c r="H74" s="110"/>
      <c r="I74" s="110"/>
      <c r="J74" s="110"/>
      <c r="K74" s="110"/>
      <c r="L74" s="110"/>
      <c r="M74" s="110"/>
      <c r="N74" s="110"/>
      <c r="O74" s="110"/>
      <c r="P74" s="110"/>
      <c r="Q74" s="110"/>
      <c r="R74" s="110"/>
      <c r="S74" s="110"/>
      <c r="T74" s="110"/>
      <c r="U74" s="111"/>
    </row>
    <row r="75" spans="2:21" ht="60.6" customHeight="1">
      <c r="B75" s="109" t="s">
        <v>589</v>
      </c>
      <c r="C75" s="110"/>
      <c r="D75" s="110"/>
      <c r="E75" s="110"/>
      <c r="F75" s="110"/>
      <c r="G75" s="110"/>
      <c r="H75" s="110"/>
      <c r="I75" s="110"/>
      <c r="J75" s="110"/>
      <c r="K75" s="110"/>
      <c r="L75" s="110"/>
      <c r="M75" s="110"/>
      <c r="N75" s="110"/>
      <c r="O75" s="110"/>
      <c r="P75" s="110"/>
      <c r="Q75" s="110"/>
      <c r="R75" s="110"/>
      <c r="S75" s="110"/>
      <c r="T75" s="110"/>
      <c r="U75" s="111"/>
    </row>
    <row r="76" spans="2:21" ht="36.6" customHeight="1">
      <c r="B76" s="109" t="s">
        <v>590</v>
      </c>
      <c r="C76" s="110"/>
      <c r="D76" s="110"/>
      <c r="E76" s="110"/>
      <c r="F76" s="110"/>
      <c r="G76" s="110"/>
      <c r="H76" s="110"/>
      <c r="I76" s="110"/>
      <c r="J76" s="110"/>
      <c r="K76" s="110"/>
      <c r="L76" s="110"/>
      <c r="M76" s="110"/>
      <c r="N76" s="110"/>
      <c r="O76" s="110"/>
      <c r="P76" s="110"/>
      <c r="Q76" s="110"/>
      <c r="R76" s="110"/>
      <c r="S76" s="110"/>
      <c r="T76" s="110"/>
      <c r="U76" s="111"/>
    </row>
    <row r="77" spans="2:21" ht="63" customHeight="1">
      <c r="B77" s="109" t="s">
        <v>591</v>
      </c>
      <c r="C77" s="110"/>
      <c r="D77" s="110"/>
      <c r="E77" s="110"/>
      <c r="F77" s="110"/>
      <c r="G77" s="110"/>
      <c r="H77" s="110"/>
      <c r="I77" s="110"/>
      <c r="J77" s="110"/>
      <c r="K77" s="110"/>
      <c r="L77" s="110"/>
      <c r="M77" s="110"/>
      <c r="N77" s="110"/>
      <c r="O77" s="110"/>
      <c r="P77" s="110"/>
      <c r="Q77" s="110"/>
      <c r="R77" s="110"/>
      <c r="S77" s="110"/>
      <c r="T77" s="110"/>
      <c r="U77" s="111"/>
    </row>
    <row r="78" spans="2:21" ht="51.95" customHeight="1">
      <c r="B78" s="109" t="s">
        <v>592</v>
      </c>
      <c r="C78" s="110"/>
      <c r="D78" s="110"/>
      <c r="E78" s="110"/>
      <c r="F78" s="110"/>
      <c r="G78" s="110"/>
      <c r="H78" s="110"/>
      <c r="I78" s="110"/>
      <c r="J78" s="110"/>
      <c r="K78" s="110"/>
      <c r="L78" s="110"/>
      <c r="M78" s="110"/>
      <c r="N78" s="110"/>
      <c r="O78" s="110"/>
      <c r="P78" s="110"/>
      <c r="Q78" s="110"/>
      <c r="R78" s="110"/>
      <c r="S78" s="110"/>
      <c r="T78" s="110"/>
      <c r="U78" s="111"/>
    </row>
    <row r="79" spans="2:21" ht="38.1" customHeight="1" thickBot="1">
      <c r="B79" s="112" t="s">
        <v>593</v>
      </c>
      <c r="C79" s="113"/>
      <c r="D79" s="113"/>
      <c r="E79" s="113"/>
      <c r="F79" s="113"/>
      <c r="G79" s="113"/>
      <c r="H79" s="113"/>
      <c r="I79" s="113"/>
      <c r="J79" s="113"/>
      <c r="K79" s="113"/>
      <c r="L79" s="113"/>
      <c r="M79" s="113"/>
      <c r="N79" s="113"/>
      <c r="O79" s="113"/>
      <c r="P79" s="113"/>
      <c r="Q79" s="113"/>
      <c r="R79" s="113"/>
      <c r="S79" s="113"/>
      <c r="T79" s="113"/>
      <c r="U79" s="114"/>
    </row>
  </sheetData>
  <mergeCells count="149">
    <mergeCell ref="B76:U76"/>
    <mergeCell ref="B77:U77"/>
    <mergeCell ref="B78:U78"/>
    <mergeCell ref="B79:U79"/>
    <mergeCell ref="S1:T1"/>
    <mergeCell ref="B70:U70"/>
    <mergeCell ref="B71:U71"/>
    <mergeCell ref="B72:U72"/>
    <mergeCell ref="B73:U73"/>
    <mergeCell ref="B74:U74"/>
    <mergeCell ref="B75:U75"/>
    <mergeCell ref="B64:U64"/>
    <mergeCell ref="B65:U65"/>
    <mergeCell ref="B66:U66"/>
    <mergeCell ref="B67:U67"/>
    <mergeCell ref="B68:U68"/>
    <mergeCell ref="B69:U69"/>
    <mergeCell ref="B58:U58"/>
    <mergeCell ref="B59:U59"/>
    <mergeCell ref="B60:U60"/>
    <mergeCell ref="B61:U61"/>
    <mergeCell ref="B62:U62"/>
    <mergeCell ref="B63:U63"/>
    <mergeCell ref="B52:U52"/>
    <mergeCell ref="B53:U53"/>
    <mergeCell ref="B54:U54"/>
    <mergeCell ref="B55:U55"/>
    <mergeCell ref="B56:U56"/>
    <mergeCell ref="B57:U57"/>
    <mergeCell ref="B45:D45"/>
    <mergeCell ref="B46:D46"/>
    <mergeCell ref="B48:U48"/>
    <mergeCell ref="B49:U49"/>
    <mergeCell ref="B50:U50"/>
    <mergeCell ref="B51:U51"/>
    <mergeCell ref="C40:H40"/>
    <mergeCell ref="I40:K40"/>
    <mergeCell ref="L40:O40"/>
    <mergeCell ref="C41:H41"/>
    <mergeCell ref="I41:K41"/>
    <mergeCell ref="L41:O41"/>
    <mergeCell ref="C38:H38"/>
    <mergeCell ref="I38:K38"/>
    <mergeCell ref="L38:O38"/>
    <mergeCell ref="C39:H39"/>
    <mergeCell ref="I39:K39"/>
    <mergeCell ref="L39:O39"/>
    <mergeCell ref="C36:H36"/>
    <mergeCell ref="I36:K36"/>
    <mergeCell ref="L36:O36"/>
    <mergeCell ref="C37:H37"/>
    <mergeCell ref="I37:K37"/>
    <mergeCell ref="L37:O37"/>
    <mergeCell ref="C34:H34"/>
    <mergeCell ref="I34:K34"/>
    <mergeCell ref="L34:O34"/>
    <mergeCell ref="C35:H35"/>
    <mergeCell ref="I35:K35"/>
    <mergeCell ref="L35:O35"/>
    <mergeCell ref="C32:H32"/>
    <mergeCell ref="I32:K32"/>
    <mergeCell ref="L32:O32"/>
    <mergeCell ref="C33:H33"/>
    <mergeCell ref="I33:K33"/>
    <mergeCell ref="L33:O33"/>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7:H17"/>
    <mergeCell ref="I17:K17"/>
    <mergeCell ref="L17:O17"/>
    <mergeCell ref="C14:H14"/>
    <mergeCell ref="I14:K14"/>
    <mergeCell ref="L14:O14"/>
    <mergeCell ref="C15:H15"/>
    <mergeCell ref="I15:K15"/>
    <mergeCell ref="L15:O15"/>
    <mergeCell ref="C13:H13"/>
    <mergeCell ref="I13:K13"/>
    <mergeCell ref="L13:O13"/>
    <mergeCell ref="P9:P10"/>
    <mergeCell ref="Q9:Q10"/>
    <mergeCell ref="R9:S9"/>
    <mergeCell ref="C16:H16"/>
    <mergeCell ref="I16:K16"/>
    <mergeCell ref="L16:O16"/>
    <mergeCell ref="C11:H11"/>
    <mergeCell ref="I11:K11"/>
    <mergeCell ref="L11:O11"/>
    <mergeCell ref="C12:H12"/>
    <mergeCell ref="I12:K12"/>
    <mergeCell ref="L12:O12"/>
    <mergeCell ref="B8:B10"/>
    <mergeCell ref="C8:H10"/>
    <mergeCell ref="I8:S8"/>
    <mergeCell ref="T8:U8"/>
    <mergeCell ref="I9:K10"/>
    <mergeCell ref="L9:O10"/>
    <mergeCell ref="B1:L1"/>
    <mergeCell ref="D4:H4"/>
    <mergeCell ref="L4:O4"/>
    <mergeCell ref="Q4:R4"/>
    <mergeCell ref="T4:U4"/>
    <mergeCell ref="B5:U5"/>
    <mergeCell ref="T9:T10"/>
    <mergeCell ref="U9:U10"/>
    <mergeCell ref="C6:G6"/>
    <mergeCell ref="K6:M6"/>
    <mergeCell ref="P6:Q6"/>
    <mergeCell ref="T6:U6"/>
  </mergeCells>
  <printOptions horizontalCentered="1"/>
  <pageMargins left="0.78740157480314965" right="0.78740157480314965" top="0.98425196850393704" bottom="0.98425196850393704" header="0" footer="0.39370078740157483"/>
  <pageSetup scale="58" fitToHeight="10" orientation="landscape" r:id="rId1"/>
  <headerFooter>
    <oddFooter>&amp;R&amp;P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79"/>
  <sheetViews>
    <sheetView view="pageBreakPreview" zoomScale="80" zoomScaleNormal="80" zoomScaleSheetLayoutView="80" workbookViewId="0">
      <selection activeCell="B77" sqref="B77:U77"/>
    </sheetView>
  </sheetViews>
  <sheetFormatPr baseColWidth="10" defaultColWidth="11.42578125" defaultRowHeight="12.75"/>
  <cols>
    <col min="1" max="1" width="4" style="1" customWidth="1"/>
    <col min="2" max="2" width="19.14062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23.85546875" style="1" customWidth="1"/>
    <col min="12" max="12" width="8.85546875" style="1" customWidth="1"/>
    <col min="13" max="13" width="7" style="1" customWidth="1"/>
    <col min="14" max="14" width="9.42578125" style="1" customWidth="1"/>
    <col min="15" max="15" width="16.28515625" style="1" customWidth="1"/>
    <col min="16" max="16" width="15.85546875" style="1" customWidth="1"/>
    <col min="17" max="17" width="13.85546875" style="1" customWidth="1"/>
    <col min="18" max="18" width="10.28515625" style="1" customWidth="1"/>
    <col min="19" max="19" width="14.85546875" style="1" customWidth="1"/>
    <col min="20" max="20" width="14.42578125" style="1" customWidth="1"/>
    <col min="21" max="21" width="14.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79" t="s">
        <v>0</v>
      </c>
      <c r="C1" s="79"/>
      <c r="D1" s="79"/>
      <c r="E1" s="79"/>
      <c r="F1" s="79"/>
      <c r="G1" s="79"/>
      <c r="H1" s="79"/>
      <c r="I1" s="79"/>
      <c r="J1" s="79"/>
      <c r="K1" s="79"/>
      <c r="L1" s="79"/>
      <c r="M1" s="3" t="s">
        <v>1</v>
      </c>
      <c r="N1" s="3"/>
      <c r="O1" s="3"/>
      <c r="P1" s="4"/>
      <c r="Q1" s="4"/>
      <c r="R1" s="4"/>
      <c r="S1" s="123"/>
      <c r="T1" s="123"/>
      <c r="U1" s="55"/>
      <c r="Y1" s="5"/>
      <c r="Z1" s="5"/>
      <c r="AA1" s="6"/>
      <c r="AH1" s="7"/>
    </row>
    <row r="2" spans="1:34" ht="13.5" customHeight="1" thickBot="1"/>
    <row r="3" spans="1:34" ht="22.5" customHeight="1" thickTop="1" thickBot="1">
      <c r="B3" s="8" t="s">
        <v>2</v>
      </c>
      <c r="C3" s="9"/>
      <c r="D3" s="9"/>
      <c r="E3" s="9"/>
      <c r="F3" s="9"/>
      <c r="G3" s="9"/>
      <c r="H3" s="10"/>
      <c r="I3" s="10"/>
      <c r="J3" s="10"/>
      <c r="K3" s="10"/>
      <c r="L3" s="10"/>
      <c r="M3" s="10"/>
      <c r="N3" s="10"/>
      <c r="O3" s="10"/>
      <c r="P3" s="10"/>
      <c r="Q3" s="10"/>
      <c r="R3" s="10"/>
      <c r="S3" s="10"/>
      <c r="T3" s="10"/>
      <c r="U3" s="11"/>
    </row>
    <row r="4" spans="1:34" ht="51.75" customHeight="1" thickTop="1">
      <c r="B4" s="12" t="s">
        <v>3</v>
      </c>
      <c r="C4" s="13" t="s">
        <v>594</v>
      </c>
      <c r="D4" s="80" t="s">
        <v>595</v>
      </c>
      <c r="E4" s="80"/>
      <c r="F4" s="80"/>
      <c r="G4" s="80"/>
      <c r="H4" s="80"/>
      <c r="I4" s="14"/>
      <c r="J4" s="15" t="s">
        <v>6</v>
      </c>
      <c r="K4" s="16" t="s">
        <v>7</v>
      </c>
      <c r="L4" s="81" t="s">
        <v>8</v>
      </c>
      <c r="M4" s="81"/>
      <c r="N4" s="81"/>
      <c r="O4" s="81"/>
      <c r="P4" s="15" t="s">
        <v>9</v>
      </c>
      <c r="Q4" s="81" t="s">
        <v>596</v>
      </c>
      <c r="R4" s="81"/>
      <c r="S4" s="15" t="s">
        <v>11</v>
      </c>
      <c r="T4" s="81" t="s">
        <v>12</v>
      </c>
      <c r="U4" s="82"/>
    </row>
    <row r="5" spans="1:34" ht="15.75" customHeight="1">
      <c r="B5" s="76" t="s">
        <v>13</v>
      </c>
      <c r="C5" s="77"/>
      <c r="D5" s="77"/>
      <c r="E5" s="77"/>
      <c r="F5" s="77"/>
      <c r="G5" s="77"/>
      <c r="H5" s="77"/>
      <c r="I5" s="77"/>
      <c r="J5" s="77"/>
      <c r="K5" s="77"/>
      <c r="L5" s="77"/>
      <c r="M5" s="77"/>
      <c r="N5" s="77"/>
      <c r="O5" s="77"/>
      <c r="P5" s="77"/>
      <c r="Q5" s="77"/>
      <c r="R5" s="77"/>
      <c r="S5" s="77"/>
      <c r="T5" s="77"/>
      <c r="U5" s="78"/>
    </row>
    <row r="6" spans="1:34" ht="37.5" customHeight="1" thickBot="1">
      <c r="B6" s="17" t="s">
        <v>14</v>
      </c>
      <c r="C6" s="83" t="s">
        <v>15</v>
      </c>
      <c r="D6" s="83"/>
      <c r="E6" s="83"/>
      <c r="F6" s="83"/>
      <c r="G6" s="83"/>
      <c r="H6" s="18"/>
      <c r="I6" s="18"/>
      <c r="J6" s="18" t="s">
        <v>16</v>
      </c>
      <c r="K6" s="83" t="s">
        <v>17</v>
      </c>
      <c r="L6" s="83"/>
      <c r="M6" s="83"/>
      <c r="N6" s="19"/>
      <c r="O6" s="20" t="s">
        <v>18</v>
      </c>
      <c r="P6" s="83" t="s">
        <v>19</v>
      </c>
      <c r="Q6" s="83"/>
      <c r="R6" s="21"/>
      <c r="S6" s="20" t="s">
        <v>20</v>
      </c>
      <c r="T6" s="83" t="s">
        <v>482</v>
      </c>
      <c r="U6" s="84"/>
    </row>
    <row r="7" spans="1:34" ht="22.5" customHeight="1" thickTop="1" thickBot="1">
      <c r="B7" s="8" t="s">
        <v>22</v>
      </c>
      <c r="C7" s="9"/>
      <c r="D7" s="9"/>
      <c r="E7" s="9"/>
      <c r="F7" s="9"/>
      <c r="G7" s="9"/>
      <c r="H7" s="10"/>
      <c r="I7" s="10"/>
      <c r="J7" s="10"/>
      <c r="K7" s="10"/>
      <c r="L7" s="10"/>
      <c r="M7" s="10"/>
      <c r="N7" s="10"/>
      <c r="O7" s="10"/>
      <c r="P7" s="10"/>
      <c r="Q7" s="10"/>
      <c r="R7" s="10"/>
      <c r="S7" s="10"/>
      <c r="T7" s="10"/>
      <c r="U7" s="11"/>
    </row>
    <row r="8" spans="1:34" ht="16.5" customHeight="1" thickTop="1">
      <c r="B8" s="85" t="s">
        <v>23</v>
      </c>
      <c r="C8" s="88" t="s">
        <v>24</v>
      </c>
      <c r="D8" s="88"/>
      <c r="E8" s="88"/>
      <c r="F8" s="88"/>
      <c r="G8" s="88"/>
      <c r="H8" s="89"/>
      <c r="I8" s="94" t="s">
        <v>25</v>
      </c>
      <c r="J8" s="95"/>
      <c r="K8" s="95"/>
      <c r="L8" s="95"/>
      <c r="M8" s="95"/>
      <c r="N8" s="95"/>
      <c r="O8" s="95"/>
      <c r="P8" s="95"/>
      <c r="Q8" s="95"/>
      <c r="R8" s="95"/>
      <c r="S8" s="96"/>
      <c r="T8" s="97" t="s">
        <v>26</v>
      </c>
      <c r="U8" s="98"/>
    </row>
    <row r="9" spans="1:34" ht="19.5" customHeight="1">
      <c r="B9" s="86"/>
      <c r="C9" s="90"/>
      <c r="D9" s="90"/>
      <c r="E9" s="90"/>
      <c r="F9" s="90"/>
      <c r="G9" s="90"/>
      <c r="H9" s="91"/>
      <c r="I9" s="99" t="s">
        <v>27</v>
      </c>
      <c r="J9" s="100"/>
      <c r="K9" s="100"/>
      <c r="L9" s="100" t="s">
        <v>28</v>
      </c>
      <c r="M9" s="100"/>
      <c r="N9" s="100"/>
      <c r="O9" s="100"/>
      <c r="P9" s="100" t="s">
        <v>29</v>
      </c>
      <c r="Q9" s="100" t="s">
        <v>30</v>
      </c>
      <c r="R9" s="103" t="s">
        <v>31</v>
      </c>
      <c r="S9" s="104"/>
      <c r="T9" s="100" t="s">
        <v>32</v>
      </c>
      <c r="U9" s="105" t="s">
        <v>33</v>
      </c>
    </row>
    <row r="10" spans="1:34" ht="26.25" customHeight="1" thickBot="1">
      <c r="B10" s="87"/>
      <c r="C10" s="92"/>
      <c r="D10" s="92"/>
      <c r="E10" s="92"/>
      <c r="F10" s="92"/>
      <c r="G10" s="92"/>
      <c r="H10" s="93"/>
      <c r="I10" s="101"/>
      <c r="J10" s="102"/>
      <c r="K10" s="102"/>
      <c r="L10" s="102"/>
      <c r="M10" s="102"/>
      <c r="N10" s="102"/>
      <c r="O10" s="102"/>
      <c r="P10" s="102"/>
      <c r="Q10" s="102"/>
      <c r="R10" s="23" t="s">
        <v>34</v>
      </c>
      <c r="S10" s="24" t="s">
        <v>35</v>
      </c>
      <c r="T10" s="102"/>
      <c r="U10" s="106"/>
    </row>
    <row r="11" spans="1:34" ht="75" customHeight="1" thickTop="1">
      <c r="A11" s="25"/>
      <c r="B11" s="26" t="s">
        <v>36</v>
      </c>
      <c r="C11" s="107" t="s">
        <v>597</v>
      </c>
      <c r="D11" s="107"/>
      <c r="E11" s="107"/>
      <c r="F11" s="107"/>
      <c r="G11" s="107"/>
      <c r="H11" s="107"/>
      <c r="I11" s="107" t="s">
        <v>598</v>
      </c>
      <c r="J11" s="107"/>
      <c r="K11" s="107"/>
      <c r="L11" s="107" t="s">
        <v>599</v>
      </c>
      <c r="M11" s="107"/>
      <c r="N11" s="107"/>
      <c r="O11" s="107"/>
      <c r="P11" s="27" t="s">
        <v>47</v>
      </c>
      <c r="Q11" s="27" t="s">
        <v>41</v>
      </c>
      <c r="R11" s="27">
        <v>4.04</v>
      </c>
      <c r="S11" s="27" t="s">
        <v>42</v>
      </c>
      <c r="T11" s="27" t="s">
        <v>42</v>
      </c>
      <c r="U11" s="29" t="str">
        <f t="shared" ref="U11:U40" si="0">IF(ISERR(T11/S11*100),"N/A",T11/S11*100)</f>
        <v>N/A</v>
      </c>
    </row>
    <row r="12" spans="1:34" ht="75" customHeight="1">
      <c r="A12" s="25"/>
      <c r="B12" s="30" t="s">
        <v>48</v>
      </c>
      <c r="C12" s="108" t="s">
        <v>48</v>
      </c>
      <c r="D12" s="108"/>
      <c r="E12" s="108"/>
      <c r="F12" s="108"/>
      <c r="G12" s="108"/>
      <c r="H12" s="108"/>
      <c r="I12" s="108" t="s">
        <v>600</v>
      </c>
      <c r="J12" s="108"/>
      <c r="K12" s="108"/>
      <c r="L12" s="108" t="s">
        <v>601</v>
      </c>
      <c r="M12" s="108"/>
      <c r="N12" s="108"/>
      <c r="O12" s="108"/>
      <c r="P12" s="31" t="s">
        <v>47</v>
      </c>
      <c r="Q12" s="31" t="s">
        <v>41</v>
      </c>
      <c r="R12" s="31">
        <v>3.09</v>
      </c>
      <c r="S12" s="31" t="s">
        <v>42</v>
      </c>
      <c r="T12" s="31" t="s">
        <v>42</v>
      </c>
      <c r="U12" s="32" t="str">
        <f t="shared" si="0"/>
        <v>N/A</v>
      </c>
    </row>
    <row r="13" spans="1:34" ht="75" customHeight="1">
      <c r="A13" s="25"/>
      <c r="B13" s="30" t="s">
        <v>48</v>
      </c>
      <c r="C13" s="108" t="s">
        <v>48</v>
      </c>
      <c r="D13" s="108"/>
      <c r="E13" s="108"/>
      <c r="F13" s="108"/>
      <c r="G13" s="108"/>
      <c r="H13" s="108"/>
      <c r="I13" s="108" t="s">
        <v>602</v>
      </c>
      <c r="J13" s="108"/>
      <c r="K13" s="108"/>
      <c r="L13" s="108" t="s">
        <v>603</v>
      </c>
      <c r="M13" s="108"/>
      <c r="N13" s="108"/>
      <c r="O13" s="108"/>
      <c r="P13" s="31" t="s">
        <v>47</v>
      </c>
      <c r="Q13" s="31" t="s">
        <v>41</v>
      </c>
      <c r="R13" s="31">
        <v>14.11</v>
      </c>
      <c r="S13" s="31" t="s">
        <v>42</v>
      </c>
      <c r="T13" s="31" t="s">
        <v>42</v>
      </c>
      <c r="U13" s="32" t="str">
        <f t="shared" si="0"/>
        <v>N/A</v>
      </c>
    </row>
    <row r="14" spans="1:34" ht="104.25" customHeight="1">
      <c r="A14" s="25"/>
      <c r="B14" s="30" t="s">
        <v>48</v>
      </c>
      <c r="C14" s="108" t="s">
        <v>48</v>
      </c>
      <c r="D14" s="108"/>
      <c r="E14" s="108"/>
      <c r="F14" s="108"/>
      <c r="G14" s="108"/>
      <c r="H14" s="108"/>
      <c r="I14" s="108" t="s">
        <v>604</v>
      </c>
      <c r="J14" s="108"/>
      <c r="K14" s="108"/>
      <c r="L14" s="108" t="s">
        <v>605</v>
      </c>
      <c r="M14" s="108"/>
      <c r="N14" s="108"/>
      <c r="O14" s="108"/>
      <c r="P14" s="31" t="s">
        <v>47</v>
      </c>
      <c r="Q14" s="31" t="s">
        <v>41</v>
      </c>
      <c r="R14" s="31">
        <v>17.91</v>
      </c>
      <c r="S14" s="31" t="s">
        <v>42</v>
      </c>
      <c r="T14" s="31" t="s">
        <v>42</v>
      </c>
      <c r="U14" s="32" t="str">
        <f t="shared" si="0"/>
        <v>N/A</v>
      </c>
    </row>
    <row r="15" spans="1:34" ht="75" customHeight="1">
      <c r="A15" s="25"/>
      <c r="B15" s="30" t="s">
        <v>48</v>
      </c>
      <c r="C15" s="108" t="s">
        <v>48</v>
      </c>
      <c r="D15" s="108"/>
      <c r="E15" s="108"/>
      <c r="F15" s="108"/>
      <c r="G15" s="108"/>
      <c r="H15" s="108"/>
      <c r="I15" s="108" t="s">
        <v>606</v>
      </c>
      <c r="J15" s="108"/>
      <c r="K15" s="108"/>
      <c r="L15" s="108" t="s">
        <v>607</v>
      </c>
      <c r="M15" s="108"/>
      <c r="N15" s="108"/>
      <c r="O15" s="108"/>
      <c r="P15" s="31" t="s">
        <v>47</v>
      </c>
      <c r="Q15" s="31" t="s">
        <v>41</v>
      </c>
      <c r="R15" s="31">
        <v>4247.8</v>
      </c>
      <c r="S15" s="31" t="s">
        <v>42</v>
      </c>
      <c r="T15" s="31" t="s">
        <v>42</v>
      </c>
      <c r="U15" s="32" t="str">
        <f t="shared" si="0"/>
        <v>N/A</v>
      </c>
    </row>
    <row r="16" spans="1:34" ht="75" customHeight="1" thickBot="1">
      <c r="A16" s="25"/>
      <c r="B16" s="30" t="s">
        <v>48</v>
      </c>
      <c r="C16" s="108" t="s">
        <v>48</v>
      </c>
      <c r="D16" s="108"/>
      <c r="E16" s="108"/>
      <c r="F16" s="108"/>
      <c r="G16" s="108"/>
      <c r="H16" s="108"/>
      <c r="I16" s="108" t="s">
        <v>608</v>
      </c>
      <c r="J16" s="108"/>
      <c r="K16" s="108"/>
      <c r="L16" s="108" t="s">
        <v>609</v>
      </c>
      <c r="M16" s="108"/>
      <c r="N16" s="108"/>
      <c r="O16" s="108"/>
      <c r="P16" s="31" t="s">
        <v>47</v>
      </c>
      <c r="Q16" s="31" t="s">
        <v>41</v>
      </c>
      <c r="R16" s="31">
        <v>24.24</v>
      </c>
      <c r="S16" s="31" t="s">
        <v>42</v>
      </c>
      <c r="T16" s="31" t="s">
        <v>42</v>
      </c>
      <c r="U16" s="32" t="str">
        <f t="shared" si="0"/>
        <v>N/A</v>
      </c>
    </row>
    <row r="17" spans="1:21" ht="94.5" customHeight="1" thickTop="1">
      <c r="A17" s="25"/>
      <c r="B17" s="26" t="s">
        <v>43</v>
      </c>
      <c r="C17" s="107" t="s">
        <v>610</v>
      </c>
      <c r="D17" s="107"/>
      <c r="E17" s="107"/>
      <c r="F17" s="107"/>
      <c r="G17" s="107"/>
      <c r="H17" s="107"/>
      <c r="I17" s="107" t="s">
        <v>611</v>
      </c>
      <c r="J17" s="107"/>
      <c r="K17" s="107"/>
      <c r="L17" s="107" t="s">
        <v>612</v>
      </c>
      <c r="M17" s="107"/>
      <c r="N17" s="107"/>
      <c r="O17" s="107"/>
      <c r="P17" s="27" t="s">
        <v>47</v>
      </c>
      <c r="Q17" s="27" t="s">
        <v>41</v>
      </c>
      <c r="R17" s="27">
        <v>5.07</v>
      </c>
      <c r="S17" s="27" t="s">
        <v>42</v>
      </c>
      <c r="T17" s="27" t="s">
        <v>42</v>
      </c>
      <c r="U17" s="29" t="str">
        <f t="shared" si="0"/>
        <v>N/A</v>
      </c>
    </row>
    <row r="18" spans="1:21" ht="98.25" customHeight="1">
      <c r="A18" s="25"/>
      <c r="B18" s="30" t="s">
        <v>48</v>
      </c>
      <c r="C18" s="108" t="s">
        <v>48</v>
      </c>
      <c r="D18" s="108"/>
      <c r="E18" s="108"/>
      <c r="F18" s="108"/>
      <c r="G18" s="108"/>
      <c r="H18" s="108"/>
      <c r="I18" s="108" t="s">
        <v>613</v>
      </c>
      <c r="J18" s="108"/>
      <c r="K18" s="108"/>
      <c r="L18" s="108" t="s">
        <v>614</v>
      </c>
      <c r="M18" s="108"/>
      <c r="N18" s="108"/>
      <c r="O18" s="108"/>
      <c r="P18" s="31" t="s">
        <v>47</v>
      </c>
      <c r="Q18" s="31" t="s">
        <v>41</v>
      </c>
      <c r="R18" s="31">
        <v>32.47</v>
      </c>
      <c r="S18" s="31" t="s">
        <v>42</v>
      </c>
      <c r="T18" s="31" t="s">
        <v>42</v>
      </c>
      <c r="U18" s="32" t="str">
        <f t="shared" si="0"/>
        <v>N/A</v>
      </c>
    </row>
    <row r="19" spans="1:21" ht="101.25" customHeight="1">
      <c r="A19" s="25"/>
      <c r="B19" s="30" t="s">
        <v>48</v>
      </c>
      <c r="C19" s="108" t="s">
        <v>48</v>
      </c>
      <c r="D19" s="108"/>
      <c r="E19" s="108"/>
      <c r="F19" s="108"/>
      <c r="G19" s="108"/>
      <c r="H19" s="108"/>
      <c r="I19" s="108" t="s">
        <v>615</v>
      </c>
      <c r="J19" s="108"/>
      <c r="K19" s="108"/>
      <c r="L19" s="108" t="s">
        <v>616</v>
      </c>
      <c r="M19" s="108"/>
      <c r="N19" s="108"/>
      <c r="O19" s="108"/>
      <c r="P19" s="31" t="s">
        <v>47</v>
      </c>
      <c r="Q19" s="31" t="s">
        <v>41</v>
      </c>
      <c r="R19" s="31">
        <v>20.8</v>
      </c>
      <c r="S19" s="31" t="s">
        <v>42</v>
      </c>
      <c r="T19" s="31" t="s">
        <v>42</v>
      </c>
      <c r="U19" s="32" t="str">
        <f t="shared" si="0"/>
        <v>N/A</v>
      </c>
    </row>
    <row r="20" spans="1:21" ht="100.5" customHeight="1">
      <c r="A20" s="25"/>
      <c r="B20" s="30" t="s">
        <v>48</v>
      </c>
      <c r="C20" s="108" t="s">
        <v>48</v>
      </c>
      <c r="D20" s="108"/>
      <c r="E20" s="108"/>
      <c r="F20" s="108"/>
      <c r="G20" s="108"/>
      <c r="H20" s="108"/>
      <c r="I20" s="108" t="s">
        <v>617</v>
      </c>
      <c r="J20" s="108"/>
      <c r="K20" s="108"/>
      <c r="L20" s="108" t="s">
        <v>618</v>
      </c>
      <c r="M20" s="108"/>
      <c r="N20" s="108"/>
      <c r="O20" s="108"/>
      <c r="P20" s="31" t="s">
        <v>47</v>
      </c>
      <c r="Q20" s="31" t="s">
        <v>41</v>
      </c>
      <c r="R20" s="31">
        <v>30.16</v>
      </c>
      <c r="S20" s="31" t="s">
        <v>42</v>
      </c>
      <c r="T20" s="31" t="s">
        <v>42</v>
      </c>
      <c r="U20" s="32" t="str">
        <f t="shared" si="0"/>
        <v>N/A</v>
      </c>
    </row>
    <row r="21" spans="1:21" ht="94.5" customHeight="1">
      <c r="A21" s="25"/>
      <c r="B21" s="30" t="s">
        <v>48</v>
      </c>
      <c r="C21" s="108" t="s">
        <v>48</v>
      </c>
      <c r="D21" s="108"/>
      <c r="E21" s="108"/>
      <c r="F21" s="108"/>
      <c r="G21" s="108"/>
      <c r="H21" s="108"/>
      <c r="I21" s="108" t="s">
        <v>619</v>
      </c>
      <c r="J21" s="108"/>
      <c r="K21" s="108"/>
      <c r="L21" s="108" t="s">
        <v>620</v>
      </c>
      <c r="M21" s="108"/>
      <c r="N21" s="108"/>
      <c r="O21" s="108"/>
      <c r="P21" s="31" t="s">
        <v>47</v>
      </c>
      <c r="Q21" s="31" t="s">
        <v>41</v>
      </c>
      <c r="R21" s="31">
        <v>22.98</v>
      </c>
      <c r="S21" s="31" t="s">
        <v>42</v>
      </c>
      <c r="T21" s="31" t="s">
        <v>42</v>
      </c>
      <c r="U21" s="32" t="str">
        <f t="shared" si="0"/>
        <v>N/A</v>
      </c>
    </row>
    <row r="22" spans="1:21" ht="94.5" customHeight="1">
      <c r="A22" s="25"/>
      <c r="B22" s="30" t="s">
        <v>48</v>
      </c>
      <c r="C22" s="108" t="s">
        <v>48</v>
      </c>
      <c r="D22" s="108"/>
      <c r="E22" s="108"/>
      <c r="F22" s="108"/>
      <c r="G22" s="108"/>
      <c r="H22" s="108"/>
      <c r="I22" s="108" t="s">
        <v>621</v>
      </c>
      <c r="J22" s="108"/>
      <c r="K22" s="108"/>
      <c r="L22" s="108" t="s">
        <v>622</v>
      </c>
      <c r="M22" s="108"/>
      <c r="N22" s="108"/>
      <c r="O22" s="108"/>
      <c r="P22" s="31" t="s">
        <v>47</v>
      </c>
      <c r="Q22" s="31" t="s">
        <v>41</v>
      </c>
      <c r="R22" s="31">
        <v>5.78</v>
      </c>
      <c r="S22" s="31" t="s">
        <v>42</v>
      </c>
      <c r="T22" s="31" t="s">
        <v>42</v>
      </c>
      <c r="U22" s="32" t="str">
        <f t="shared" si="0"/>
        <v>N/A</v>
      </c>
    </row>
    <row r="23" spans="1:21" ht="108" customHeight="1">
      <c r="A23" s="25"/>
      <c r="B23" s="30" t="s">
        <v>48</v>
      </c>
      <c r="C23" s="108" t="s">
        <v>48</v>
      </c>
      <c r="D23" s="108"/>
      <c r="E23" s="108"/>
      <c r="F23" s="108"/>
      <c r="G23" s="108"/>
      <c r="H23" s="108"/>
      <c r="I23" s="108" t="s">
        <v>623</v>
      </c>
      <c r="J23" s="108"/>
      <c r="K23" s="108"/>
      <c r="L23" s="108" t="s">
        <v>624</v>
      </c>
      <c r="M23" s="108"/>
      <c r="N23" s="108"/>
      <c r="O23" s="108"/>
      <c r="P23" s="31" t="s">
        <v>47</v>
      </c>
      <c r="Q23" s="31" t="s">
        <v>41</v>
      </c>
      <c r="R23" s="31">
        <v>5.78</v>
      </c>
      <c r="S23" s="31" t="s">
        <v>42</v>
      </c>
      <c r="T23" s="31" t="s">
        <v>42</v>
      </c>
      <c r="U23" s="32" t="str">
        <f t="shared" si="0"/>
        <v>N/A</v>
      </c>
    </row>
    <row r="24" spans="1:21" ht="125.25" customHeight="1" thickBot="1">
      <c r="A24" s="25"/>
      <c r="B24" s="30" t="s">
        <v>48</v>
      </c>
      <c r="C24" s="108" t="s">
        <v>48</v>
      </c>
      <c r="D24" s="108"/>
      <c r="E24" s="108"/>
      <c r="F24" s="108"/>
      <c r="G24" s="108"/>
      <c r="H24" s="108"/>
      <c r="I24" s="108" t="s">
        <v>625</v>
      </c>
      <c r="J24" s="108"/>
      <c r="K24" s="108"/>
      <c r="L24" s="108" t="s">
        <v>626</v>
      </c>
      <c r="M24" s="108"/>
      <c r="N24" s="108"/>
      <c r="O24" s="108"/>
      <c r="P24" s="31" t="s">
        <v>47</v>
      </c>
      <c r="Q24" s="31" t="s">
        <v>41</v>
      </c>
      <c r="R24" s="31">
        <v>100</v>
      </c>
      <c r="S24" s="31" t="s">
        <v>42</v>
      </c>
      <c r="T24" s="31" t="s">
        <v>42</v>
      </c>
      <c r="U24" s="32" t="str">
        <f t="shared" si="0"/>
        <v>N/A</v>
      </c>
    </row>
    <row r="25" spans="1:21" ht="75" customHeight="1" thickTop="1">
      <c r="A25" s="25"/>
      <c r="B25" s="26" t="s">
        <v>53</v>
      </c>
      <c r="C25" s="107" t="s">
        <v>627</v>
      </c>
      <c r="D25" s="107"/>
      <c r="E25" s="107"/>
      <c r="F25" s="107"/>
      <c r="G25" s="107"/>
      <c r="H25" s="107"/>
      <c r="I25" s="107" t="s">
        <v>628</v>
      </c>
      <c r="J25" s="107"/>
      <c r="K25" s="107"/>
      <c r="L25" s="107" t="s">
        <v>629</v>
      </c>
      <c r="M25" s="107"/>
      <c r="N25" s="107"/>
      <c r="O25" s="107"/>
      <c r="P25" s="27" t="s">
        <v>47</v>
      </c>
      <c r="Q25" s="27" t="s">
        <v>94</v>
      </c>
      <c r="R25" s="27">
        <v>100</v>
      </c>
      <c r="S25" s="27">
        <v>100</v>
      </c>
      <c r="T25" s="63">
        <v>98.43</v>
      </c>
      <c r="U25" s="64">
        <f t="shared" si="0"/>
        <v>98.43</v>
      </c>
    </row>
    <row r="26" spans="1:21" ht="109.5" customHeight="1">
      <c r="A26" s="25"/>
      <c r="B26" s="30" t="s">
        <v>48</v>
      </c>
      <c r="C26" s="108" t="s">
        <v>48</v>
      </c>
      <c r="D26" s="108"/>
      <c r="E26" s="108"/>
      <c r="F26" s="108"/>
      <c r="G26" s="108"/>
      <c r="H26" s="108"/>
      <c r="I26" s="108" t="s">
        <v>630</v>
      </c>
      <c r="J26" s="108"/>
      <c r="K26" s="108"/>
      <c r="L26" s="108" t="s">
        <v>631</v>
      </c>
      <c r="M26" s="108"/>
      <c r="N26" s="108"/>
      <c r="O26" s="108"/>
      <c r="P26" s="31" t="s">
        <v>47</v>
      </c>
      <c r="Q26" s="31" t="s">
        <v>179</v>
      </c>
      <c r="R26" s="31">
        <v>100</v>
      </c>
      <c r="S26" s="31">
        <v>100</v>
      </c>
      <c r="T26" s="61">
        <v>100</v>
      </c>
      <c r="U26" s="62">
        <f t="shared" si="0"/>
        <v>100</v>
      </c>
    </row>
    <row r="27" spans="1:21" ht="103.5" customHeight="1">
      <c r="A27" s="25"/>
      <c r="B27" s="30" t="s">
        <v>48</v>
      </c>
      <c r="C27" s="108" t="s">
        <v>48</v>
      </c>
      <c r="D27" s="108"/>
      <c r="E27" s="108"/>
      <c r="F27" s="108"/>
      <c r="G27" s="108"/>
      <c r="H27" s="108"/>
      <c r="I27" s="108" t="s">
        <v>632</v>
      </c>
      <c r="J27" s="108"/>
      <c r="K27" s="108"/>
      <c r="L27" s="108" t="s">
        <v>633</v>
      </c>
      <c r="M27" s="108"/>
      <c r="N27" s="108"/>
      <c r="O27" s="108"/>
      <c r="P27" s="31" t="s">
        <v>47</v>
      </c>
      <c r="Q27" s="31" t="s">
        <v>94</v>
      </c>
      <c r="R27" s="31">
        <v>100</v>
      </c>
      <c r="S27" s="31">
        <v>100</v>
      </c>
      <c r="T27" s="61">
        <v>55.68</v>
      </c>
      <c r="U27" s="62">
        <f t="shared" si="0"/>
        <v>55.679999999999993</v>
      </c>
    </row>
    <row r="28" spans="1:21" ht="113.25" customHeight="1">
      <c r="A28" s="25"/>
      <c r="B28" s="30" t="s">
        <v>48</v>
      </c>
      <c r="C28" s="108" t="s">
        <v>634</v>
      </c>
      <c r="D28" s="108"/>
      <c r="E28" s="108"/>
      <c r="F28" s="108"/>
      <c r="G28" s="108"/>
      <c r="H28" s="108"/>
      <c r="I28" s="108" t="s">
        <v>635</v>
      </c>
      <c r="J28" s="108"/>
      <c r="K28" s="108"/>
      <c r="L28" s="108" t="s">
        <v>636</v>
      </c>
      <c r="M28" s="108"/>
      <c r="N28" s="108"/>
      <c r="O28" s="108"/>
      <c r="P28" s="31" t="s">
        <v>47</v>
      </c>
      <c r="Q28" s="31" t="s">
        <v>179</v>
      </c>
      <c r="R28" s="31">
        <v>50</v>
      </c>
      <c r="S28" s="31">
        <v>35.71</v>
      </c>
      <c r="T28" s="61">
        <v>6.69</v>
      </c>
      <c r="U28" s="62">
        <f t="shared" si="0"/>
        <v>18.734248109773173</v>
      </c>
    </row>
    <row r="29" spans="1:21" ht="100.5" customHeight="1">
      <c r="A29" s="25"/>
      <c r="B29" s="30" t="s">
        <v>48</v>
      </c>
      <c r="C29" s="108" t="s">
        <v>48</v>
      </c>
      <c r="D29" s="108"/>
      <c r="E29" s="108"/>
      <c r="F29" s="108"/>
      <c r="G29" s="108"/>
      <c r="H29" s="108"/>
      <c r="I29" s="108" t="s">
        <v>637</v>
      </c>
      <c r="J29" s="108"/>
      <c r="K29" s="108"/>
      <c r="L29" s="108" t="s">
        <v>638</v>
      </c>
      <c r="M29" s="108"/>
      <c r="N29" s="108"/>
      <c r="O29" s="108"/>
      <c r="P29" s="31" t="s">
        <v>47</v>
      </c>
      <c r="Q29" s="31" t="s">
        <v>179</v>
      </c>
      <c r="R29" s="31">
        <v>100</v>
      </c>
      <c r="S29" s="31">
        <v>50</v>
      </c>
      <c r="T29" s="61">
        <v>68.400000000000006</v>
      </c>
      <c r="U29" s="62">
        <f t="shared" si="0"/>
        <v>136.80000000000001</v>
      </c>
    </row>
    <row r="30" spans="1:21" ht="107.25" customHeight="1" thickBot="1">
      <c r="A30" s="25"/>
      <c r="B30" s="30" t="s">
        <v>48</v>
      </c>
      <c r="C30" s="108" t="s">
        <v>48</v>
      </c>
      <c r="D30" s="108"/>
      <c r="E30" s="108"/>
      <c r="F30" s="108"/>
      <c r="G30" s="108"/>
      <c r="H30" s="108"/>
      <c r="I30" s="108" t="s">
        <v>639</v>
      </c>
      <c r="J30" s="108"/>
      <c r="K30" s="108"/>
      <c r="L30" s="108" t="s">
        <v>640</v>
      </c>
      <c r="M30" s="108"/>
      <c r="N30" s="108"/>
      <c r="O30" s="108"/>
      <c r="P30" s="31" t="s">
        <v>47</v>
      </c>
      <c r="Q30" s="31" t="s">
        <v>179</v>
      </c>
      <c r="R30" s="31">
        <v>100</v>
      </c>
      <c r="S30" s="31">
        <v>100</v>
      </c>
      <c r="T30" s="61">
        <v>16.59</v>
      </c>
      <c r="U30" s="62">
        <f t="shared" si="0"/>
        <v>16.59</v>
      </c>
    </row>
    <row r="31" spans="1:21" ht="107.25" customHeight="1" thickTop="1">
      <c r="A31" s="25"/>
      <c r="B31" s="26" t="s">
        <v>60</v>
      </c>
      <c r="C31" s="107" t="s">
        <v>641</v>
      </c>
      <c r="D31" s="107"/>
      <c r="E31" s="107"/>
      <c r="F31" s="107"/>
      <c r="G31" s="107"/>
      <c r="H31" s="107"/>
      <c r="I31" s="107" t="s">
        <v>642</v>
      </c>
      <c r="J31" s="107"/>
      <c r="K31" s="107"/>
      <c r="L31" s="107" t="s">
        <v>643</v>
      </c>
      <c r="M31" s="107"/>
      <c r="N31" s="107"/>
      <c r="O31" s="107"/>
      <c r="P31" s="27" t="s">
        <v>47</v>
      </c>
      <c r="Q31" s="27" t="s">
        <v>179</v>
      </c>
      <c r="R31" s="27">
        <v>100</v>
      </c>
      <c r="S31" s="27">
        <v>100</v>
      </c>
      <c r="T31" s="63">
        <v>100</v>
      </c>
      <c r="U31" s="64">
        <f t="shared" si="0"/>
        <v>100</v>
      </c>
    </row>
    <row r="32" spans="1:21" ht="105" customHeight="1">
      <c r="A32" s="25"/>
      <c r="B32" s="30" t="s">
        <v>48</v>
      </c>
      <c r="C32" s="108" t="s">
        <v>644</v>
      </c>
      <c r="D32" s="108"/>
      <c r="E32" s="108"/>
      <c r="F32" s="108"/>
      <c r="G32" s="108"/>
      <c r="H32" s="108"/>
      <c r="I32" s="108" t="s">
        <v>645</v>
      </c>
      <c r="J32" s="108"/>
      <c r="K32" s="108"/>
      <c r="L32" s="108" t="s">
        <v>646</v>
      </c>
      <c r="M32" s="108"/>
      <c r="N32" s="108"/>
      <c r="O32" s="108"/>
      <c r="P32" s="31" t="s">
        <v>47</v>
      </c>
      <c r="Q32" s="31" t="s">
        <v>113</v>
      </c>
      <c r="R32" s="31">
        <v>100</v>
      </c>
      <c r="S32" s="31">
        <v>100</v>
      </c>
      <c r="T32" s="61">
        <v>100</v>
      </c>
      <c r="U32" s="62">
        <f t="shared" si="0"/>
        <v>100</v>
      </c>
    </row>
    <row r="33" spans="1:22" ht="113.25" customHeight="1">
      <c r="A33" s="25"/>
      <c r="B33" s="30" t="s">
        <v>48</v>
      </c>
      <c r="C33" s="108" t="s">
        <v>48</v>
      </c>
      <c r="D33" s="108"/>
      <c r="E33" s="108"/>
      <c r="F33" s="108"/>
      <c r="G33" s="108"/>
      <c r="H33" s="108"/>
      <c r="I33" s="108" t="s">
        <v>647</v>
      </c>
      <c r="J33" s="108"/>
      <c r="K33" s="108"/>
      <c r="L33" s="108" t="s">
        <v>648</v>
      </c>
      <c r="M33" s="108"/>
      <c r="N33" s="108"/>
      <c r="O33" s="108"/>
      <c r="P33" s="31" t="s">
        <v>47</v>
      </c>
      <c r="Q33" s="31" t="s">
        <v>649</v>
      </c>
      <c r="R33" s="31">
        <v>80</v>
      </c>
      <c r="S33" s="31">
        <v>80</v>
      </c>
      <c r="T33" s="61">
        <v>94.86</v>
      </c>
      <c r="U33" s="62">
        <f t="shared" si="0"/>
        <v>118.575</v>
      </c>
    </row>
    <row r="34" spans="1:22" ht="75" customHeight="1">
      <c r="A34" s="25"/>
      <c r="B34" s="30" t="s">
        <v>48</v>
      </c>
      <c r="C34" s="108" t="s">
        <v>650</v>
      </c>
      <c r="D34" s="108"/>
      <c r="E34" s="108"/>
      <c r="F34" s="108"/>
      <c r="G34" s="108"/>
      <c r="H34" s="108"/>
      <c r="I34" s="108" t="s">
        <v>651</v>
      </c>
      <c r="J34" s="108"/>
      <c r="K34" s="108"/>
      <c r="L34" s="108" t="s">
        <v>652</v>
      </c>
      <c r="M34" s="108"/>
      <c r="N34" s="108"/>
      <c r="O34" s="108"/>
      <c r="P34" s="31" t="s">
        <v>258</v>
      </c>
      <c r="Q34" s="31" t="s">
        <v>179</v>
      </c>
      <c r="R34" s="31">
        <v>68750</v>
      </c>
      <c r="S34" s="31">
        <v>38461.54</v>
      </c>
      <c r="T34" s="61">
        <v>35585.21</v>
      </c>
      <c r="U34" s="62">
        <f t="shared" si="0"/>
        <v>92.521542299138304</v>
      </c>
    </row>
    <row r="35" spans="1:22" ht="75" customHeight="1">
      <c r="A35" s="25"/>
      <c r="B35" s="30" t="s">
        <v>48</v>
      </c>
      <c r="C35" s="108" t="s">
        <v>48</v>
      </c>
      <c r="D35" s="108"/>
      <c r="E35" s="108"/>
      <c r="F35" s="108"/>
      <c r="G35" s="108"/>
      <c r="H35" s="108"/>
      <c r="I35" s="108" t="s">
        <v>653</v>
      </c>
      <c r="J35" s="108"/>
      <c r="K35" s="108"/>
      <c r="L35" s="108" t="s">
        <v>654</v>
      </c>
      <c r="M35" s="108"/>
      <c r="N35" s="108"/>
      <c r="O35" s="108"/>
      <c r="P35" s="31" t="s">
        <v>258</v>
      </c>
      <c r="Q35" s="31" t="s">
        <v>179</v>
      </c>
      <c r="R35" s="31">
        <v>7.24</v>
      </c>
      <c r="S35" s="31">
        <v>7.24</v>
      </c>
      <c r="T35" s="61">
        <v>7.07</v>
      </c>
      <c r="U35" s="62">
        <f t="shared" si="0"/>
        <v>97.651933701657455</v>
      </c>
    </row>
    <row r="36" spans="1:22" ht="75" customHeight="1">
      <c r="A36" s="25"/>
      <c r="B36" s="30" t="s">
        <v>48</v>
      </c>
      <c r="C36" s="108" t="s">
        <v>48</v>
      </c>
      <c r="D36" s="108"/>
      <c r="E36" s="108"/>
      <c r="F36" s="108"/>
      <c r="G36" s="108"/>
      <c r="H36" s="108"/>
      <c r="I36" s="108" t="s">
        <v>655</v>
      </c>
      <c r="J36" s="108"/>
      <c r="K36" s="108"/>
      <c r="L36" s="108" t="s">
        <v>656</v>
      </c>
      <c r="M36" s="108"/>
      <c r="N36" s="108"/>
      <c r="O36" s="108"/>
      <c r="P36" s="31" t="s">
        <v>258</v>
      </c>
      <c r="Q36" s="31" t="s">
        <v>179</v>
      </c>
      <c r="R36" s="31">
        <v>10.46</v>
      </c>
      <c r="S36" s="31">
        <v>10.46</v>
      </c>
      <c r="T36" s="61">
        <v>11.55</v>
      </c>
      <c r="U36" s="62">
        <f t="shared" si="0"/>
        <v>110.4206500956023</v>
      </c>
    </row>
    <row r="37" spans="1:22" ht="105.75" customHeight="1">
      <c r="A37" s="25"/>
      <c r="B37" s="30" t="s">
        <v>48</v>
      </c>
      <c r="C37" s="108" t="s">
        <v>657</v>
      </c>
      <c r="D37" s="108"/>
      <c r="E37" s="108"/>
      <c r="F37" s="108"/>
      <c r="G37" s="108"/>
      <c r="H37" s="108"/>
      <c r="I37" s="108" t="s">
        <v>658</v>
      </c>
      <c r="J37" s="108"/>
      <c r="K37" s="108"/>
      <c r="L37" s="108" t="s">
        <v>659</v>
      </c>
      <c r="M37" s="108"/>
      <c r="N37" s="108"/>
      <c r="O37" s="108"/>
      <c r="P37" s="31" t="s">
        <v>47</v>
      </c>
      <c r="Q37" s="31" t="s">
        <v>649</v>
      </c>
      <c r="R37" s="31">
        <v>100</v>
      </c>
      <c r="S37" s="31">
        <v>100</v>
      </c>
      <c r="T37" s="61">
        <v>53.33</v>
      </c>
      <c r="U37" s="62">
        <f t="shared" si="0"/>
        <v>53.33</v>
      </c>
    </row>
    <row r="38" spans="1:22" ht="97.5" customHeight="1">
      <c r="A38" s="25"/>
      <c r="B38" s="30" t="s">
        <v>48</v>
      </c>
      <c r="C38" s="108" t="s">
        <v>48</v>
      </c>
      <c r="D38" s="108"/>
      <c r="E38" s="108"/>
      <c r="F38" s="108"/>
      <c r="G38" s="108"/>
      <c r="H38" s="108"/>
      <c r="I38" s="108" t="s">
        <v>660</v>
      </c>
      <c r="J38" s="108"/>
      <c r="K38" s="108"/>
      <c r="L38" s="108" t="s">
        <v>661</v>
      </c>
      <c r="M38" s="108"/>
      <c r="N38" s="108"/>
      <c r="O38" s="108"/>
      <c r="P38" s="31" t="s">
        <v>47</v>
      </c>
      <c r="Q38" s="31" t="s">
        <v>649</v>
      </c>
      <c r="R38" s="31">
        <v>100</v>
      </c>
      <c r="S38" s="31">
        <v>100</v>
      </c>
      <c r="T38" s="61">
        <v>97.86</v>
      </c>
      <c r="U38" s="62">
        <f t="shared" si="0"/>
        <v>97.86</v>
      </c>
    </row>
    <row r="39" spans="1:22" ht="75" customHeight="1">
      <c r="A39" s="25"/>
      <c r="B39" s="30" t="s">
        <v>48</v>
      </c>
      <c r="C39" s="108" t="s">
        <v>48</v>
      </c>
      <c r="D39" s="108"/>
      <c r="E39" s="108"/>
      <c r="F39" s="108"/>
      <c r="G39" s="108"/>
      <c r="H39" s="108"/>
      <c r="I39" s="108" t="s">
        <v>662</v>
      </c>
      <c r="J39" s="108"/>
      <c r="K39" s="108"/>
      <c r="L39" s="108" t="s">
        <v>663</v>
      </c>
      <c r="M39" s="108"/>
      <c r="N39" s="108"/>
      <c r="O39" s="108"/>
      <c r="P39" s="31" t="s">
        <v>47</v>
      </c>
      <c r="Q39" s="31" t="s">
        <v>649</v>
      </c>
      <c r="R39" s="31">
        <v>100</v>
      </c>
      <c r="S39" s="31" t="s">
        <v>42</v>
      </c>
      <c r="T39" s="61" t="s">
        <v>42</v>
      </c>
      <c r="U39" s="62" t="str">
        <f t="shared" si="0"/>
        <v>N/A</v>
      </c>
    </row>
    <row r="40" spans="1:22" ht="105.75" customHeight="1">
      <c r="A40" s="25"/>
      <c r="B40" s="30" t="s">
        <v>48</v>
      </c>
      <c r="C40" s="108" t="s">
        <v>664</v>
      </c>
      <c r="D40" s="108"/>
      <c r="E40" s="108"/>
      <c r="F40" s="108"/>
      <c r="G40" s="108"/>
      <c r="H40" s="108"/>
      <c r="I40" s="108" t="s">
        <v>665</v>
      </c>
      <c r="J40" s="108"/>
      <c r="K40" s="108"/>
      <c r="L40" s="108" t="s">
        <v>666</v>
      </c>
      <c r="M40" s="108"/>
      <c r="N40" s="108"/>
      <c r="O40" s="108"/>
      <c r="P40" s="31" t="s">
        <v>47</v>
      </c>
      <c r="Q40" s="31" t="s">
        <v>179</v>
      </c>
      <c r="R40" s="31">
        <v>96.67</v>
      </c>
      <c r="S40" s="31">
        <v>86.96</v>
      </c>
      <c r="T40" s="61">
        <v>75.540000000000006</v>
      </c>
      <c r="U40" s="62">
        <f t="shared" si="0"/>
        <v>86.867525298988056</v>
      </c>
    </row>
    <row r="41" spans="1:22" ht="108" customHeight="1" thickBot="1">
      <c r="A41" s="25"/>
      <c r="B41" s="30" t="s">
        <v>48</v>
      </c>
      <c r="C41" s="108" t="s">
        <v>667</v>
      </c>
      <c r="D41" s="108"/>
      <c r="E41" s="108"/>
      <c r="F41" s="108"/>
      <c r="G41" s="108"/>
      <c r="H41" s="108"/>
      <c r="I41" s="108" t="s">
        <v>668</v>
      </c>
      <c r="J41" s="108"/>
      <c r="K41" s="108"/>
      <c r="L41" s="108" t="s">
        <v>669</v>
      </c>
      <c r="M41" s="108"/>
      <c r="N41" s="108"/>
      <c r="O41" s="108"/>
      <c r="P41" s="31" t="s">
        <v>47</v>
      </c>
      <c r="Q41" s="31" t="s">
        <v>649</v>
      </c>
      <c r="R41" s="31">
        <v>-33.33</v>
      </c>
      <c r="S41" s="31">
        <v>-33.33</v>
      </c>
      <c r="T41" s="61">
        <v>-36</v>
      </c>
      <c r="U41" s="71">
        <v>104</v>
      </c>
    </row>
    <row r="42" spans="1:22" ht="22.5" customHeight="1" thickTop="1" thickBot="1">
      <c r="B42" s="8" t="s">
        <v>67</v>
      </c>
      <c r="C42" s="9"/>
      <c r="D42" s="9"/>
      <c r="E42" s="9"/>
      <c r="F42" s="9"/>
      <c r="G42" s="9"/>
      <c r="H42" s="10"/>
      <c r="I42" s="10"/>
      <c r="J42" s="10"/>
      <c r="K42" s="10"/>
      <c r="L42" s="10"/>
      <c r="M42" s="10"/>
      <c r="N42" s="10"/>
      <c r="O42" s="10"/>
      <c r="P42" s="10"/>
      <c r="Q42" s="10"/>
      <c r="R42" s="10"/>
      <c r="S42" s="10"/>
      <c r="T42" s="10"/>
      <c r="U42" s="11"/>
      <c r="V42" s="33"/>
    </row>
    <row r="43" spans="1:22" ht="26.25" customHeight="1" thickTop="1">
      <c r="B43" s="34"/>
      <c r="C43" s="35"/>
      <c r="D43" s="35"/>
      <c r="E43" s="35"/>
      <c r="F43" s="35"/>
      <c r="G43" s="35"/>
      <c r="H43" s="36"/>
      <c r="I43" s="36"/>
      <c r="J43" s="36"/>
      <c r="K43" s="36"/>
      <c r="L43" s="36"/>
      <c r="M43" s="36"/>
      <c r="N43" s="36"/>
      <c r="O43" s="36"/>
      <c r="P43" s="37"/>
      <c r="Q43" s="38"/>
      <c r="R43" s="39" t="s">
        <v>68</v>
      </c>
      <c r="S43" s="22" t="s">
        <v>69</v>
      </c>
      <c r="T43" s="39" t="s">
        <v>70</v>
      </c>
      <c r="U43" s="22" t="s">
        <v>71</v>
      </c>
    </row>
    <row r="44" spans="1:22" ht="26.25" customHeight="1" thickBot="1">
      <c r="B44" s="40"/>
      <c r="C44" s="41"/>
      <c r="D44" s="41"/>
      <c r="E44" s="41"/>
      <c r="F44" s="41"/>
      <c r="G44" s="41"/>
      <c r="H44" s="42"/>
      <c r="I44" s="42"/>
      <c r="J44" s="42"/>
      <c r="K44" s="42"/>
      <c r="L44" s="42"/>
      <c r="M44" s="42"/>
      <c r="N44" s="42"/>
      <c r="O44" s="42"/>
      <c r="P44" s="43"/>
      <c r="Q44" s="44"/>
      <c r="R44" s="45" t="s">
        <v>72</v>
      </c>
      <c r="S44" s="44" t="s">
        <v>72</v>
      </c>
      <c r="T44" s="44" t="s">
        <v>72</v>
      </c>
      <c r="U44" s="44" t="s">
        <v>73</v>
      </c>
    </row>
    <row r="45" spans="1:22" ht="13.5" customHeight="1" thickBot="1">
      <c r="B45" s="116" t="s">
        <v>74</v>
      </c>
      <c r="C45" s="117"/>
      <c r="D45" s="117"/>
      <c r="E45" s="46"/>
      <c r="F45" s="46"/>
      <c r="G45" s="46"/>
      <c r="H45" s="47"/>
      <c r="I45" s="47"/>
      <c r="J45" s="47"/>
      <c r="K45" s="47"/>
      <c r="L45" s="47"/>
      <c r="M45" s="47"/>
      <c r="N45" s="47"/>
      <c r="O45" s="47"/>
      <c r="P45" s="48"/>
      <c r="Q45" s="48"/>
      <c r="R45" s="49" t="str">
        <f t="shared" ref="R45:T46" si="1">"N/D"</f>
        <v>N/D</v>
      </c>
      <c r="S45" s="49" t="str">
        <f t="shared" si="1"/>
        <v>N/D</v>
      </c>
      <c r="T45" s="49" t="str">
        <f t="shared" si="1"/>
        <v>N/D</v>
      </c>
      <c r="U45" s="50" t="str">
        <f>+IF(ISERR(T45/S45*100),"N/A",T45/S45*100)</f>
        <v>N/A</v>
      </c>
    </row>
    <row r="46" spans="1:22" ht="13.5" customHeight="1" thickBot="1">
      <c r="B46" s="118" t="s">
        <v>75</v>
      </c>
      <c r="C46" s="119"/>
      <c r="D46" s="119"/>
      <c r="E46" s="51"/>
      <c r="F46" s="51"/>
      <c r="G46" s="51"/>
      <c r="H46" s="52"/>
      <c r="I46" s="52"/>
      <c r="J46" s="52"/>
      <c r="K46" s="52"/>
      <c r="L46" s="52"/>
      <c r="M46" s="52"/>
      <c r="N46" s="52"/>
      <c r="O46" s="52"/>
      <c r="P46" s="53"/>
      <c r="Q46" s="53"/>
      <c r="R46" s="49" t="str">
        <f t="shared" si="1"/>
        <v>N/D</v>
      </c>
      <c r="S46" s="49" t="str">
        <f t="shared" si="1"/>
        <v>N/D</v>
      </c>
      <c r="T46" s="49" t="str">
        <f t="shared" si="1"/>
        <v>N/D</v>
      </c>
      <c r="U46" s="50" t="str">
        <f>+IF(ISERR(T46/S46*100),"N/A",T46/S46*100)</f>
        <v>N/A</v>
      </c>
    </row>
    <row r="47" spans="1:22" ht="14.85" customHeight="1" thickTop="1" thickBot="1">
      <c r="B47" s="8" t="s">
        <v>76</v>
      </c>
      <c r="C47" s="9"/>
      <c r="D47" s="9"/>
      <c r="E47" s="9"/>
      <c r="F47" s="9"/>
      <c r="G47" s="9"/>
      <c r="H47" s="10"/>
      <c r="I47" s="10"/>
      <c r="J47" s="10"/>
      <c r="K47" s="10"/>
      <c r="L47" s="10"/>
      <c r="M47" s="10"/>
      <c r="N47" s="10"/>
      <c r="O47" s="10"/>
      <c r="P47" s="10"/>
      <c r="Q47" s="10"/>
      <c r="R47" s="10"/>
      <c r="S47" s="10"/>
      <c r="T47" s="10"/>
      <c r="U47" s="11"/>
    </row>
    <row r="48" spans="1:22" ht="44.25" customHeight="1" thickTop="1">
      <c r="B48" s="120" t="s">
        <v>77</v>
      </c>
      <c r="C48" s="121"/>
      <c r="D48" s="121"/>
      <c r="E48" s="121"/>
      <c r="F48" s="121"/>
      <c r="G48" s="121"/>
      <c r="H48" s="121"/>
      <c r="I48" s="121"/>
      <c r="J48" s="121"/>
      <c r="K48" s="121"/>
      <c r="L48" s="121"/>
      <c r="M48" s="121"/>
      <c r="N48" s="121"/>
      <c r="O48" s="121"/>
      <c r="P48" s="121"/>
      <c r="Q48" s="121"/>
      <c r="R48" s="121"/>
      <c r="S48" s="121"/>
      <c r="T48" s="121"/>
      <c r="U48" s="122"/>
    </row>
    <row r="49" spans="2:21" ht="24.6" customHeight="1">
      <c r="B49" s="109" t="s">
        <v>670</v>
      </c>
      <c r="C49" s="110"/>
      <c r="D49" s="110"/>
      <c r="E49" s="110"/>
      <c r="F49" s="110"/>
      <c r="G49" s="110"/>
      <c r="H49" s="110"/>
      <c r="I49" s="110"/>
      <c r="J49" s="110"/>
      <c r="K49" s="110"/>
      <c r="L49" s="110"/>
      <c r="M49" s="110"/>
      <c r="N49" s="110"/>
      <c r="O49" s="110"/>
      <c r="P49" s="110"/>
      <c r="Q49" s="110"/>
      <c r="R49" s="110"/>
      <c r="S49" s="110"/>
      <c r="T49" s="110"/>
      <c r="U49" s="111"/>
    </row>
    <row r="50" spans="2:21" ht="24.95" customHeight="1">
      <c r="B50" s="109" t="s">
        <v>671</v>
      </c>
      <c r="C50" s="110"/>
      <c r="D50" s="110"/>
      <c r="E50" s="110"/>
      <c r="F50" s="110"/>
      <c r="G50" s="110"/>
      <c r="H50" s="110"/>
      <c r="I50" s="110"/>
      <c r="J50" s="110"/>
      <c r="K50" s="110"/>
      <c r="L50" s="110"/>
      <c r="M50" s="110"/>
      <c r="N50" s="110"/>
      <c r="O50" s="110"/>
      <c r="P50" s="110"/>
      <c r="Q50" s="110"/>
      <c r="R50" s="110"/>
      <c r="S50" s="110"/>
      <c r="T50" s="110"/>
      <c r="U50" s="111"/>
    </row>
    <row r="51" spans="2:21" ht="25.5" customHeight="1">
      <c r="B51" s="109" t="s">
        <v>672</v>
      </c>
      <c r="C51" s="110"/>
      <c r="D51" s="110"/>
      <c r="E51" s="110"/>
      <c r="F51" s="110"/>
      <c r="G51" s="110"/>
      <c r="H51" s="110"/>
      <c r="I51" s="110"/>
      <c r="J51" s="110"/>
      <c r="K51" s="110"/>
      <c r="L51" s="110"/>
      <c r="M51" s="110"/>
      <c r="N51" s="110"/>
      <c r="O51" s="110"/>
      <c r="P51" s="110"/>
      <c r="Q51" s="110"/>
      <c r="R51" s="110"/>
      <c r="S51" s="110"/>
      <c r="T51" s="110"/>
      <c r="U51" s="111"/>
    </row>
    <row r="52" spans="2:21" ht="45.95" customHeight="1">
      <c r="B52" s="109" t="s">
        <v>673</v>
      </c>
      <c r="C52" s="110"/>
      <c r="D52" s="110"/>
      <c r="E52" s="110"/>
      <c r="F52" s="110"/>
      <c r="G52" s="110"/>
      <c r="H52" s="110"/>
      <c r="I52" s="110"/>
      <c r="J52" s="110"/>
      <c r="K52" s="110"/>
      <c r="L52" s="110"/>
      <c r="M52" s="110"/>
      <c r="N52" s="110"/>
      <c r="O52" s="110"/>
      <c r="P52" s="110"/>
      <c r="Q52" s="110"/>
      <c r="R52" s="110"/>
      <c r="S52" s="110"/>
      <c r="T52" s="110"/>
      <c r="U52" s="111"/>
    </row>
    <row r="53" spans="2:21" ht="34.5" customHeight="1">
      <c r="B53" s="109" t="s">
        <v>674</v>
      </c>
      <c r="C53" s="110"/>
      <c r="D53" s="110"/>
      <c r="E53" s="110"/>
      <c r="F53" s="110"/>
      <c r="G53" s="110"/>
      <c r="H53" s="110"/>
      <c r="I53" s="110"/>
      <c r="J53" s="110"/>
      <c r="K53" s="110"/>
      <c r="L53" s="110"/>
      <c r="M53" s="110"/>
      <c r="N53" s="110"/>
      <c r="O53" s="110"/>
      <c r="P53" s="110"/>
      <c r="Q53" s="110"/>
      <c r="R53" s="110"/>
      <c r="S53" s="110"/>
      <c r="T53" s="110"/>
      <c r="U53" s="111"/>
    </row>
    <row r="54" spans="2:21" ht="34.5" customHeight="1">
      <c r="B54" s="109" t="s">
        <v>675</v>
      </c>
      <c r="C54" s="110"/>
      <c r="D54" s="110"/>
      <c r="E54" s="110"/>
      <c r="F54" s="110"/>
      <c r="G54" s="110"/>
      <c r="H54" s="110"/>
      <c r="I54" s="110"/>
      <c r="J54" s="110"/>
      <c r="K54" s="110"/>
      <c r="L54" s="110"/>
      <c r="M54" s="110"/>
      <c r="N54" s="110"/>
      <c r="O54" s="110"/>
      <c r="P54" s="110"/>
      <c r="Q54" s="110"/>
      <c r="R54" s="110"/>
      <c r="S54" s="110"/>
      <c r="T54" s="110"/>
      <c r="U54" s="111"/>
    </row>
    <row r="55" spans="2:21" ht="43.5" customHeight="1">
      <c r="B55" s="109" t="s">
        <v>676</v>
      </c>
      <c r="C55" s="110"/>
      <c r="D55" s="110"/>
      <c r="E55" s="110"/>
      <c r="F55" s="110"/>
      <c r="G55" s="110"/>
      <c r="H55" s="110"/>
      <c r="I55" s="110"/>
      <c r="J55" s="110"/>
      <c r="K55" s="110"/>
      <c r="L55" s="110"/>
      <c r="M55" s="110"/>
      <c r="N55" s="110"/>
      <c r="O55" s="110"/>
      <c r="P55" s="110"/>
      <c r="Q55" s="110"/>
      <c r="R55" s="110"/>
      <c r="S55" s="110"/>
      <c r="T55" s="110"/>
      <c r="U55" s="111"/>
    </row>
    <row r="56" spans="2:21" ht="39" customHeight="1">
      <c r="B56" s="109" t="s">
        <v>677</v>
      </c>
      <c r="C56" s="110"/>
      <c r="D56" s="110"/>
      <c r="E56" s="110"/>
      <c r="F56" s="110"/>
      <c r="G56" s="110"/>
      <c r="H56" s="110"/>
      <c r="I56" s="110"/>
      <c r="J56" s="110"/>
      <c r="K56" s="110"/>
      <c r="L56" s="110"/>
      <c r="M56" s="110"/>
      <c r="N56" s="110"/>
      <c r="O56" s="110"/>
      <c r="P56" s="110"/>
      <c r="Q56" s="110"/>
      <c r="R56" s="110"/>
      <c r="S56" s="110"/>
      <c r="T56" s="110"/>
      <c r="U56" s="111"/>
    </row>
    <row r="57" spans="2:21" ht="42" customHeight="1">
      <c r="B57" s="109" t="s">
        <v>678</v>
      </c>
      <c r="C57" s="110"/>
      <c r="D57" s="110"/>
      <c r="E57" s="110"/>
      <c r="F57" s="110"/>
      <c r="G57" s="110"/>
      <c r="H57" s="110"/>
      <c r="I57" s="110"/>
      <c r="J57" s="110"/>
      <c r="K57" s="110"/>
      <c r="L57" s="110"/>
      <c r="M57" s="110"/>
      <c r="N57" s="110"/>
      <c r="O57" s="110"/>
      <c r="P57" s="110"/>
      <c r="Q57" s="110"/>
      <c r="R57" s="110"/>
      <c r="S57" s="110"/>
      <c r="T57" s="110"/>
      <c r="U57" s="111"/>
    </row>
    <row r="58" spans="2:21" ht="49.5" customHeight="1">
      <c r="B58" s="109" t="s">
        <v>679</v>
      </c>
      <c r="C58" s="110"/>
      <c r="D58" s="110"/>
      <c r="E58" s="110"/>
      <c r="F58" s="110"/>
      <c r="G58" s="110"/>
      <c r="H58" s="110"/>
      <c r="I58" s="110"/>
      <c r="J58" s="110"/>
      <c r="K58" s="110"/>
      <c r="L58" s="110"/>
      <c r="M58" s="110"/>
      <c r="N58" s="110"/>
      <c r="O58" s="110"/>
      <c r="P58" s="110"/>
      <c r="Q58" s="110"/>
      <c r="R58" s="110"/>
      <c r="S58" s="110"/>
      <c r="T58" s="110"/>
      <c r="U58" s="111"/>
    </row>
    <row r="59" spans="2:21" ht="42.95" customHeight="1">
      <c r="B59" s="109" t="s">
        <v>680</v>
      </c>
      <c r="C59" s="110"/>
      <c r="D59" s="110"/>
      <c r="E59" s="110"/>
      <c r="F59" s="110"/>
      <c r="G59" s="110"/>
      <c r="H59" s="110"/>
      <c r="I59" s="110"/>
      <c r="J59" s="110"/>
      <c r="K59" s="110"/>
      <c r="L59" s="110"/>
      <c r="M59" s="110"/>
      <c r="N59" s="110"/>
      <c r="O59" s="110"/>
      <c r="P59" s="110"/>
      <c r="Q59" s="110"/>
      <c r="R59" s="110"/>
      <c r="S59" s="110"/>
      <c r="T59" s="110"/>
      <c r="U59" s="111"/>
    </row>
    <row r="60" spans="2:21" ht="52.5" customHeight="1">
      <c r="B60" s="109" t="s">
        <v>681</v>
      </c>
      <c r="C60" s="110"/>
      <c r="D60" s="110"/>
      <c r="E60" s="110"/>
      <c r="F60" s="110"/>
      <c r="G60" s="110"/>
      <c r="H60" s="110"/>
      <c r="I60" s="110"/>
      <c r="J60" s="110"/>
      <c r="K60" s="110"/>
      <c r="L60" s="110"/>
      <c r="M60" s="110"/>
      <c r="N60" s="110"/>
      <c r="O60" s="110"/>
      <c r="P60" s="110"/>
      <c r="Q60" s="110"/>
      <c r="R60" s="110"/>
      <c r="S60" s="110"/>
      <c r="T60" s="110"/>
      <c r="U60" s="111"/>
    </row>
    <row r="61" spans="2:21" ht="42.6" customHeight="1">
      <c r="B61" s="109" t="s">
        <v>682</v>
      </c>
      <c r="C61" s="110"/>
      <c r="D61" s="110"/>
      <c r="E61" s="110"/>
      <c r="F61" s="110"/>
      <c r="G61" s="110"/>
      <c r="H61" s="110"/>
      <c r="I61" s="110"/>
      <c r="J61" s="110"/>
      <c r="K61" s="110"/>
      <c r="L61" s="110"/>
      <c r="M61" s="110"/>
      <c r="N61" s="110"/>
      <c r="O61" s="110"/>
      <c r="P61" s="110"/>
      <c r="Q61" s="110"/>
      <c r="R61" s="110"/>
      <c r="S61" s="110"/>
      <c r="T61" s="110"/>
      <c r="U61" s="111"/>
    </row>
    <row r="62" spans="2:21" ht="34.5" customHeight="1">
      <c r="B62" s="109" t="s">
        <v>683</v>
      </c>
      <c r="C62" s="110"/>
      <c r="D62" s="110"/>
      <c r="E62" s="110"/>
      <c r="F62" s="110"/>
      <c r="G62" s="110"/>
      <c r="H62" s="110"/>
      <c r="I62" s="110"/>
      <c r="J62" s="110"/>
      <c r="K62" s="110"/>
      <c r="L62" s="110"/>
      <c r="M62" s="110"/>
      <c r="N62" s="110"/>
      <c r="O62" s="110"/>
      <c r="P62" s="110"/>
      <c r="Q62" s="110"/>
      <c r="R62" s="110"/>
      <c r="S62" s="110"/>
      <c r="T62" s="110"/>
      <c r="U62" s="111"/>
    </row>
    <row r="63" spans="2:21" ht="51.75" customHeight="1">
      <c r="B63" s="109" t="s">
        <v>684</v>
      </c>
      <c r="C63" s="110"/>
      <c r="D63" s="110"/>
      <c r="E63" s="110"/>
      <c r="F63" s="110"/>
      <c r="G63" s="110"/>
      <c r="H63" s="110"/>
      <c r="I63" s="110"/>
      <c r="J63" s="110"/>
      <c r="K63" s="110"/>
      <c r="L63" s="110"/>
      <c r="M63" s="110"/>
      <c r="N63" s="110"/>
      <c r="O63" s="110"/>
      <c r="P63" s="110"/>
      <c r="Q63" s="110"/>
      <c r="R63" s="110"/>
      <c r="S63" s="110"/>
      <c r="T63" s="110"/>
      <c r="U63" s="111"/>
    </row>
    <row r="64" spans="2:21" ht="69" customHeight="1">
      <c r="B64" s="109" t="s">
        <v>685</v>
      </c>
      <c r="C64" s="110"/>
      <c r="D64" s="110"/>
      <c r="E64" s="110"/>
      <c r="F64" s="110"/>
      <c r="G64" s="110"/>
      <c r="H64" s="110"/>
      <c r="I64" s="110"/>
      <c r="J64" s="110"/>
      <c r="K64" s="110"/>
      <c r="L64" s="110"/>
      <c r="M64" s="110"/>
      <c r="N64" s="110"/>
      <c r="O64" s="110"/>
      <c r="P64" s="110"/>
      <c r="Q64" s="110"/>
      <c r="R64" s="110"/>
      <c r="S64" s="110"/>
      <c r="T64" s="110"/>
      <c r="U64" s="111"/>
    </row>
    <row r="65" spans="2:21" ht="53.25" customHeight="1">
      <c r="B65" s="109" t="s">
        <v>686</v>
      </c>
      <c r="C65" s="110"/>
      <c r="D65" s="110"/>
      <c r="E65" s="110"/>
      <c r="F65" s="110"/>
      <c r="G65" s="110"/>
      <c r="H65" s="110"/>
      <c r="I65" s="110"/>
      <c r="J65" s="110"/>
      <c r="K65" s="110"/>
      <c r="L65" s="110"/>
      <c r="M65" s="110"/>
      <c r="N65" s="110"/>
      <c r="O65" s="110"/>
      <c r="P65" s="110"/>
      <c r="Q65" s="110"/>
      <c r="R65" s="110"/>
      <c r="S65" s="110"/>
      <c r="T65" s="110"/>
      <c r="U65" s="111"/>
    </row>
    <row r="66" spans="2:21" ht="54.95" customHeight="1">
      <c r="B66" s="109" t="s">
        <v>687</v>
      </c>
      <c r="C66" s="110"/>
      <c r="D66" s="110"/>
      <c r="E66" s="110"/>
      <c r="F66" s="110"/>
      <c r="G66" s="110"/>
      <c r="H66" s="110"/>
      <c r="I66" s="110"/>
      <c r="J66" s="110"/>
      <c r="K66" s="110"/>
      <c r="L66" s="110"/>
      <c r="M66" s="110"/>
      <c r="N66" s="110"/>
      <c r="O66" s="110"/>
      <c r="P66" s="110"/>
      <c r="Q66" s="110"/>
      <c r="R66" s="110"/>
      <c r="S66" s="110"/>
      <c r="T66" s="110"/>
      <c r="U66" s="111"/>
    </row>
    <row r="67" spans="2:21" ht="49.5" customHeight="1">
      <c r="B67" s="109" t="s">
        <v>688</v>
      </c>
      <c r="C67" s="110"/>
      <c r="D67" s="110"/>
      <c r="E67" s="110"/>
      <c r="F67" s="110"/>
      <c r="G67" s="110"/>
      <c r="H67" s="110"/>
      <c r="I67" s="110"/>
      <c r="J67" s="110"/>
      <c r="K67" s="110"/>
      <c r="L67" s="110"/>
      <c r="M67" s="110"/>
      <c r="N67" s="110"/>
      <c r="O67" s="110"/>
      <c r="P67" s="110"/>
      <c r="Q67" s="110"/>
      <c r="R67" s="110"/>
      <c r="S67" s="110"/>
      <c r="T67" s="110"/>
      <c r="U67" s="111"/>
    </row>
    <row r="68" spans="2:21" ht="54" customHeight="1">
      <c r="B68" s="109" t="s">
        <v>689</v>
      </c>
      <c r="C68" s="110"/>
      <c r="D68" s="110"/>
      <c r="E68" s="110"/>
      <c r="F68" s="110"/>
      <c r="G68" s="110"/>
      <c r="H68" s="110"/>
      <c r="I68" s="110"/>
      <c r="J68" s="110"/>
      <c r="K68" s="110"/>
      <c r="L68" s="110"/>
      <c r="M68" s="110"/>
      <c r="N68" s="110"/>
      <c r="O68" s="110"/>
      <c r="P68" s="110"/>
      <c r="Q68" s="110"/>
      <c r="R68" s="110"/>
      <c r="S68" s="110"/>
      <c r="T68" s="110"/>
      <c r="U68" s="111"/>
    </row>
    <row r="69" spans="2:21" ht="57.75" customHeight="1">
      <c r="B69" s="109" t="s">
        <v>690</v>
      </c>
      <c r="C69" s="110"/>
      <c r="D69" s="110"/>
      <c r="E69" s="110"/>
      <c r="F69" s="110"/>
      <c r="G69" s="110"/>
      <c r="H69" s="110"/>
      <c r="I69" s="110"/>
      <c r="J69" s="110"/>
      <c r="K69" s="110"/>
      <c r="L69" s="110"/>
      <c r="M69" s="110"/>
      <c r="N69" s="110"/>
      <c r="O69" s="110"/>
      <c r="P69" s="110"/>
      <c r="Q69" s="110"/>
      <c r="R69" s="110"/>
      <c r="S69" s="110"/>
      <c r="T69" s="110"/>
      <c r="U69" s="111"/>
    </row>
    <row r="70" spans="2:21" ht="46.7" customHeight="1">
      <c r="B70" s="109" t="s">
        <v>691</v>
      </c>
      <c r="C70" s="110"/>
      <c r="D70" s="110"/>
      <c r="E70" s="110"/>
      <c r="F70" s="110"/>
      <c r="G70" s="110"/>
      <c r="H70" s="110"/>
      <c r="I70" s="110"/>
      <c r="J70" s="110"/>
      <c r="K70" s="110"/>
      <c r="L70" s="110"/>
      <c r="M70" s="110"/>
      <c r="N70" s="110"/>
      <c r="O70" s="110"/>
      <c r="P70" s="110"/>
      <c r="Q70" s="110"/>
      <c r="R70" s="110"/>
      <c r="S70" s="110"/>
      <c r="T70" s="110"/>
      <c r="U70" s="111"/>
    </row>
    <row r="71" spans="2:21" ht="67.5" customHeight="1">
      <c r="B71" s="109" t="s">
        <v>692</v>
      </c>
      <c r="C71" s="110"/>
      <c r="D71" s="110"/>
      <c r="E71" s="110"/>
      <c r="F71" s="110"/>
      <c r="G71" s="110"/>
      <c r="H71" s="110"/>
      <c r="I71" s="110"/>
      <c r="J71" s="110"/>
      <c r="K71" s="110"/>
      <c r="L71" s="110"/>
      <c r="M71" s="110"/>
      <c r="N71" s="110"/>
      <c r="O71" s="110"/>
      <c r="P71" s="110"/>
      <c r="Q71" s="110"/>
      <c r="R71" s="110"/>
      <c r="S71" s="110"/>
      <c r="T71" s="110"/>
      <c r="U71" s="111"/>
    </row>
    <row r="72" spans="2:21" ht="55.5" customHeight="1">
      <c r="B72" s="109" t="s">
        <v>693</v>
      </c>
      <c r="C72" s="110"/>
      <c r="D72" s="110"/>
      <c r="E72" s="110"/>
      <c r="F72" s="110"/>
      <c r="G72" s="110"/>
      <c r="H72" s="110"/>
      <c r="I72" s="110"/>
      <c r="J72" s="110"/>
      <c r="K72" s="110"/>
      <c r="L72" s="110"/>
      <c r="M72" s="110"/>
      <c r="N72" s="110"/>
      <c r="O72" s="110"/>
      <c r="P72" s="110"/>
      <c r="Q72" s="110"/>
      <c r="R72" s="110"/>
      <c r="S72" s="110"/>
      <c r="T72" s="110"/>
      <c r="U72" s="111"/>
    </row>
    <row r="73" spans="2:21" ht="47.1" customHeight="1">
      <c r="B73" s="109" t="s">
        <v>694</v>
      </c>
      <c r="C73" s="110"/>
      <c r="D73" s="110"/>
      <c r="E73" s="110"/>
      <c r="F73" s="110"/>
      <c r="G73" s="110"/>
      <c r="H73" s="110"/>
      <c r="I73" s="110"/>
      <c r="J73" s="110"/>
      <c r="K73" s="110"/>
      <c r="L73" s="110"/>
      <c r="M73" s="110"/>
      <c r="N73" s="110"/>
      <c r="O73" s="110"/>
      <c r="P73" s="110"/>
      <c r="Q73" s="110"/>
      <c r="R73" s="110"/>
      <c r="S73" s="110"/>
      <c r="T73" s="110"/>
      <c r="U73" s="111"/>
    </row>
    <row r="74" spans="2:21" ht="47.45" customHeight="1">
      <c r="B74" s="109" t="s">
        <v>695</v>
      </c>
      <c r="C74" s="110"/>
      <c r="D74" s="110"/>
      <c r="E74" s="110"/>
      <c r="F74" s="110"/>
      <c r="G74" s="110"/>
      <c r="H74" s="110"/>
      <c r="I74" s="110"/>
      <c r="J74" s="110"/>
      <c r="K74" s="110"/>
      <c r="L74" s="110"/>
      <c r="M74" s="110"/>
      <c r="N74" s="110"/>
      <c r="O74" s="110"/>
      <c r="P74" s="110"/>
      <c r="Q74" s="110"/>
      <c r="R74" s="110"/>
      <c r="S74" s="110"/>
      <c r="T74" s="110"/>
      <c r="U74" s="111"/>
    </row>
    <row r="75" spans="2:21" ht="59.1" customHeight="1">
      <c r="B75" s="109" t="s">
        <v>696</v>
      </c>
      <c r="C75" s="110"/>
      <c r="D75" s="110"/>
      <c r="E75" s="110"/>
      <c r="F75" s="110"/>
      <c r="G75" s="110"/>
      <c r="H75" s="110"/>
      <c r="I75" s="110"/>
      <c r="J75" s="110"/>
      <c r="K75" s="110"/>
      <c r="L75" s="110"/>
      <c r="M75" s="110"/>
      <c r="N75" s="110"/>
      <c r="O75" s="110"/>
      <c r="P75" s="110"/>
      <c r="Q75" s="110"/>
      <c r="R75" s="110"/>
      <c r="S75" s="110"/>
      <c r="T75" s="110"/>
      <c r="U75" s="111"/>
    </row>
    <row r="76" spans="2:21" ht="48" customHeight="1">
      <c r="B76" s="109" t="s">
        <v>697</v>
      </c>
      <c r="C76" s="110"/>
      <c r="D76" s="110"/>
      <c r="E76" s="110"/>
      <c r="F76" s="110"/>
      <c r="G76" s="110"/>
      <c r="H76" s="110"/>
      <c r="I76" s="110"/>
      <c r="J76" s="110"/>
      <c r="K76" s="110"/>
      <c r="L76" s="110"/>
      <c r="M76" s="110"/>
      <c r="N76" s="110"/>
      <c r="O76" s="110"/>
      <c r="P76" s="110"/>
      <c r="Q76" s="110"/>
      <c r="R76" s="110"/>
      <c r="S76" s="110"/>
      <c r="T76" s="110"/>
      <c r="U76" s="111"/>
    </row>
    <row r="77" spans="2:21" ht="73.349999999999994" customHeight="1">
      <c r="B77" s="109" t="s">
        <v>698</v>
      </c>
      <c r="C77" s="110"/>
      <c r="D77" s="110"/>
      <c r="E77" s="110"/>
      <c r="F77" s="110"/>
      <c r="G77" s="110"/>
      <c r="H77" s="110"/>
      <c r="I77" s="110"/>
      <c r="J77" s="110"/>
      <c r="K77" s="110"/>
      <c r="L77" s="110"/>
      <c r="M77" s="110"/>
      <c r="N77" s="110"/>
      <c r="O77" s="110"/>
      <c r="P77" s="110"/>
      <c r="Q77" s="110"/>
      <c r="R77" s="110"/>
      <c r="S77" s="110"/>
      <c r="T77" s="110"/>
      <c r="U77" s="111"/>
    </row>
    <row r="78" spans="2:21" ht="51.6" customHeight="1">
      <c r="B78" s="109" t="s">
        <v>699</v>
      </c>
      <c r="C78" s="110"/>
      <c r="D78" s="110"/>
      <c r="E78" s="110"/>
      <c r="F78" s="110"/>
      <c r="G78" s="110"/>
      <c r="H78" s="110"/>
      <c r="I78" s="110"/>
      <c r="J78" s="110"/>
      <c r="K78" s="110"/>
      <c r="L78" s="110"/>
      <c r="M78" s="110"/>
      <c r="N78" s="110"/>
      <c r="O78" s="110"/>
      <c r="P78" s="110"/>
      <c r="Q78" s="110"/>
      <c r="R78" s="110"/>
      <c r="S78" s="110"/>
      <c r="T78" s="110"/>
      <c r="U78" s="111"/>
    </row>
    <row r="79" spans="2:21" ht="46.5" customHeight="1" thickBot="1">
      <c r="B79" s="112" t="s">
        <v>700</v>
      </c>
      <c r="C79" s="113"/>
      <c r="D79" s="113"/>
      <c r="E79" s="113"/>
      <c r="F79" s="113"/>
      <c r="G79" s="113"/>
      <c r="H79" s="113"/>
      <c r="I79" s="113"/>
      <c r="J79" s="113"/>
      <c r="K79" s="113"/>
      <c r="L79" s="113"/>
      <c r="M79" s="113"/>
      <c r="N79" s="113"/>
      <c r="O79" s="113"/>
      <c r="P79" s="113"/>
      <c r="Q79" s="113"/>
      <c r="R79" s="113"/>
      <c r="S79" s="113"/>
      <c r="T79" s="113"/>
      <c r="U79" s="114"/>
    </row>
  </sheetData>
  <mergeCells count="149">
    <mergeCell ref="B76:U76"/>
    <mergeCell ref="B77:U77"/>
    <mergeCell ref="B78:U78"/>
    <mergeCell ref="B79:U79"/>
    <mergeCell ref="S1:T1"/>
    <mergeCell ref="B70:U70"/>
    <mergeCell ref="B71:U71"/>
    <mergeCell ref="B72:U72"/>
    <mergeCell ref="B73:U73"/>
    <mergeCell ref="B74:U74"/>
    <mergeCell ref="B75:U75"/>
    <mergeCell ref="B64:U64"/>
    <mergeCell ref="B65:U65"/>
    <mergeCell ref="B66:U66"/>
    <mergeCell ref="B67:U67"/>
    <mergeCell ref="B68:U68"/>
    <mergeCell ref="B69:U69"/>
    <mergeCell ref="B58:U58"/>
    <mergeCell ref="B59:U59"/>
    <mergeCell ref="B60:U60"/>
    <mergeCell ref="B61:U61"/>
    <mergeCell ref="B62:U62"/>
    <mergeCell ref="B63:U63"/>
    <mergeCell ref="B52:U52"/>
    <mergeCell ref="B53:U53"/>
    <mergeCell ref="B54:U54"/>
    <mergeCell ref="B55:U55"/>
    <mergeCell ref="B56:U56"/>
    <mergeCell ref="B57:U57"/>
    <mergeCell ref="B45:D45"/>
    <mergeCell ref="B46:D46"/>
    <mergeCell ref="B48:U48"/>
    <mergeCell ref="B49:U49"/>
    <mergeCell ref="B50:U50"/>
    <mergeCell ref="B51:U51"/>
    <mergeCell ref="C40:H40"/>
    <mergeCell ref="I40:K40"/>
    <mergeCell ref="L40:O40"/>
    <mergeCell ref="C41:H41"/>
    <mergeCell ref="I41:K41"/>
    <mergeCell ref="L41:O41"/>
    <mergeCell ref="C38:H38"/>
    <mergeCell ref="I38:K38"/>
    <mergeCell ref="L38:O38"/>
    <mergeCell ref="C39:H39"/>
    <mergeCell ref="I39:K39"/>
    <mergeCell ref="L39:O39"/>
    <mergeCell ref="C36:H36"/>
    <mergeCell ref="I36:K36"/>
    <mergeCell ref="L36:O36"/>
    <mergeCell ref="C37:H37"/>
    <mergeCell ref="I37:K37"/>
    <mergeCell ref="L37:O37"/>
    <mergeCell ref="C34:H34"/>
    <mergeCell ref="I34:K34"/>
    <mergeCell ref="L34:O34"/>
    <mergeCell ref="C35:H35"/>
    <mergeCell ref="I35:K35"/>
    <mergeCell ref="L35:O35"/>
    <mergeCell ref="C32:H32"/>
    <mergeCell ref="I32:K32"/>
    <mergeCell ref="L32:O32"/>
    <mergeCell ref="C33:H33"/>
    <mergeCell ref="I33:K33"/>
    <mergeCell ref="L33:O33"/>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7:H17"/>
    <mergeCell ref="I17:K17"/>
    <mergeCell ref="L17:O17"/>
    <mergeCell ref="C14:H14"/>
    <mergeCell ref="I14:K14"/>
    <mergeCell ref="L14:O14"/>
    <mergeCell ref="C15:H15"/>
    <mergeCell ref="I15:K15"/>
    <mergeCell ref="L15:O15"/>
    <mergeCell ref="C13:H13"/>
    <mergeCell ref="I13:K13"/>
    <mergeCell ref="L13:O13"/>
    <mergeCell ref="P9:P10"/>
    <mergeCell ref="Q9:Q10"/>
    <mergeCell ref="R9:S9"/>
    <mergeCell ref="C16:H16"/>
    <mergeCell ref="I16:K16"/>
    <mergeCell ref="L16:O16"/>
    <mergeCell ref="C11:H11"/>
    <mergeCell ref="I11:K11"/>
    <mergeCell ref="L11:O11"/>
    <mergeCell ref="C12:H12"/>
    <mergeCell ref="I12:K12"/>
    <mergeCell ref="L12:O12"/>
    <mergeCell ref="B8:B10"/>
    <mergeCell ref="C8:H10"/>
    <mergeCell ref="I8:S8"/>
    <mergeCell ref="T8:U8"/>
    <mergeCell ref="I9:K10"/>
    <mergeCell ref="L9:O10"/>
    <mergeCell ref="B1:L1"/>
    <mergeCell ref="D4:H4"/>
    <mergeCell ref="L4:O4"/>
    <mergeCell ref="Q4:R4"/>
    <mergeCell ref="T4:U4"/>
    <mergeCell ref="B5:U5"/>
    <mergeCell ref="T9:T10"/>
    <mergeCell ref="U9:U10"/>
    <mergeCell ref="C6:G6"/>
    <mergeCell ref="K6:M6"/>
    <mergeCell ref="P6:Q6"/>
    <mergeCell ref="T6:U6"/>
  </mergeCells>
  <printOptions horizontalCentered="1"/>
  <pageMargins left="0.78740157480314965" right="0.78740157480314965" top="0.98425196850393704" bottom="0.98425196850393704" header="0" footer="0.39370078740157483"/>
  <pageSetup scale="55"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24</vt:i4>
      </vt:variant>
    </vt:vector>
  </HeadingPairs>
  <TitlesOfParts>
    <vt:vector size="36" baseType="lpstr">
      <vt:lpstr>8 B001</vt:lpstr>
      <vt:lpstr>8 B004</vt:lpstr>
      <vt:lpstr>8 E001</vt:lpstr>
      <vt:lpstr>8 E006</vt:lpstr>
      <vt:lpstr>8 P001</vt:lpstr>
      <vt:lpstr>8 S052</vt:lpstr>
      <vt:lpstr>8 S053</vt:lpstr>
      <vt:lpstr>8 S263</vt:lpstr>
      <vt:lpstr>8 S290</vt:lpstr>
      <vt:lpstr>8 S292</vt:lpstr>
      <vt:lpstr>8 S293</vt:lpstr>
      <vt:lpstr>8 S304</vt:lpstr>
      <vt:lpstr>'8 B001'!Área_de_impresión</vt:lpstr>
      <vt:lpstr>'8 B004'!Área_de_impresión</vt:lpstr>
      <vt:lpstr>'8 E001'!Área_de_impresión</vt:lpstr>
      <vt:lpstr>'8 E006'!Área_de_impresión</vt:lpstr>
      <vt:lpstr>'8 P001'!Área_de_impresión</vt:lpstr>
      <vt:lpstr>'8 S052'!Área_de_impresión</vt:lpstr>
      <vt:lpstr>'8 S053'!Área_de_impresión</vt:lpstr>
      <vt:lpstr>'8 S263'!Área_de_impresión</vt:lpstr>
      <vt:lpstr>'8 S290'!Área_de_impresión</vt:lpstr>
      <vt:lpstr>'8 S292'!Área_de_impresión</vt:lpstr>
      <vt:lpstr>'8 S293'!Área_de_impresión</vt:lpstr>
      <vt:lpstr>'8 S304'!Área_de_impresión</vt:lpstr>
      <vt:lpstr>'8 B001'!Títulos_a_imprimir</vt:lpstr>
      <vt:lpstr>'8 B004'!Títulos_a_imprimir</vt:lpstr>
      <vt:lpstr>'8 E001'!Títulos_a_imprimir</vt:lpstr>
      <vt:lpstr>'8 E006'!Títulos_a_imprimir</vt:lpstr>
      <vt:lpstr>'8 P001'!Títulos_a_imprimir</vt:lpstr>
      <vt:lpstr>'8 S052'!Títulos_a_imprimir</vt:lpstr>
      <vt:lpstr>'8 S053'!Títulos_a_imprimir</vt:lpstr>
      <vt:lpstr>'8 S263'!Títulos_a_imprimir</vt:lpstr>
      <vt:lpstr>'8 S290'!Títulos_a_imprimir</vt:lpstr>
      <vt:lpstr>'8 S292'!Títulos_a_imprimir</vt:lpstr>
      <vt:lpstr>'8 S293'!Títulos_a_imprimir</vt:lpstr>
      <vt:lpstr>'8 S304'!Títulos_a_imprimir</vt:lpstr>
    </vt:vector>
  </TitlesOfParts>
  <Company>SHCP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Flor de Maria Serrano Arellano</cp:lastModifiedBy>
  <cp:lastPrinted>2009-03-26T01:46:20Z</cp:lastPrinted>
  <dcterms:created xsi:type="dcterms:W3CDTF">2009-03-25T01:44:41Z</dcterms:created>
  <dcterms:modified xsi:type="dcterms:W3CDTF">2021-09-10T16:38:00Z</dcterms:modified>
</cp:coreProperties>
</file>